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20.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ml.chartshapes+xml"/>
  <Override PartName="/xl/charts/chart2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ml.chartshapes+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3.xml" ContentType="application/vnd.openxmlformats-officedocument.themeOverride+xml"/>
  <Override PartName="/xl/drawings/drawing41.xml" ContentType="application/vnd.openxmlformats-officedocument.drawingml.chartshapes+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drawings/drawing44.xml" ContentType="application/vnd.openxmlformats-officedocument.drawingml.chartshapes+xml"/>
  <Override PartName="/xl/charts/chart30.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6.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5.xml" ContentType="application/vnd.openxmlformats-officedocument.drawingml.chart+xml"/>
  <Override PartName="/xl/drawings/drawing53.xml" ContentType="application/vnd.openxmlformats-officedocument.drawingml.chartshapes+xml"/>
  <Override PartName="/xl/charts/chart36.xml" ContentType="application/vnd.openxmlformats-officedocument.drawingml.chart+xml"/>
  <Override PartName="/xl/theme/themeOverride7.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X:\_workflow\KKF\_IR összes\2019_03\ábrák\NETRE\"/>
    </mc:Choice>
  </mc:AlternateContent>
  <xr:revisionPtr revIDLastSave="0" documentId="13_ncr:1_{9F623974-B865-47CC-9ACB-E6196BEBA6AB}" xr6:coauthVersionLast="41" xr6:coauthVersionMax="41" xr10:uidLastSave="{00000000-0000-0000-0000-000000000000}"/>
  <bookViews>
    <workbookView xWindow="-120" yWindow="-120" windowWidth="29040" windowHeight="15840" tabRatio="901" xr2:uid="{00000000-000D-0000-FFFF-FFFF00000000}"/>
  </bookViews>
  <sheets>
    <sheet name="alappálya-baseline" sheetId="136" r:id="rId1"/>
    <sheet name="c1-1" sheetId="65" r:id="rId2"/>
    <sheet name="c1-2" sheetId="79" r:id="rId3"/>
    <sheet name="c1-3" sheetId="6" r:id="rId4"/>
    <sheet name="t1-1" sheetId="7" r:id="rId5"/>
    <sheet name="tb1-2" sheetId="94" r:id="rId6"/>
    <sheet name="c1-4" sheetId="155" r:id="rId7"/>
    <sheet name="c1-5" sheetId="116" r:id="rId8"/>
    <sheet name="c1-6" sheetId="193" r:id="rId9"/>
    <sheet name="c1_7" sheetId="214" r:id="rId10"/>
    <sheet name="c1-8" sheetId="131" r:id="rId11"/>
    <sheet name="c1-9" sheetId="216" r:id="rId12"/>
    <sheet name="c1-10" sheetId="205" r:id="rId13"/>
    <sheet name="c1-11" sheetId="145" r:id="rId14"/>
    <sheet name="c1-12" sheetId="194" r:id="rId15"/>
    <sheet name="c1-13" sheetId="103" r:id="rId16"/>
    <sheet name="cb1-14" sheetId="213" r:id="rId17"/>
    <sheet name="tb1-3" sheetId="211" r:id="rId18"/>
    <sheet name="cb1-15" sheetId="210" r:id="rId19"/>
    <sheet name="c1-16" sheetId="139" r:id="rId20"/>
    <sheet name="c1-17" sheetId="158" r:id="rId21"/>
    <sheet name="c1-18" sheetId="162" r:id="rId22"/>
    <sheet name="t1-4" sheetId="74" r:id="rId23"/>
    <sheet name="t1-5" sheetId="70" r:id="rId24"/>
    <sheet name="cb1-19" sheetId="219" r:id="rId25"/>
    <sheet name="tb1-6" sheetId="21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 localSheetId="14" hidden="1">[1]Market!#REF!</definedName>
    <definedName name="_" localSheetId="21" hidden="1">[1]Market!#REF!</definedName>
    <definedName name="_" localSheetId="8" hidden="1">[1]Market!#REF!</definedName>
    <definedName name="_" localSheetId="16" hidden="1">[1]Market!#REF!</definedName>
    <definedName name="_" localSheetId="24" hidden="1">[1]Market!#REF!</definedName>
    <definedName name="_" localSheetId="25" hidden="1">[1]Market!#REF!</definedName>
    <definedName name="_" hidden="1">[1]Market!#REF!</definedName>
    <definedName name="____________________________cp1" localSheetId="14" hidden="1">{"'előző év december'!$A$2:$CP$214"}</definedName>
    <definedName name="____________________________cp1" localSheetId="8" hidden="1">{"'előző év december'!$A$2:$CP$214"}</definedName>
    <definedName name="____________________________cp1" localSheetId="16" hidden="1">{"'előző év december'!$A$2:$CP$214"}</definedName>
    <definedName name="____________________________cp1" hidden="1">{"'előző év december'!$A$2:$CP$214"}</definedName>
    <definedName name="____________________________cp10" localSheetId="14" hidden="1">{"'előző év december'!$A$2:$CP$214"}</definedName>
    <definedName name="____________________________cp10" localSheetId="8" hidden="1">{"'előző év december'!$A$2:$CP$214"}</definedName>
    <definedName name="____________________________cp10" localSheetId="16" hidden="1">{"'előző év december'!$A$2:$CP$214"}</definedName>
    <definedName name="____________________________cp10" hidden="1">{"'előző év december'!$A$2:$CP$214"}</definedName>
    <definedName name="____________________________cp11" localSheetId="14" hidden="1">{"'előző év december'!$A$2:$CP$214"}</definedName>
    <definedName name="____________________________cp11" localSheetId="8" hidden="1">{"'előző év december'!$A$2:$CP$214"}</definedName>
    <definedName name="____________________________cp11" localSheetId="16" hidden="1">{"'előző év december'!$A$2:$CP$214"}</definedName>
    <definedName name="____________________________cp11" hidden="1">{"'előző év december'!$A$2:$CP$214"}</definedName>
    <definedName name="____________________________cp2" localSheetId="14" hidden="1">{"'előző év december'!$A$2:$CP$214"}</definedName>
    <definedName name="____________________________cp2" localSheetId="8" hidden="1">{"'előző év december'!$A$2:$CP$214"}</definedName>
    <definedName name="____________________________cp2" localSheetId="16" hidden="1">{"'előző év december'!$A$2:$CP$214"}</definedName>
    <definedName name="____________________________cp2" hidden="1">{"'előző év december'!$A$2:$CP$214"}</definedName>
    <definedName name="____________________________cp3" localSheetId="14" hidden="1">{"'előző év december'!$A$2:$CP$214"}</definedName>
    <definedName name="____________________________cp3" localSheetId="8" hidden="1">{"'előző év december'!$A$2:$CP$214"}</definedName>
    <definedName name="____________________________cp3" localSheetId="16" hidden="1">{"'előző év december'!$A$2:$CP$214"}</definedName>
    <definedName name="____________________________cp3" hidden="1">{"'előző év december'!$A$2:$CP$214"}</definedName>
    <definedName name="____________________________cp4" localSheetId="14" hidden="1">{"'előző év december'!$A$2:$CP$214"}</definedName>
    <definedName name="____________________________cp4" localSheetId="8" hidden="1">{"'előző év december'!$A$2:$CP$214"}</definedName>
    <definedName name="____________________________cp4" localSheetId="16" hidden="1">{"'előző év december'!$A$2:$CP$214"}</definedName>
    <definedName name="____________________________cp4" hidden="1">{"'előző év december'!$A$2:$CP$214"}</definedName>
    <definedName name="____________________________cp5" localSheetId="14" hidden="1">{"'előző év december'!$A$2:$CP$214"}</definedName>
    <definedName name="____________________________cp5" localSheetId="8" hidden="1">{"'előző év december'!$A$2:$CP$214"}</definedName>
    <definedName name="____________________________cp5" localSheetId="16" hidden="1">{"'előző év december'!$A$2:$CP$214"}</definedName>
    <definedName name="____________________________cp5" hidden="1">{"'előző év december'!$A$2:$CP$214"}</definedName>
    <definedName name="____________________________cp6" localSheetId="14" hidden="1">{"'előző év december'!$A$2:$CP$214"}</definedName>
    <definedName name="____________________________cp6" localSheetId="8" hidden="1">{"'előző év december'!$A$2:$CP$214"}</definedName>
    <definedName name="____________________________cp6" localSheetId="16" hidden="1">{"'előző év december'!$A$2:$CP$214"}</definedName>
    <definedName name="____________________________cp6" hidden="1">{"'előző év december'!$A$2:$CP$214"}</definedName>
    <definedName name="____________________________cp7" localSheetId="14" hidden="1">{"'előző év december'!$A$2:$CP$214"}</definedName>
    <definedName name="____________________________cp7" localSheetId="8" hidden="1">{"'előző év december'!$A$2:$CP$214"}</definedName>
    <definedName name="____________________________cp7" localSheetId="16" hidden="1">{"'előző év december'!$A$2:$CP$214"}</definedName>
    <definedName name="____________________________cp7" hidden="1">{"'előző év december'!$A$2:$CP$214"}</definedName>
    <definedName name="____________________________cp8" localSheetId="14" hidden="1">{"'előző év december'!$A$2:$CP$214"}</definedName>
    <definedName name="____________________________cp8" localSheetId="8" hidden="1">{"'előző év december'!$A$2:$CP$214"}</definedName>
    <definedName name="____________________________cp8" localSheetId="16" hidden="1">{"'előző év december'!$A$2:$CP$214"}</definedName>
    <definedName name="____________________________cp8" hidden="1">{"'előző év december'!$A$2:$CP$214"}</definedName>
    <definedName name="____________________________cp9" localSheetId="14" hidden="1">{"'előző év december'!$A$2:$CP$214"}</definedName>
    <definedName name="____________________________cp9" localSheetId="8" hidden="1">{"'előző év december'!$A$2:$CP$214"}</definedName>
    <definedName name="____________________________cp9" localSheetId="16" hidden="1">{"'előző év december'!$A$2:$CP$214"}</definedName>
    <definedName name="____________________________cp9" hidden="1">{"'előző év december'!$A$2:$CP$214"}</definedName>
    <definedName name="____________________________cpr2" localSheetId="14" hidden="1">{"'előző év december'!$A$2:$CP$214"}</definedName>
    <definedName name="____________________________cpr2" localSheetId="8" hidden="1">{"'előző év december'!$A$2:$CP$214"}</definedName>
    <definedName name="____________________________cpr2" localSheetId="16" hidden="1">{"'előző év december'!$A$2:$CP$214"}</definedName>
    <definedName name="____________________________cpr2" hidden="1">{"'előző év december'!$A$2:$CP$214"}</definedName>
    <definedName name="____________________________cpr3" localSheetId="14" hidden="1">{"'előző év december'!$A$2:$CP$214"}</definedName>
    <definedName name="____________________________cpr3" localSheetId="8" hidden="1">{"'előző év december'!$A$2:$CP$214"}</definedName>
    <definedName name="____________________________cpr3" localSheetId="16" hidden="1">{"'előző év december'!$A$2:$CP$214"}</definedName>
    <definedName name="____________________________cpr3" hidden="1">{"'előző év december'!$A$2:$CP$214"}</definedName>
    <definedName name="____________________________cpr4" localSheetId="14" hidden="1">{"'előző év december'!$A$2:$CP$214"}</definedName>
    <definedName name="____________________________cpr4" localSheetId="8" hidden="1">{"'előző év december'!$A$2:$CP$214"}</definedName>
    <definedName name="____________________________cpr4" localSheetId="16" hidden="1">{"'előző év december'!$A$2:$CP$214"}</definedName>
    <definedName name="____________________________cpr4" hidden="1">{"'előző év december'!$A$2:$CP$214"}</definedName>
    <definedName name="___________________________cp1" localSheetId="14" hidden="1">{"'előző év december'!$A$2:$CP$214"}</definedName>
    <definedName name="___________________________cp1" localSheetId="8" hidden="1">{"'előző év december'!$A$2:$CP$214"}</definedName>
    <definedName name="___________________________cp1" localSheetId="16" hidden="1">{"'előző év december'!$A$2:$CP$214"}</definedName>
    <definedName name="___________________________cp1" hidden="1">{"'előző év december'!$A$2:$CP$214"}</definedName>
    <definedName name="___________________________cp10" localSheetId="14" hidden="1">{"'előző év december'!$A$2:$CP$214"}</definedName>
    <definedName name="___________________________cp10" localSheetId="8" hidden="1">{"'előző év december'!$A$2:$CP$214"}</definedName>
    <definedName name="___________________________cp10" localSheetId="16" hidden="1">{"'előző év december'!$A$2:$CP$214"}</definedName>
    <definedName name="___________________________cp10" hidden="1">{"'előző év december'!$A$2:$CP$214"}</definedName>
    <definedName name="___________________________cp11" localSheetId="14" hidden="1">{"'előző év december'!$A$2:$CP$214"}</definedName>
    <definedName name="___________________________cp11" localSheetId="8" hidden="1">{"'előző év december'!$A$2:$CP$214"}</definedName>
    <definedName name="___________________________cp11" localSheetId="16" hidden="1">{"'előző év december'!$A$2:$CP$214"}</definedName>
    <definedName name="___________________________cp11" hidden="1">{"'előző év december'!$A$2:$CP$214"}</definedName>
    <definedName name="___________________________cp2" localSheetId="14" hidden="1">{"'előző év december'!$A$2:$CP$214"}</definedName>
    <definedName name="___________________________cp2" localSheetId="8" hidden="1">{"'előző év december'!$A$2:$CP$214"}</definedName>
    <definedName name="___________________________cp2" localSheetId="16" hidden="1">{"'előző év december'!$A$2:$CP$214"}</definedName>
    <definedName name="___________________________cp2" hidden="1">{"'előző év december'!$A$2:$CP$214"}</definedName>
    <definedName name="___________________________cp3" localSheetId="14" hidden="1">{"'előző év december'!$A$2:$CP$214"}</definedName>
    <definedName name="___________________________cp3" localSheetId="8" hidden="1">{"'előző év december'!$A$2:$CP$214"}</definedName>
    <definedName name="___________________________cp3" localSheetId="16" hidden="1">{"'előző év december'!$A$2:$CP$214"}</definedName>
    <definedName name="___________________________cp3" hidden="1">{"'előző év december'!$A$2:$CP$214"}</definedName>
    <definedName name="___________________________cp4" localSheetId="14" hidden="1">{"'előző év december'!$A$2:$CP$214"}</definedName>
    <definedName name="___________________________cp4" localSheetId="8" hidden="1">{"'előző év december'!$A$2:$CP$214"}</definedName>
    <definedName name="___________________________cp4" localSheetId="16" hidden="1">{"'előző év december'!$A$2:$CP$214"}</definedName>
    <definedName name="___________________________cp4" hidden="1">{"'előző év december'!$A$2:$CP$214"}</definedName>
    <definedName name="___________________________cp5" localSheetId="14" hidden="1">{"'előző év december'!$A$2:$CP$214"}</definedName>
    <definedName name="___________________________cp5" localSheetId="8" hidden="1">{"'előző év december'!$A$2:$CP$214"}</definedName>
    <definedName name="___________________________cp5" localSheetId="16" hidden="1">{"'előző év december'!$A$2:$CP$214"}</definedName>
    <definedName name="___________________________cp5" hidden="1">{"'előző év december'!$A$2:$CP$214"}</definedName>
    <definedName name="___________________________cp6" localSheetId="14" hidden="1">{"'előző év december'!$A$2:$CP$214"}</definedName>
    <definedName name="___________________________cp6" localSheetId="8" hidden="1">{"'előző év december'!$A$2:$CP$214"}</definedName>
    <definedName name="___________________________cp6" localSheetId="16" hidden="1">{"'előző év december'!$A$2:$CP$214"}</definedName>
    <definedName name="___________________________cp6" hidden="1">{"'előző év december'!$A$2:$CP$214"}</definedName>
    <definedName name="___________________________cp7" localSheetId="14" hidden="1">{"'előző év december'!$A$2:$CP$214"}</definedName>
    <definedName name="___________________________cp7" localSheetId="8" hidden="1">{"'előző év december'!$A$2:$CP$214"}</definedName>
    <definedName name="___________________________cp7" localSheetId="16" hidden="1">{"'előző év december'!$A$2:$CP$214"}</definedName>
    <definedName name="___________________________cp7" hidden="1">{"'előző év december'!$A$2:$CP$214"}</definedName>
    <definedName name="___________________________cp8" localSheetId="14" hidden="1">{"'előző év december'!$A$2:$CP$214"}</definedName>
    <definedName name="___________________________cp8" localSheetId="8" hidden="1">{"'előző év december'!$A$2:$CP$214"}</definedName>
    <definedName name="___________________________cp8" localSheetId="16" hidden="1">{"'előző év december'!$A$2:$CP$214"}</definedName>
    <definedName name="___________________________cp8" hidden="1">{"'előző év december'!$A$2:$CP$214"}</definedName>
    <definedName name="___________________________cp9" localSheetId="14" hidden="1">{"'előző év december'!$A$2:$CP$214"}</definedName>
    <definedName name="___________________________cp9" localSheetId="8" hidden="1">{"'előző év december'!$A$2:$CP$214"}</definedName>
    <definedName name="___________________________cp9" localSheetId="16" hidden="1">{"'előző év december'!$A$2:$CP$214"}</definedName>
    <definedName name="___________________________cp9" hidden="1">{"'előző év december'!$A$2:$CP$214"}</definedName>
    <definedName name="___________________________cpr2" localSheetId="14" hidden="1">{"'előző év december'!$A$2:$CP$214"}</definedName>
    <definedName name="___________________________cpr2" localSheetId="8" hidden="1">{"'előző év december'!$A$2:$CP$214"}</definedName>
    <definedName name="___________________________cpr2" localSheetId="16" hidden="1">{"'előző év december'!$A$2:$CP$214"}</definedName>
    <definedName name="___________________________cpr2" hidden="1">{"'előző év december'!$A$2:$CP$214"}</definedName>
    <definedName name="___________________________cpr3" localSheetId="14" hidden="1">{"'előző év december'!$A$2:$CP$214"}</definedName>
    <definedName name="___________________________cpr3" localSheetId="8" hidden="1">{"'előző év december'!$A$2:$CP$214"}</definedName>
    <definedName name="___________________________cpr3" localSheetId="16" hidden="1">{"'előző év december'!$A$2:$CP$214"}</definedName>
    <definedName name="___________________________cpr3" hidden="1">{"'előző év december'!$A$2:$CP$214"}</definedName>
    <definedName name="___________________________cpr4" localSheetId="14" hidden="1">{"'előző év december'!$A$2:$CP$214"}</definedName>
    <definedName name="___________________________cpr4" localSheetId="8" hidden="1">{"'előző év december'!$A$2:$CP$214"}</definedName>
    <definedName name="___________________________cpr4" localSheetId="16" hidden="1">{"'előző év december'!$A$2:$CP$214"}</definedName>
    <definedName name="___________________________cpr4" hidden="1">{"'előző év december'!$A$2:$CP$214"}</definedName>
    <definedName name="__________________________cp1" localSheetId="14" hidden="1">{"'előző év december'!$A$2:$CP$214"}</definedName>
    <definedName name="__________________________cp1" localSheetId="8" hidden="1">{"'előző év december'!$A$2:$CP$214"}</definedName>
    <definedName name="__________________________cp1" localSheetId="16" hidden="1">{"'előző év december'!$A$2:$CP$214"}</definedName>
    <definedName name="__________________________cp1" hidden="1">{"'előző év december'!$A$2:$CP$214"}</definedName>
    <definedName name="__________________________cp10" localSheetId="14" hidden="1">{"'előző év december'!$A$2:$CP$214"}</definedName>
    <definedName name="__________________________cp10" localSheetId="8" hidden="1">{"'előző év december'!$A$2:$CP$214"}</definedName>
    <definedName name="__________________________cp10" localSheetId="16" hidden="1">{"'előző év december'!$A$2:$CP$214"}</definedName>
    <definedName name="__________________________cp10" hidden="1">{"'előző év december'!$A$2:$CP$214"}</definedName>
    <definedName name="__________________________cp11" localSheetId="14" hidden="1">{"'előző év december'!$A$2:$CP$214"}</definedName>
    <definedName name="__________________________cp11" localSheetId="8" hidden="1">{"'előző év december'!$A$2:$CP$214"}</definedName>
    <definedName name="__________________________cp11" localSheetId="16" hidden="1">{"'előző év december'!$A$2:$CP$214"}</definedName>
    <definedName name="__________________________cp11" hidden="1">{"'előző év december'!$A$2:$CP$214"}</definedName>
    <definedName name="__________________________cp2" localSheetId="14" hidden="1">{"'előző év december'!$A$2:$CP$214"}</definedName>
    <definedName name="__________________________cp2" localSheetId="8" hidden="1">{"'előző év december'!$A$2:$CP$214"}</definedName>
    <definedName name="__________________________cp2" localSheetId="16" hidden="1">{"'előző év december'!$A$2:$CP$214"}</definedName>
    <definedName name="__________________________cp2" hidden="1">{"'előző év december'!$A$2:$CP$214"}</definedName>
    <definedName name="__________________________cp3" localSheetId="14" hidden="1">{"'előző év december'!$A$2:$CP$214"}</definedName>
    <definedName name="__________________________cp3" localSheetId="8" hidden="1">{"'előző év december'!$A$2:$CP$214"}</definedName>
    <definedName name="__________________________cp3" localSheetId="16" hidden="1">{"'előző év december'!$A$2:$CP$214"}</definedName>
    <definedName name="__________________________cp3" hidden="1">{"'előző év december'!$A$2:$CP$214"}</definedName>
    <definedName name="__________________________cp4" localSheetId="14" hidden="1">{"'előző év december'!$A$2:$CP$214"}</definedName>
    <definedName name="__________________________cp4" localSheetId="8" hidden="1">{"'előző év december'!$A$2:$CP$214"}</definedName>
    <definedName name="__________________________cp4" localSheetId="16" hidden="1">{"'előző év december'!$A$2:$CP$214"}</definedName>
    <definedName name="__________________________cp4" hidden="1">{"'előző év december'!$A$2:$CP$214"}</definedName>
    <definedName name="__________________________cp5" localSheetId="14" hidden="1">{"'előző év december'!$A$2:$CP$214"}</definedName>
    <definedName name="__________________________cp5" localSheetId="8" hidden="1">{"'előző év december'!$A$2:$CP$214"}</definedName>
    <definedName name="__________________________cp5" localSheetId="16" hidden="1">{"'előző év december'!$A$2:$CP$214"}</definedName>
    <definedName name="__________________________cp5" hidden="1">{"'előző év december'!$A$2:$CP$214"}</definedName>
    <definedName name="__________________________cp6" localSheetId="14" hidden="1">{"'előző év december'!$A$2:$CP$214"}</definedName>
    <definedName name="__________________________cp6" localSheetId="8" hidden="1">{"'előző év december'!$A$2:$CP$214"}</definedName>
    <definedName name="__________________________cp6" localSheetId="16" hidden="1">{"'előző év december'!$A$2:$CP$214"}</definedName>
    <definedName name="__________________________cp6" hidden="1">{"'előző év december'!$A$2:$CP$214"}</definedName>
    <definedName name="__________________________cp7" localSheetId="14" hidden="1">{"'előző év december'!$A$2:$CP$214"}</definedName>
    <definedName name="__________________________cp7" localSheetId="8" hidden="1">{"'előző év december'!$A$2:$CP$214"}</definedName>
    <definedName name="__________________________cp7" localSheetId="16" hidden="1">{"'előző év december'!$A$2:$CP$214"}</definedName>
    <definedName name="__________________________cp7" hidden="1">{"'előző év december'!$A$2:$CP$214"}</definedName>
    <definedName name="__________________________cp8" localSheetId="14" hidden="1">{"'előző év december'!$A$2:$CP$214"}</definedName>
    <definedName name="__________________________cp8" localSheetId="8" hidden="1">{"'előző év december'!$A$2:$CP$214"}</definedName>
    <definedName name="__________________________cp8" localSheetId="16" hidden="1">{"'előző év december'!$A$2:$CP$214"}</definedName>
    <definedName name="__________________________cp8" hidden="1">{"'előző év december'!$A$2:$CP$214"}</definedName>
    <definedName name="__________________________cp9" localSheetId="14" hidden="1">{"'előző év december'!$A$2:$CP$214"}</definedName>
    <definedName name="__________________________cp9" localSheetId="8" hidden="1">{"'előző év december'!$A$2:$CP$214"}</definedName>
    <definedName name="__________________________cp9" localSheetId="16" hidden="1">{"'előző év december'!$A$2:$CP$214"}</definedName>
    <definedName name="__________________________cp9" hidden="1">{"'előző év december'!$A$2:$CP$214"}</definedName>
    <definedName name="__________________________cpr2" localSheetId="14" hidden="1">{"'előző év december'!$A$2:$CP$214"}</definedName>
    <definedName name="__________________________cpr2" localSheetId="8" hidden="1">{"'előző év december'!$A$2:$CP$214"}</definedName>
    <definedName name="__________________________cpr2" localSheetId="16" hidden="1">{"'előző év december'!$A$2:$CP$214"}</definedName>
    <definedName name="__________________________cpr2" hidden="1">{"'előző év december'!$A$2:$CP$214"}</definedName>
    <definedName name="__________________________cpr3" localSheetId="14" hidden="1">{"'előző év december'!$A$2:$CP$214"}</definedName>
    <definedName name="__________________________cpr3" localSheetId="8" hidden="1">{"'előző év december'!$A$2:$CP$214"}</definedName>
    <definedName name="__________________________cpr3" localSheetId="16" hidden="1">{"'előző év december'!$A$2:$CP$214"}</definedName>
    <definedName name="__________________________cpr3" hidden="1">{"'előző év december'!$A$2:$CP$214"}</definedName>
    <definedName name="__________________________cpr4" localSheetId="14" hidden="1">{"'előző év december'!$A$2:$CP$214"}</definedName>
    <definedName name="__________________________cpr4" localSheetId="8" hidden="1">{"'előző év december'!$A$2:$CP$214"}</definedName>
    <definedName name="__________________________cpr4" localSheetId="16" hidden="1">{"'előző év december'!$A$2:$CP$214"}</definedName>
    <definedName name="__________________________cpr4" hidden="1">{"'előző év december'!$A$2:$CP$214"}</definedName>
    <definedName name="_________________________cp1" localSheetId="14" hidden="1">{"'előző év december'!$A$2:$CP$214"}</definedName>
    <definedName name="_________________________cp1" localSheetId="8" hidden="1">{"'előző év december'!$A$2:$CP$214"}</definedName>
    <definedName name="_________________________cp1" localSheetId="16" hidden="1">{"'előző év december'!$A$2:$CP$214"}</definedName>
    <definedName name="_________________________cp1" hidden="1">{"'előző év december'!$A$2:$CP$214"}</definedName>
    <definedName name="_________________________cp10" localSheetId="14" hidden="1">{"'előző év december'!$A$2:$CP$214"}</definedName>
    <definedName name="_________________________cp10" localSheetId="8" hidden="1">{"'előző év december'!$A$2:$CP$214"}</definedName>
    <definedName name="_________________________cp10" localSheetId="16" hidden="1">{"'előző év december'!$A$2:$CP$214"}</definedName>
    <definedName name="_________________________cp10" hidden="1">{"'előző év december'!$A$2:$CP$214"}</definedName>
    <definedName name="_________________________cp11" localSheetId="14" hidden="1">{"'előző év december'!$A$2:$CP$214"}</definedName>
    <definedName name="_________________________cp11" localSheetId="8" hidden="1">{"'előző év december'!$A$2:$CP$214"}</definedName>
    <definedName name="_________________________cp11" localSheetId="16" hidden="1">{"'előző év december'!$A$2:$CP$214"}</definedName>
    <definedName name="_________________________cp11" hidden="1">{"'előző év december'!$A$2:$CP$214"}</definedName>
    <definedName name="_________________________cp2" localSheetId="14" hidden="1">{"'előző év december'!$A$2:$CP$214"}</definedName>
    <definedName name="_________________________cp2" localSheetId="8" hidden="1">{"'előző év december'!$A$2:$CP$214"}</definedName>
    <definedName name="_________________________cp2" localSheetId="16" hidden="1">{"'előző év december'!$A$2:$CP$214"}</definedName>
    <definedName name="_________________________cp2" hidden="1">{"'előző év december'!$A$2:$CP$214"}</definedName>
    <definedName name="_________________________cp3" localSheetId="14" hidden="1">{"'előző év december'!$A$2:$CP$214"}</definedName>
    <definedName name="_________________________cp3" localSheetId="8" hidden="1">{"'előző év december'!$A$2:$CP$214"}</definedName>
    <definedName name="_________________________cp3" localSheetId="16" hidden="1">{"'előző év december'!$A$2:$CP$214"}</definedName>
    <definedName name="_________________________cp3" hidden="1">{"'előző év december'!$A$2:$CP$214"}</definedName>
    <definedName name="_________________________cp4" localSheetId="14" hidden="1">{"'előző év december'!$A$2:$CP$214"}</definedName>
    <definedName name="_________________________cp4" localSheetId="8" hidden="1">{"'előző év december'!$A$2:$CP$214"}</definedName>
    <definedName name="_________________________cp4" localSheetId="16" hidden="1">{"'előző év december'!$A$2:$CP$214"}</definedName>
    <definedName name="_________________________cp4" hidden="1">{"'előző év december'!$A$2:$CP$214"}</definedName>
    <definedName name="_________________________cp5" localSheetId="14" hidden="1">{"'előző év december'!$A$2:$CP$214"}</definedName>
    <definedName name="_________________________cp5" localSheetId="8" hidden="1">{"'előző év december'!$A$2:$CP$214"}</definedName>
    <definedName name="_________________________cp5" localSheetId="16" hidden="1">{"'előző év december'!$A$2:$CP$214"}</definedName>
    <definedName name="_________________________cp5" hidden="1">{"'előző év december'!$A$2:$CP$214"}</definedName>
    <definedName name="_________________________cp6" localSheetId="14" hidden="1">{"'előző év december'!$A$2:$CP$214"}</definedName>
    <definedName name="_________________________cp6" localSheetId="8" hidden="1">{"'előző év december'!$A$2:$CP$214"}</definedName>
    <definedName name="_________________________cp6" localSheetId="16" hidden="1">{"'előző év december'!$A$2:$CP$214"}</definedName>
    <definedName name="_________________________cp6" hidden="1">{"'előző év december'!$A$2:$CP$214"}</definedName>
    <definedName name="_________________________cp7" localSheetId="14" hidden="1">{"'előző év december'!$A$2:$CP$214"}</definedName>
    <definedName name="_________________________cp7" localSheetId="8" hidden="1">{"'előző év december'!$A$2:$CP$214"}</definedName>
    <definedName name="_________________________cp7" localSheetId="16" hidden="1">{"'előző év december'!$A$2:$CP$214"}</definedName>
    <definedName name="_________________________cp7" hidden="1">{"'előző év december'!$A$2:$CP$214"}</definedName>
    <definedName name="_________________________cp8" localSheetId="14" hidden="1">{"'előző év december'!$A$2:$CP$214"}</definedName>
    <definedName name="_________________________cp8" localSheetId="8" hidden="1">{"'előző év december'!$A$2:$CP$214"}</definedName>
    <definedName name="_________________________cp8" localSheetId="16" hidden="1">{"'előző év december'!$A$2:$CP$214"}</definedName>
    <definedName name="_________________________cp8" hidden="1">{"'előző év december'!$A$2:$CP$214"}</definedName>
    <definedName name="_________________________cp9" localSheetId="14" hidden="1">{"'előző év december'!$A$2:$CP$214"}</definedName>
    <definedName name="_________________________cp9" localSheetId="8" hidden="1">{"'előző év december'!$A$2:$CP$214"}</definedName>
    <definedName name="_________________________cp9" localSheetId="16" hidden="1">{"'előző év december'!$A$2:$CP$214"}</definedName>
    <definedName name="_________________________cp9" hidden="1">{"'előző év december'!$A$2:$CP$214"}</definedName>
    <definedName name="_________________________cpr2" localSheetId="14" hidden="1">{"'előző év december'!$A$2:$CP$214"}</definedName>
    <definedName name="_________________________cpr2" localSheetId="8" hidden="1">{"'előző év december'!$A$2:$CP$214"}</definedName>
    <definedName name="_________________________cpr2" localSheetId="16" hidden="1">{"'előző év december'!$A$2:$CP$214"}</definedName>
    <definedName name="_________________________cpr2" hidden="1">{"'előző év december'!$A$2:$CP$214"}</definedName>
    <definedName name="_________________________cpr3" localSheetId="14" hidden="1">{"'előző év december'!$A$2:$CP$214"}</definedName>
    <definedName name="_________________________cpr3" localSheetId="8" hidden="1">{"'előző év december'!$A$2:$CP$214"}</definedName>
    <definedName name="_________________________cpr3" localSheetId="16" hidden="1">{"'előző év december'!$A$2:$CP$214"}</definedName>
    <definedName name="_________________________cpr3" hidden="1">{"'előző év december'!$A$2:$CP$214"}</definedName>
    <definedName name="_________________________cpr4" localSheetId="14" hidden="1">{"'előző év december'!$A$2:$CP$214"}</definedName>
    <definedName name="_________________________cpr4" localSheetId="8" hidden="1">{"'előző év december'!$A$2:$CP$214"}</definedName>
    <definedName name="_________________________cpr4" localSheetId="16" hidden="1">{"'előző év december'!$A$2:$CP$214"}</definedName>
    <definedName name="_________________________cpr4" hidden="1">{"'előző év december'!$A$2:$CP$214"}</definedName>
    <definedName name="________________________cp1" localSheetId="14" hidden="1">{"'előző év december'!$A$2:$CP$214"}</definedName>
    <definedName name="________________________cp1" localSheetId="8" hidden="1">{"'előző év december'!$A$2:$CP$214"}</definedName>
    <definedName name="________________________cp1" localSheetId="16" hidden="1">{"'előző év december'!$A$2:$CP$214"}</definedName>
    <definedName name="________________________cp1" hidden="1">{"'előző év december'!$A$2:$CP$214"}</definedName>
    <definedName name="________________________cp10" localSheetId="14" hidden="1">{"'előző év december'!$A$2:$CP$214"}</definedName>
    <definedName name="________________________cp10" localSheetId="8" hidden="1">{"'előző év december'!$A$2:$CP$214"}</definedName>
    <definedName name="________________________cp10" localSheetId="16" hidden="1">{"'előző év december'!$A$2:$CP$214"}</definedName>
    <definedName name="________________________cp10" hidden="1">{"'előző év december'!$A$2:$CP$214"}</definedName>
    <definedName name="________________________cp11" localSheetId="14" hidden="1">{"'előző év december'!$A$2:$CP$214"}</definedName>
    <definedName name="________________________cp11" localSheetId="8" hidden="1">{"'előző év december'!$A$2:$CP$214"}</definedName>
    <definedName name="________________________cp11" localSheetId="16" hidden="1">{"'előző év december'!$A$2:$CP$214"}</definedName>
    <definedName name="________________________cp11" hidden="1">{"'előző év december'!$A$2:$CP$214"}</definedName>
    <definedName name="________________________cp2" localSheetId="14" hidden="1">{"'előző év december'!$A$2:$CP$214"}</definedName>
    <definedName name="________________________cp2" localSheetId="8" hidden="1">{"'előző év december'!$A$2:$CP$214"}</definedName>
    <definedName name="________________________cp2" localSheetId="16" hidden="1">{"'előző év december'!$A$2:$CP$214"}</definedName>
    <definedName name="________________________cp2" hidden="1">{"'előző év december'!$A$2:$CP$214"}</definedName>
    <definedName name="________________________cp3" localSheetId="14" hidden="1">{"'előző év december'!$A$2:$CP$214"}</definedName>
    <definedName name="________________________cp3" localSheetId="8" hidden="1">{"'előző év december'!$A$2:$CP$214"}</definedName>
    <definedName name="________________________cp3" localSheetId="16" hidden="1">{"'előző év december'!$A$2:$CP$214"}</definedName>
    <definedName name="________________________cp3" hidden="1">{"'előző év december'!$A$2:$CP$214"}</definedName>
    <definedName name="________________________cp4" localSheetId="14" hidden="1">{"'előző év december'!$A$2:$CP$214"}</definedName>
    <definedName name="________________________cp4" localSheetId="8" hidden="1">{"'előző év december'!$A$2:$CP$214"}</definedName>
    <definedName name="________________________cp4" localSheetId="16" hidden="1">{"'előző év december'!$A$2:$CP$214"}</definedName>
    <definedName name="________________________cp4" hidden="1">{"'előző év december'!$A$2:$CP$214"}</definedName>
    <definedName name="________________________cp5" localSheetId="14" hidden="1">{"'előző év december'!$A$2:$CP$214"}</definedName>
    <definedName name="________________________cp5" localSheetId="8" hidden="1">{"'előző év december'!$A$2:$CP$214"}</definedName>
    <definedName name="________________________cp5" localSheetId="16" hidden="1">{"'előző év december'!$A$2:$CP$214"}</definedName>
    <definedName name="________________________cp5" hidden="1">{"'előző év december'!$A$2:$CP$214"}</definedName>
    <definedName name="________________________cp6" localSheetId="14" hidden="1">{"'előző év december'!$A$2:$CP$214"}</definedName>
    <definedName name="________________________cp6" localSheetId="8" hidden="1">{"'előző év december'!$A$2:$CP$214"}</definedName>
    <definedName name="________________________cp6" localSheetId="16" hidden="1">{"'előző év december'!$A$2:$CP$214"}</definedName>
    <definedName name="________________________cp6" hidden="1">{"'előző év december'!$A$2:$CP$214"}</definedName>
    <definedName name="________________________cp7" localSheetId="14" hidden="1">{"'előző év december'!$A$2:$CP$214"}</definedName>
    <definedName name="________________________cp7" localSheetId="8" hidden="1">{"'előző év december'!$A$2:$CP$214"}</definedName>
    <definedName name="________________________cp7" localSheetId="16" hidden="1">{"'előző év december'!$A$2:$CP$214"}</definedName>
    <definedName name="________________________cp7" hidden="1">{"'előző év december'!$A$2:$CP$214"}</definedName>
    <definedName name="________________________cp8" localSheetId="14" hidden="1">{"'előző év december'!$A$2:$CP$214"}</definedName>
    <definedName name="________________________cp8" localSheetId="8" hidden="1">{"'előző év december'!$A$2:$CP$214"}</definedName>
    <definedName name="________________________cp8" localSheetId="16" hidden="1">{"'előző év december'!$A$2:$CP$214"}</definedName>
    <definedName name="________________________cp8" hidden="1">{"'előző év december'!$A$2:$CP$214"}</definedName>
    <definedName name="________________________cp9" localSheetId="14" hidden="1">{"'előző év december'!$A$2:$CP$214"}</definedName>
    <definedName name="________________________cp9" localSheetId="8" hidden="1">{"'előző év december'!$A$2:$CP$214"}</definedName>
    <definedName name="________________________cp9" localSheetId="16" hidden="1">{"'előző év december'!$A$2:$CP$214"}</definedName>
    <definedName name="________________________cp9" hidden="1">{"'előző év december'!$A$2:$CP$214"}</definedName>
    <definedName name="________________________cpr2" localSheetId="14" hidden="1">{"'előző év december'!$A$2:$CP$214"}</definedName>
    <definedName name="________________________cpr2" localSheetId="8" hidden="1">{"'előző év december'!$A$2:$CP$214"}</definedName>
    <definedName name="________________________cpr2" localSheetId="16" hidden="1">{"'előző év december'!$A$2:$CP$214"}</definedName>
    <definedName name="________________________cpr2" hidden="1">{"'előző év december'!$A$2:$CP$214"}</definedName>
    <definedName name="________________________cpr3" localSheetId="14" hidden="1">{"'előző év december'!$A$2:$CP$214"}</definedName>
    <definedName name="________________________cpr3" localSheetId="8" hidden="1">{"'előző év december'!$A$2:$CP$214"}</definedName>
    <definedName name="________________________cpr3" localSheetId="16" hidden="1">{"'előző év december'!$A$2:$CP$214"}</definedName>
    <definedName name="________________________cpr3" hidden="1">{"'előző év december'!$A$2:$CP$214"}</definedName>
    <definedName name="________________________cpr4" localSheetId="14" hidden="1">{"'előző év december'!$A$2:$CP$214"}</definedName>
    <definedName name="________________________cpr4" localSheetId="8" hidden="1">{"'előző év december'!$A$2:$CP$214"}</definedName>
    <definedName name="________________________cpr4" localSheetId="16" hidden="1">{"'előző év december'!$A$2:$CP$214"}</definedName>
    <definedName name="________________________cpr4" hidden="1">{"'előző év december'!$A$2:$CP$214"}</definedName>
    <definedName name="_______________________cp1" localSheetId="14" hidden="1">{"'előző év december'!$A$2:$CP$214"}</definedName>
    <definedName name="_______________________cp1" localSheetId="8" hidden="1">{"'előző év december'!$A$2:$CP$214"}</definedName>
    <definedName name="_______________________cp1" localSheetId="16" hidden="1">{"'előző év december'!$A$2:$CP$214"}</definedName>
    <definedName name="_______________________cp1" hidden="1">{"'előző év december'!$A$2:$CP$214"}</definedName>
    <definedName name="_______________________cp10" localSheetId="14" hidden="1">{"'előző év december'!$A$2:$CP$214"}</definedName>
    <definedName name="_______________________cp10" localSheetId="8" hidden="1">{"'előző év december'!$A$2:$CP$214"}</definedName>
    <definedName name="_______________________cp10" localSheetId="16" hidden="1">{"'előző év december'!$A$2:$CP$214"}</definedName>
    <definedName name="_______________________cp10" hidden="1">{"'előző év december'!$A$2:$CP$214"}</definedName>
    <definedName name="_______________________cp11" localSheetId="14" hidden="1">{"'előző év december'!$A$2:$CP$214"}</definedName>
    <definedName name="_______________________cp11" localSheetId="8" hidden="1">{"'előző év december'!$A$2:$CP$214"}</definedName>
    <definedName name="_______________________cp11" localSheetId="16" hidden="1">{"'előző év december'!$A$2:$CP$214"}</definedName>
    <definedName name="_______________________cp11" hidden="1">{"'előző év december'!$A$2:$CP$214"}</definedName>
    <definedName name="_______________________cp2" localSheetId="14" hidden="1">{"'előző év december'!$A$2:$CP$214"}</definedName>
    <definedName name="_______________________cp2" localSheetId="8" hidden="1">{"'előző év december'!$A$2:$CP$214"}</definedName>
    <definedName name="_______________________cp2" localSheetId="16" hidden="1">{"'előző év december'!$A$2:$CP$214"}</definedName>
    <definedName name="_______________________cp2" hidden="1">{"'előző év december'!$A$2:$CP$214"}</definedName>
    <definedName name="_______________________cp3" localSheetId="14" hidden="1">{"'előző év december'!$A$2:$CP$214"}</definedName>
    <definedName name="_______________________cp3" localSheetId="8" hidden="1">{"'előző év december'!$A$2:$CP$214"}</definedName>
    <definedName name="_______________________cp3" localSheetId="16" hidden="1">{"'előző év december'!$A$2:$CP$214"}</definedName>
    <definedName name="_______________________cp3" hidden="1">{"'előző év december'!$A$2:$CP$214"}</definedName>
    <definedName name="_______________________cp4" localSheetId="14" hidden="1">{"'előző év december'!$A$2:$CP$214"}</definedName>
    <definedName name="_______________________cp4" localSheetId="8" hidden="1">{"'előző év december'!$A$2:$CP$214"}</definedName>
    <definedName name="_______________________cp4" localSheetId="16" hidden="1">{"'előző év december'!$A$2:$CP$214"}</definedName>
    <definedName name="_______________________cp4" hidden="1">{"'előző év december'!$A$2:$CP$214"}</definedName>
    <definedName name="_______________________cp5" localSheetId="14" hidden="1">{"'előző év december'!$A$2:$CP$214"}</definedName>
    <definedName name="_______________________cp5" localSheetId="8" hidden="1">{"'előző év december'!$A$2:$CP$214"}</definedName>
    <definedName name="_______________________cp5" localSheetId="16" hidden="1">{"'előző év december'!$A$2:$CP$214"}</definedName>
    <definedName name="_______________________cp5" hidden="1">{"'előző év december'!$A$2:$CP$214"}</definedName>
    <definedName name="_______________________cp6" localSheetId="14" hidden="1">{"'előző év december'!$A$2:$CP$214"}</definedName>
    <definedName name="_______________________cp6" localSheetId="8" hidden="1">{"'előző év december'!$A$2:$CP$214"}</definedName>
    <definedName name="_______________________cp6" localSheetId="16" hidden="1">{"'előző év december'!$A$2:$CP$214"}</definedName>
    <definedName name="_______________________cp6" hidden="1">{"'előző év december'!$A$2:$CP$214"}</definedName>
    <definedName name="_______________________cp7" localSheetId="14" hidden="1">{"'előző év december'!$A$2:$CP$214"}</definedName>
    <definedName name="_______________________cp7" localSheetId="8" hidden="1">{"'előző év december'!$A$2:$CP$214"}</definedName>
    <definedName name="_______________________cp7" localSheetId="16" hidden="1">{"'előző év december'!$A$2:$CP$214"}</definedName>
    <definedName name="_______________________cp7" hidden="1">{"'előző év december'!$A$2:$CP$214"}</definedName>
    <definedName name="_______________________cp8" localSheetId="14" hidden="1">{"'előző év december'!$A$2:$CP$214"}</definedName>
    <definedName name="_______________________cp8" localSheetId="8" hidden="1">{"'előző év december'!$A$2:$CP$214"}</definedName>
    <definedName name="_______________________cp8" localSheetId="16" hidden="1">{"'előző év december'!$A$2:$CP$214"}</definedName>
    <definedName name="_______________________cp8" hidden="1">{"'előző év december'!$A$2:$CP$214"}</definedName>
    <definedName name="_______________________cp9" localSheetId="14" hidden="1">{"'előző év december'!$A$2:$CP$214"}</definedName>
    <definedName name="_______________________cp9" localSheetId="8" hidden="1">{"'előző év december'!$A$2:$CP$214"}</definedName>
    <definedName name="_______________________cp9" localSheetId="16" hidden="1">{"'előző év december'!$A$2:$CP$214"}</definedName>
    <definedName name="_______________________cp9" hidden="1">{"'előző év december'!$A$2:$CP$214"}</definedName>
    <definedName name="_______________________cpr2" localSheetId="14" hidden="1">{"'előző év december'!$A$2:$CP$214"}</definedName>
    <definedName name="_______________________cpr2" localSheetId="8" hidden="1">{"'előző év december'!$A$2:$CP$214"}</definedName>
    <definedName name="_______________________cpr2" localSheetId="16" hidden="1">{"'előző év december'!$A$2:$CP$214"}</definedName>
    <definedName name="_______________________cpr2" hidden="1">{"'előző év december'!$A$2:$CP$214"}</definedName>
    <definedName name="_______________________cpr3" localSheetId="14" hidden="1">{"'előző év december'!$A$2:$CP$214"}</definedName>
    <definedName name="_______________________cpr3" localSheetId="8" hidden="1">{"'előző év december'!$A$2:$CP$214"}</definedName>
    <definedName name="_______________________cpr3" localSheetId="16" hidden="1">{"'előző év december'!$A$2:$CP$214"}</definedName>
    <definedName name="_______________________cpr3" hidden="1">{"'előző év december'!$A$2:$CP$214"}</definedName>
    <definedName name="_______________________cpr4" localSheetId="14" hidden="1">{"'előző év december'!$A$2:$CP$214"}</definedName>
    <definedName name="_______________________cpr4" localSheetId="8" hidden="1">{"'előző év december'!$A$2:$CP$214"}</definedName>
    <definedName name="_______________________cpr4" localSheetId="16" hidden="1">{"'előző év december'!$A$2:$CP$214"}</definedName>
    <definedName name="_______________________cpr4" hidden="1">{"'előző év december'!$A$2:$CP$214"}</definedName>
    <definedName name="______________________cp1" localSheetId="14" hidden="1">{"'előző év december'!$A$2:$CP$214"}</definedName>
    <definedName name="______________________cp1" localSheetId="8" hidden="1">{"'előző év december'!$A$2:$CP$214"}</definedName>
    <definedName name="______________________cp1" localSheetId="16" hidden="1">{"'előző év december'!$A$2:$CP$214"}</definedName>
    <definedName name="______________________cp1" hidden="1">{"'előző év december'!$A$2:$CP$214"}</definedName>
    <definedName name="______________________cp10" localSheetId="14" hidden="1">{"'előző év december'!$A$2:$CP$214"}</definedName>
    <definedName name="______________________cp10" localSheetId="8" hidden="1">{"'előző év december'!$A$2:$CP$214"}</definedName>
    <definedName name="______________________cp10" localSheetId="16" hidden="1">{"'előző év december'!$A$2:$CP$214"}</definedName>
    <definedName name="______________________cp10" hidden="1">{"'előző év december'!$A$2:$CP$214"}</definedName>
    <definedName name="______________________cp11" localSheetId="14" hidden="1">{"'előző év december'!$A$2:$CP$214"}</definedName>
    <definedName name="______________________cp11" localSheetId="8" hidden="1">{"'előző év december'!$A$2:$CP$214"}</definedName>
    <definedName name="______________________cp11" localSheetId="16" hidden="1">{"'előző év december'!$A$2:$CP$214"}</definedName>
    <definedName name="______________________cp11" hidden="1">{"'előző év december'!$A$2:$CP$214"}</definedName>
    <definedName name="______________________cp2" localSheetId="14" hidden="1">{"'előző év december'!$A$2:$CP$214"}</definedName>
    <definedName name="______________________cp2" localSheetId="8" hidden="1">{"'előző év december'!$A$2:$CP$214"}</definedName>
    <definedName name="______________________cp2" localSheetId="16" hidden="1">{"'előző év december'!$A$2:$CP$214"}</definedName>
    <definedName name="______________________cp2" hidden="1">{"'előző év december'!$A$2:$CP$214"}</definedName>
    <definedName name="______________________cp3" localSheetId="14" hidden="1">{"'előző év december'!$A$2:$CP$214"}</definedName>
    <definedName name="______________________cp3" localSheetId="8" hidden="1">{"'előző év december'!$A$2:$CP$214"}</definedName>
    <definedName name="______________________cp3" localSheetId="16" hidden="1">{"'előző év december'!$A$2:$CP$214"}</definedName>
    <definedName name="______________________cp3" hidden="1">{"'előző év december'!$A$2:$CP$214"}</definedName>
    <definedName name="______________________cp4" localSheetId="14" hidden="1">{"'előző év december'!$A$2:$CP$214"}</definedName>
    <definedName name="______________________cp4" localSheetId="8" hidden="1">{"'előző év december'!$A$2:$CP$214"}</definedName>
    <definedName name="______________________cp4" localSheetId="16" hidden="1">{"'előző év december'!$A$2:$CP$214"}</definedName>
    <definedName name="______________________cp4" hidden="1">{"'előző év december'!$A$2:$CP$214"}</definedName>
    <definedName name="______________________cp5" localSheetId="14" hidden="1">{"'előző év december'!$A$2:$CP$214"}</definedName>
    <definedName name="______________________cp5" localSheetId="8" hidden="1">{"'előző év december'!$A$2:$CP$214"}</definedName>
    <definedName name="______________________cp5" localSheetId="16" hidden="1">{"'előző év december'!$A$2:$CP$214"}</definedName>
    <definedName name="______________________cp5" hidden="1">{"'előző év december'!$A$2:$CP$214"}</definedName>
    <definedName name="______________________cp6" localSheetId="14" hidden="1">{"'előző év december'!$A$2:$CP$214"}</definedName>
    <definedName name="______________________cp6" localSheetId="8" hidden="1">{"'előző év december'!$A$2:$CP$214"}</definedName>
    <definedName name="______________________cp6" localSheetId="16" hidden="1">{"'előző év december'!$A$2:$CP$214"}</definedName>
    <definedName name="______________________cp6" hidden="1">{"'előző év december'!$A$2:$CP$214"}</definedName>
    <definedName name="______________________cp7" localSheetId="14" hidden="1">{"'előző év december'!$A$2:$CP$214"}</definedName>
    <definedName name="______________________cp7" localSheetId="8" hidden="1">{"'előző év december'!$A$2:$CP$214"}</definedName>
    <definedName name="______________________cp7" localSheetId="16" hidden="1">{"'előző év december'!$A$2:$CP$214"}</definedName>
    <definedName name="______________________cp7" hidden="1">{"'előző év december'!$A$2:$CP$214"}</definedName>
    <definedName name="______________________cp8" localSheetId="14" hidden="1">{"'előző év december'!$A$2:$CP$214"}</definedName>
    <definedName name="______________________cp8" localSheetId="8" hidden="1">{"'előző év december'!$A$2:$CP$214"}</definedName>
    <definedName name="______________________cp8" localSheetId="16" hidden="1">{"'előző év december'!$A$2:$CP$214"}</definedName>
    <definedName name="______________________cp8" hidden="1">{"'előző év december'!$A$2:$CP$214"}</definedName>
    <definedName name="______________________cp9" localSheetId="14" hidden="1">{"'előző év december'!$A$2:$CP$214"}</definedName>
    <definedName name="______________________cp9" localSheetId="8" hidden="1">{"'előző év december'!$A$2:$CP$214"}</definedName>
    <definedName name="______________________cp9" localSheetId="16" hidden="1">{"'előző év december'!$A$2:$CP$214"}</definedName>
    <definedName name="______________________cp9" hidden="1">{"'előző év december'!$A$2:$CP$214"}</definedName>
    <definedName name="______________________cpr2" localSheetId="14" hidden="1">{"'előző év december'!$A$2:$CP$214"}</definedName>
    <definedName name="______________________cpr2" localSheetId="8" hidden="1">{"'előző év december'!$A$2:$CP$214"}</definedName>
    <definedName name="______________________cpr2" localSheetId="16" hidden="1">{"'előző év december'!$A$2:$CP$214"}</definedName>
    <definedName name="______________________cpr2" hidden="1">{"'előző év december'!$A$2:$CP$214"}</definedName>
    <definedName name="______________________cpr3" localSheetId="14" hidden="1">{"'előző év december'!$A$2:$CP$214"}</definedName>
    <definedName name="______________________cpr3" localSheetId="8" hidden="1">{"'előző év december'!$A$2:$CP$214"}</definedName>
    <definedName name="______________________cpr3" localSheetId="16" hidden="1">{"'előző év december'!$A$2:$CP$214"}</definedName>
    <definedName name="______________________cpr3" hidden="1">{"'előző év december'!$A$2:$CP$214"}</definedName>
    <definedName name="______________________cpr4" localSheetId="14" hidden="1">{"'előző év december'!$A$2:$CP$214"}</definedName>
    <definedName name="______________________cpr4" localSheetId="8" hidden="1">{"'előző év december'!$A$2:$CP$214"}</definedName>
    <definedName name="______________________cpr4" localSheetId="16" hidden="1">{"'előző év december'!$A$2:$CP$214"}</definedName>
    <definedName name="______________________cpr4" hidden="1">{"'előző év december'!$A$2:$CP$214"}</definedName>
    <definedName name="_____________________cp1" localSheetId="14" hidden="1">{"'előző év december'!$A$2:$CP$214"}</definedName>
    <definedName name="_____________________cp1" localSheetId="8" hidden="1">{"'előző év december'!$A$2:$CP$214"}</definedName>
    <definedName name="_____________________cp1" localSheetId="16" hidden="1">{"'előző év december'!$A$2:$CP$214"}</definedName>
    <definedName name="_____________________cp1" hidden="1">{"'előző év december'!$A$2:$CP$214"}</definedName>
    <definedName name="_____________________cp10" localSheetId="14" hidden="1">{"'előző év december'!$A$2:$CP$214"}</definedName>
    <definedName name="_____________________cp10" localSheetId="8" hidden="1">{"'előző év december'!$A$2:$CP$214"}</definedName>
    <definedName name="_____________________cp10" localSheetId="16" hidden="1">{"'előző év december'!$A$2:$CP$214"}</definedName>
    <definedName name="_____________________cp10" hidden="1">{"'előző év december'!$A$2:$CP$214"}</definedName>
    <definedName name="_____________________cp11" localSheetId="14" hidden="1">{"'előző év december'!$A$2:$CP$214"}</definedName>
    <definedName name="_____________________cp11" localSheetId="8" hidden="1">{"'előző év december'!$A$2:$CP$214"}</definedName>
    <definedName name="_____________________cp11" localSheetId="16" hidden="1">{"'előző év december'!$A$2:$CP$214"}</definedName>
    <definedName name="_____________________cp11" hidden="1">{"'előző év december'!$A$2:$CP$214"}</definedName>
    <definedName name="_____________________cp2" localSheetId="14" hidden="1">{"'előző év december'!$A$2:$CP$214"}</definedName>
    <definedName name="_____________________cp2" localSheetId="8" hidden="1">{"'előző év december'!$A$2:$CP$214"}</definedName>
    <definedName name="_____________________cp2" localSheetId="16" hidden="1">{"'előző év december'!$A$2:$CP$214"}</definedName>
    <definedName name="_____________________cp2" hidden="1">{"'előző év december'!$A$2:$CP$214"}</definedName>
    <definedName name="_____________________cp3" localSheetId="14" hidden="1">{"'előző év december'!$A$2:$CP$214"}</definedName>
    <definedName name="_____________________cp3" localSheetId="8" hidden="1">{"'előző év december'!$A$2:$CP$214"}</definedName>
    <definedName name="_____________________cp3" localSheetId="16" hidden="1">{"'előző év december'!$A$2:$CP$214"}</definedName>
    <definedName name="_____________________cp3" hidden="1">{"'előző év december'!$A$2:$CP$214"}</definedName>
    <definedName name="_____________________cp4" localSheetId="14" hidden="1">{"'előző év december'!$A$2:$CP$214"}</definedName>
    <definedName name="_____________________cp4" localSheetId="8" hidden="1">{"'előző év december'!$A$2:$CP$214"}</definedName>
    <definedName name="_____________________cp4" localSheetId="16" hidden="1">{"'előző év december'!$A$2:$CP$214"}</definedName>
    <definedName name="_____________________cp4" hidden="1">{"'előző év december'!$A$2:$CP$214"}</definedName>
    <definedName name="_____________________cp5" localSheetId="14" hidden="1">{"'előző év december'!$A$2:$CP$214"}</definedName>
    <definedName name="_____________________cp5" localSheetId="8" hidden="1">{"'előző év december'!$A$2:$CP$214"}</definedName>
    <definedName name="_____________________cp5" localSheetId="16" hidden="1">{"'előző év december'!$A$2:$CP$214"}</definedName>
    <definedName name="_____________________cp5" hidden="1">{"'előző év december'!$A$2:$CP$214"}</definedName>
    <definedName name="_____________________cp6" localSheetId="14" hidden="1">{"'előző év december'!$A$2:$CP$214"}</definedName>
    <definedName name="_____________________cp6" localSheetId="8" hidden="1">{"'előző év december'!$A$2:$CP$214"}</definedName>
    <definedName name="_____________________cp6" localSheetId="16" hidden="1">{"'előző év december'!$A$2:$CP$214"}</definedName>
    <definedName name="_____________________cp6" hidden="1">{"'előző év december'!$A$2:$CP$214"}</definedName>
    <definedName name="_____________________cp7" localSheetId="14" hidden="1">{"'előző év december'!$A$2:$CP$214"}</definedName>
    <definedName name="_____________________cp7" localSheetId="8" hidden="1">{"'előző év december'!$A$2:$CP$214"}</definedName>
    <definedName name="_____________________cp7" localSheetId="16" hidden="1">{"'előző év december'!$A$2:$CP$214"}</definedName>
    <definedName name="_____________________cp7" hidden="1">{"'előző év december'!$A$2:$CP$214"}</definedName>
    <definedName name="_____________________cp8" localSheetId="14" hidden="1">{"'előző év december'!$A$2:$CP$214"}</definedName>
    <definedName name="_____________________cp8" localSheetId="8" hidden="1">{"'előző év december'!$A$2:$CP$214"}</definedName>
    <definedName name="_____________________cp8" localSheetId="16" hidden="1">{"'előző év december'!$A$2:$CP$214"}</definedName>
    <definedName name="_____________________cp8" hidden="1">{"'előző év december'!$A$2:$CP$214"}</definedName>
    <definedName name="_____________________cp9" localSheetId="14" hidden="1">{"'előző év december'!$A$2:$CP$214"}</definedName>
    <definedName name="_____________________cp9" localSheetId="8" hidden="1">{"'előző év december'!$A$2:$CP$214"}</definedName>
    <definedName name="_____________________cp9" localSheetId="16" hidden="1">{"'előző év december'!$A$2:$CP$214"}</definedName>
    <definedName name="_____________________cp9" hidden="1">{"'előző év december'!$A$2:$CP$214"}</definedName>
    <definedName name="_____________________cpr2" localSheetId="14" hidden="1">{"'előző év december'!$A$2:$CP$214"}</definedName>
    <definedName name="_____________________cpr2" localSheetId="8" hidden="1">{"'előző év december'!$A$2:$CP$214"}</definedName>
    <definedName name="_____________________cpr2" localSheetId="16" hidden="1">{"'előző év december'!$A$2:$CP$214"}</definedName>
    <definedName name="_____________________cpr2" hidden="1">{"'előző év december'!$A$2:$CP$214"}</definedName>
    <definedName name="_____________________cpr3" localSheetId="14" hidden="1">{"'előző év december'!$A$2:$CP$214"}</definedName>
    <definedName name="_____________________cpr3" localSheetId="8" hidden="1">{"'előző év december'!$A$2:$CP$214"}</definedName>
    <definedName name="_____________________cpr3" localSheetId="16" hidden="1">{"'előző év december'!$A$2:$CP$214"}</definedName>
    <definedName name="_____________________cpr3" hidden="1">{"'előző év december'!$A$2:$CP$214"}</definedName>
    <definedName name="_____________________cpr4" localSheetId="14" hidden="1">{"'előző év december'!$A$2:$CP$214"}</definedName>
    <definedName name="_____________________cpr4" localSheetId="8" hidden="1">{"'előző év december'!$A$2:$CP$214"}</definedName>
    <definedName name="_____________________cpr4" localSheetId="16" hidden="1">{"'előző év december'!$A$2:$CP$214"}</definedName>
    <definedName name="_____________________cpr4" hidden="1">{"'előző év december'!$A$2:$CP$214"}</definedName>
    <definedName name="____________________cp1" localSheetId="14" hidden="1">{"'előző év december'!$A$2:$CP$214"}</definedName>
    <definedName name="____________________cp1" localSheetId="8" hidden="1">{"'előző év december'!$A$2:$CP$214"}</definedName>
    <definedName name="____________________cp1" localSheetId="16" hidden="1">{"'előző év december'!$A$2:$CP$214"}</definedName>
    <definedName name="____________________cp1" hidden="1">{"'előző év december'!$A$2:$CP$214"}</definedName>
    <definedName name="____________________cp10" localSheetId="14" hidden="1">{"'előző év december'!$A$2:$CP$214"}</definedName>
    <definedName name="____________________cp10" localSheetId="8" hidden="1">{"'előző év december'!$A$2:$CP$214"}</definedName>
    <definedName name="____________________cp10" localSheetId="16" hidden="1">{"'előző év december'!$A$2:$CP$214"}</definedName>
    <definedName name="____________________cp10" hidden="1">{"'előző év december'!$A$2:$CP$214"}</definedName>
    <definedName name="____________________cp11" localSheetId="14" hidden="1">{"'előző év december'!$A$2:$CP$214"}</definedName>
    <definedName name="____________________cp11" localSheetId="8" hidden="1">{"'előző év december'!$A$2:$CP$214"}</definedName>
    <definedName name="____________________cp11" localSheetId="16" hidden="1">{"'előző év december'!$A$2:$CP$214"}</definedName>
    <definedName name="____________________cp11" hidden="1">{"'előző év december'!$A$2:$CP$214"}</definedName>
    <definedName name="____________________cp2" localSheetId="14" hidden="1">{"'előző év december'!$A$2:$CP$214"}</definedName>
    <definedName name="____________________cp2" localSheetId="8" hidden="1">{"'előző év december'!$A$2:$CP$214"}</definedName>
    <definedName name="____________________cp2" localSheetId="16" hidden="1">{"'előző év december'!$A$2:$CP$214"}</definedName>
    <definedName name="____________________cp2" hidden="1">{"'előző év december'!$A$2:$CP$214"}</definedName>
    <definedName name="____________________cp3" localSheetId="14" hidden="1">{"'előző év december'!$A$2:$CP$214"}</definedName>
    <definedName name="____________________cp3" localSheetId="8" hidden="1">{"'előző év december'!$A$2:$CP$214"}</definedName>
    <definedName name="____________________cp3" localSheetId="16" hidden="1">{"'előző év december'!$A$2:$CP$214"}</definedName>
    <definedName name="____________________cp3" hidden="1">{"'előző év december'!$A$2:$CP$214"}</definedName>
    <definedName name="____________________cp4" localSheetId="14" hidden="1">{"'előző év december'!$A$2:$CP$214"}</definedName>
    <definedName name="____________________cp4" localSheetId="8" hidden="1">{"'előző év december'!$A$2:$CP$214"}</definedName>
    <definedName name="____________________cp4" localSheetId="16" hidden="1">{"'előző év december'!$A$2:$CP$214"}</definedName>
    <definedName name="____________________cp4" hidden="1">{"'előző év december'!$A$2:$CP$214"}</definedName>
    <definedName name="____________________cp5" localSheetId="14" hidden="1">{"'előző év december'!$A$2:$CP$214"}</definedName>
    <definedName name="____________________cp5" localSheetId="8" hidden="1">{"'előző év december'!$A$2:$CP$214"}</definedName>
    <definedName name="____________________cp5" localSheetId="16" hidden="1">{"'előző év december'!$A$2:$CP$214"}</definedName>
    <definedName name="____________________cp5" hidden="1">{"'előző év december'!$A$2:$CP$214"}</definedName>
    <definedName name="____________________cp6" localSheetId="14" hidden="1">{"'előző év december'!$A$2:$CP$214"}</definedName>
    <definedName name="____________________cp6" localSheetId="8" hidden="1">{"'előző év december'!$A$2:$CP$214"}</definedName>
    <definedName name="____________________cp6" localSheetId="16" hidden="1">{"'előző év december'!$A$2:$CP$214"}</definedName>
    <definedName name="____________________cp6" hidden="1">{"'előző év december'!$A$2:$CP$214"}</definedName>
    <definedName name="____________________cp7" localSheetId="14" hidden="1">{"'előző év december'!$A$2:$CP$214"}</definedName>
    <definedName name="____________________cp7" localSheetId="8" hidden="1">{"'előző év december'!$A$2:$CP$214"}</definedName>
    <definedName name="____________________cp7" localSheetId="16" hidden="1">{"'előző év december'!$A$2:$CP$214"}</definedName>
    <definedName name="____________________cp7" hidden="1">{"'előző év december'!$A$2:$CP$214"}</definedName>
    <definedName name="____________________cp8" localSheetId="14" hidden="1">{"'előző év december'!$A$2:$CP$214"}</definedName>
    <definedName name="____________________cp8" localSheetId="8" hidden="1">{"'előző év december'!$A$2:$CP$214"}</definedName>
    <definedName name="____________________cp8" localSheetId="16" hidden="1">{"'előző év december'!$A$2:$CP$214"}</definedName>
    <definedName name="____________________cp8" hidden="1">{"'előző év december'!$A$2:$CP$214"}</definedName>
    <definedName name="____________________cp9" localSheetId="14" hidden="1">{"'előző év december'!$A$2:$CP$214"}</definedName>
    <definedName name="____________________cp9" localSheetId="8" hidden="1">{"'előző év december'!$A$2:$CP$214"}</definedName>
    <definedName name="____________________cp9" localSheetId="16" hidden="1">{"'előző év december'!$A$2:$CP$214"}</definedName>
    <definedName name="____________________cp9" hidden="1">{"'előző év december'!$A$2:$CP$214"}</definedName>
    <definedName name="____________________cpr2" localSheetId="14" hidden="1">{"'előző év december'!$A$2:$CP$214"}</definedName>
    <definedName name="____________________cpr2" localSheetId="8" hidden="1">{"'előző év december'!$A$2:$CP$214"}</definedName>
    <definedName name="____________________cpr2" localSheetId="16" hidden="1">{"'előző év december'!$A$2:$CP$214"}</definedName>
    <definedName name="____________________cpr2" hidden="1">{"'előző év december'!$A$2:$CP$214"}</definedName>
    <definedName name="____________________cpr3" localSheetId="14" hidden="1">{"'előző év december'!$A$2:$CP$214"}</definedName>
    <definedName name="____________________cpr3" localSheetId="8" hidden="1">{"'előző év december'!$A$2:$CP$214"}</definedName>
    <definedName name="____________________cpr3" localSheetId="16" hidden="1">{"'előző év december'!$A$2:$CP$214"}</definedName>
    <definedName name="____________________cpr3" hidden="1">{"'előző év december'!$A$2:$CP$214"}</definedName>
    <definedName name="____________________cpr4" localSheetId="14" hidden="1">{"'előző év december'!$A$2:$CP$214"}</definedName>
    <definedName name="____________________cpr4" localSheetId="8" hidden="1">{"'előző év december'!$A$2:$CP$214"}</definedName>
    <definedName name="____________________cpr4" localSheetId="16" hidden="1">{"'előző év december'!$A$2:$CP$214"}</definedName>
    <definedName name="____________________cpr4" hidden="1">{"'előző év december'!$A$2:$CP$214"}</definedName>
    <definedName name="___________________cp1" localSheetId="14" hidden="1">{"'előző év december'!$A$2:$CP$214"}</definedName>
    <definedName name="___________________cp1" localSheetId="8" hidden="1">{"'előző év december'!$A$2:$CP$214"}</definedName>
    <definedName name="___________________cp1" localSheetId="16" hidden="1">{"'előző év december'!$A$2:$CP$214"}</definedName>
    <definedName name="___________________cp1" hidden="1">{"'előző év december'!$A$2:$CP$214"}</definedName>
    <definedName name="___________________cp10" localSheetId="14" hidden="1">{"'előző év december'!$A$2:$CP$214"}</definedName>
    <definedName name="___________________cp10" localSheetId="8" hidden="1">{"'előző év december'!$A$2:$CP$214"}</definedName>
    <definedName name="___________________cp10" localSheetId="16" hidden="1">{"'előző év december'!$A$2:$CP$214"}</definedName>
    <definedName name="___________________cp10" hidden="1">{"'előző év december'!$A$2:$CP$214"}</definedName>
    <definedName name="___________________cp11" localSheetId="14" hidden="1">{"'előző év december'!$A$2:$CP$214"}</definedName>
    <definedName name="___________________cp11" localSheetId="8" hidden="1">{"'előző év december'!$A$2:$CP$214"}</definedName>
    <definedName name="___________________cp11" localSheetId="16" hidden="1">{"'előző év december'!$A$2:$CP$214"}</definedName>
    <definedName name="___________________cp11" hidden="1">{"'előző év december'!$A$2:$CP$214"}</definedName>
    <definedName name="___________________cp2" localSheetId="14" hidden="1">{"'előző év december'!$A$2:$CP$214"}</definedName>
    <definedName name="___________________cp2" localSheetId="8" hidden="1">{"'előző év december'!$A$2:$CP$214"}</definedName>
    <definedName name="___________________cp2" localSheetId="16" hidden="1">{"'előző év december'!$A$2:$CP$214"}</definedName>
    <definedName name="___________________cp2" hidden="1">{"'előző év december'!$A$2:$CP$214"}</definedName>
    <definedName name="___________________cp3" localSheetId="14" hidden="1">{"'előző év december'!$A$2:$CP$214"}</definedName>
    <definedName name="___________________cp3" localSheetId="8" hidden="1">{"'előző év december'!$A$2:$CP$214"}</definedName>
    <definedName name="___________________cp3" localSheetId="16" hidden="1">{"'előző év december'!$A$2:$CP$214"}</definedName>
    <definedName name="___________________cp3" hidden="1">{"'előző év december'!$A$2:$CP$214"}</definedName>
    <definedName name="___________________cp4" localSheetId="14" hidden="1">{"'előző év december'!$A$2:$CP$214"}</definedName>
    <definedName name="___________________cp4" localSheetId="8" hidden="1">{"'előző év december'!$A$2:$CP$214"}</definedName>
    <definedName name="___________________cp4" localSheetId="16" hidden="1">{"'előző év december'!$A$2:$CP$214"}</definedName>
    <definedName name="___________________cp4" hidden="1">{"'előző év december'!$A$2:$CP$214"}</definedName>
    <definedName name="___________________cp5" localSheetId="14" hidden="1">{"'előző év december'!$A$2:$CP$214"}</definedName>
    <definedName name="___________________cp5" localSheetId="8" hidden="1">{"'előző év december'!$A$2:$CP$214"}</definedName>
    <definedName name="___________________cp5" localSheetId="16" hidden="1">{"'előző év december'!$A$2:$CP$214"}</definedName>
    <definedName name="___________________cp5" hidden="1">{"'előző év december'!$A$2:$CP$214"}</definedName>
    <definedName name="___________________cp6" localSheetId="14" hidden="1">{"'előző év december'!$A$2:$CP$214"}</definedName>
    <definedName name="___________________cp6" localSheetId="8" hidden="1">{"'előző év december'!$A$2:$CP$214"}</definedName>
    <definedName name="___________________cp6" localSheetId="16" hidden="1">{"'előző év december'!$A$2:$CP$214"}</definedName>
    <definedName name="___________________cp6" hidden="1">{"'előző év december'!$A$2:$CP$214"}</definedName>
    <definedName name="___________________cp7" localSheetId="14" hidden="1">{"'előző év december'!$A$2:$CP$214"}</definedName>
    <definedName name="___________________cp7" localSheetId="8" hidden="1">{"'előző év december'!$A$2:$CP$214"}</definedName>
    <definedName name="___________________cp7" localSheetId="16" hidden="1">{"'előző év december'!$A$2:$CP$214"}</definedName>
    <definedName name="___________________cp7" hidden="1">{"'előző év december'!$A$2:$CP$214"}</definedName>
    <definedName name="___________________cp8" localSheetId="14" hidden="1">{"'előző év december'!$A$2:$CP$214"}</definedName>
    <definedName name="___________________cp8" localSheetId="8" hidden="1">{"'előző év december'!$A$2:$CP$214"}</definedName>
    <definedName name="___________________cp8" localSheetId="16" hidden="1">{"'előző év december'!$A$2:$CP$214"}</definedName>
    <definedName name="___________________cp8" hidden="1">{"'előző év december'!$A$2:$CP$214"}</definedName>
    <definedName name="___________________cp9" localSheetId="14" hidden="1">{"'előző év december'!$A$2:$CP$214"}</definedName>
    <definedName name="___________________cp9" localSheetId="8" hidden="1">{"'előző év december'!$A$2:$CP$214"}</definedName>
    <definedName name="___________________cp9" localSheetId="16" hidden="1">{"'előző év december'!$A$2:$CP$214"}</definedName>
    <definedName name="___________________cp9" hidden="1">{"'előző év december'!$A$2:$CP$214"}</definedName>
    <definedName name="___________________cpr2" localSheetId="14" hidden="1">{"'előző év december'!$A$2:$CP$214"}</definedName>
    <definedName name="___________________cpr2" localSheetId="8" hidden="1">{"'előző év december'!$A$2:$CP$214"}</definedName>
    <definedName name="___________________cpr2" localSheetId="16" hidden="1">{"'előző év december'!$A$2:$CP$214"}</definedName>
    <definedName name="___________________cpr2" hidden="1">{"'előző év december'!$A$2:$CP$214"}</definedName>
    <definedName name="___________________cpr3" localSheetId="14" hidden="1">{"'előző év december'!$A$2:$CP$214"}</definedName>
    <definedName name="___________________cpr3" localSheetId="8" hidden="1">{"'előző év december'!$A$2:$CP$214"}</definedName>
    <definedName name="___________________cpr3" localSheetId="16" hidden="1">{"'előző év december'!$A$2:$CP$214"}</definedName>
    <definedName name="___________________cpr3" hidden="1">{"'előző év december'!$A$2:$CP$214"}</definedName>
    <definedName name="___________________cpr4" localSheetId="14" hidden="1">{"'előző év december'!$A$2:$CP$214"}</definedName>
    <definedName name="___________________cpr4" localSheetId="8" hidden="1">{"'előző év december'!$A$2:$CP$214"}</definedName>
    <definedName name="___________________cpr4" localSheetId="16" hidden="1">{"'előző év december'!$A$2:$CP$214"}</definedName>
    <definedName name="___________________cpr4" hidden="1">{"'előző év december'!$A$2:$CP$214"}</definedName>
    <definedName name="__________________cp1" localSheetId="14" hidden="1">{"'előző év december'!$A$2:$CP$214"}</definedName>
    <definedName name="__________________cp1" localSheetId="8" hidden="1">{"'előző év december'!$A$2:$CP$214"}</definedName>
    <definedName name="__________________cp1" localSheetId="16" hidden="1">{"'előző év december'!$A$2:$CP$214"}</definedName>
    <definedName name="__________________cp1" hidden="1">{"'előző év december'!$A$2:$CP$214"}</definedName>
    <definedName name="__________________cp10" localSheetId="14" hidden="1">{"'előző év december'!$A$2:$CP$214"}</definedName>
    <definedName name="__________________cp10" localSheetId="8" hidden="1">{"'előző év december'!$A$2:$CP$214"}</definedName>
    <definedName name="__________________cp10" localSheetId="16" hidden="1">{"'előző év december'!$A$2:$CP$214"}</definedName>
    <definedName name="__________________cp10" hidden="1">{"'előző év december'!$A$2:$CP$214"}</definedName>
    <definedName name="__________________cp11" localSheetId="14" hidden="1">{"'előző év december'!$A$2:$CP$214"}</definedName>
    <definedName name="__________________cp11" localSheetId="8" hidden="1">{"'előző év december'!$A$2:$CP$214"}</definedName>
    <definedName name="__________________cp11" localSheetId="16" hidden="1">{"'előző év december'!$A$2:$CP$214"}</definedName>
    <definedName name="__________________cp11" hidden="1">{"'előző év december'!$A$2:$CP$214"}</definedName>
    <definedName name="__________________cp2" localSheetId="14" hidden="1">{"'előző év december'!$A$2:$CP$214"}</definedName>
    <definedName name="__________________cp2" localSheetId="8" hidden="1">{"'előző év december'!$A$2:$CP$214"}</definedName>
    <definedName name="__________________cp2" localSheetId="16" hidden="1">{"'előző év december'!$A$2:$CP$214"}</definedName>
    <definedName name="__________________cp2" hidden="1">{"'előző év december'!$A$2:$CP$214"}</definedName>
    <definedName name="__________________cp3" localSheetId="14" hidden="1">{"'előző év december'!$A$2:$CP$214"}</definedName>
    <definedName name="__________________cp3" localSheetId="8" hidden="1">{"'előző év december'!$A$2:$CP$214"}</definedName>
    <definedName name="__________________cp3" localSheetId="16" hidden="1">{"'előző év december'!$A$2:$CP$214"}</definedName>
    <definedName name="__________________cp3" hidden="1">{"'előző év december'!$A$2:$CP$214"}</definedName>
    <definedName name="__________________cp4" localSheetId="14" hidden="1">{"'előző év december'!$A$2:$CP$214"}</definedName>
    <definedName name="__________________cp4" localSheetId="8" hidden="1">{"'előző év december'!$A$2:$CP$214"}</definedName>
    <definedName name="__________________cp4" localSheetId="16" hidden="1">{"'előző év december'!$A$2:$CP$214"}</definedName>
    <definedName name="__________________cp4" hidden="1">{"'előző év december'!$A$2:$CP$214"}</definedName>
    <definedName name="__________________cp5" localSheetId="14" hidden="1">{"'előző év december'!$A$2:$CP$214"}</definedName>
    <definedName name="__________________cp5" localSheetId="8" hidden="1">{"'előző év december'!$A$2:$CP$214"}</definedName>
    <definedName name="__________________cp5" localSheetId="16" hidden="1">{"'előző év december'!$A$2:$CP$214"}</definedName>
    <definedName name="__________________cp5" hidden="1">{"'előző év december'!$A$2:$CP$214"}</definedName>
    <definedName name="__________________cp6" localSheetId="14" hidden="1">{"'előző év december'!$A$2:$CP$214"}</definedName>
    <definedName name="__________________cp6" localSheetId="8" hidden="1">{"'előző év december'!$A$2:$CP$214"}</definedName>
    <definedName name="__________________cp6" localSheetId="16" hidden="1">{"'előző év december'!$A$2:$CP$214"}</definedName>
    <definedName name="__________________cp6" hidden="1">{"'előző év december'!$A$2:$CP$214"}</definedName>
    <definedName name="__________________cp7" localSheetId="14" hidden="1">{"'előző év december'!$A$2:$CP$214"}</definedName>
    <definedName name="__________________cp7" localSheetId="8" hidden="1">{"'előző év december'!$A$2:$CP$214"}</definedName>
    <definedName name="__________________cp7" localSheetId="16" hidden="1">{"'előző év december'!$A$2:$CP$214"}</definedName>
    <definedName name="__________________cp7" hidden="1">{"'előző év december'!$A$2:$CP$214"}</definedName>
    <definedName name="__________________cp8" localSheetId="14" hidden="1">{"'előző év december'!$A$2:$CP$214"}</definedName>
    <definedName name="__________________cp8" localSheetId="8" hidden="1">{"'előző év december'!$A$2:$CP$214"}</definedName>
    <definedName name="__________________cp8" localSheetId="16" hidden="1">{"'előző év december'!$A$2:$CP$214"}</definedName>
    <definedName name="__________________cp8" hidden="1">{"'előző év december'!$A$2:$CP$214"}</definedName>
    <definedName name="__________________cp9" localSheetId="14" hidden="1">{"'előző év december'!$A$2:$CP$214"}</definedName>
    <definedName name="__________________cp9" localSheetId="8" hidden="1">{"'előző év december'!$A$2:$CP$214"}</definedName>
    <definedName name="__________________cp9" localSheetId="16" hidden="1">{"'előző év december'!$A$2:$CP$214"}</definedName>
    <definedName name="__________________cp9" hidden="1">{"'előző év december'!$A$2:$CP$214"}</definedName>
    <definedName name="__________________cpr2" localSheetId="14" hidden="1">{"'előző év december'!$A$2:$CP$214"}</definedName>
    <definedName name="__________________cpr2" localSheetId="8" hidden="1">{"'előző év december'!$A$2:$CP$214"}</definedName>
    <definedName name="__________________cpr2" localSheetId="16" hidden="1">{"'előző év december'!$A$2:$CP$214"}</definedName>
    <definedName name="__________________cpr2" hidden="1">{"'előző év december'!$A$2:$CP$214"}</definedName>
    <definedName name="__________________cpr3" localSheetId="14" hidden="1">{"'előző év december'!$A$2:$CP$214"}</definedName>
    <definedName name="__________________cpr3" localSheetId="8" hidden="1">{"'előző év december'!$A$2:$CP$214"}</definedName>
    <definedName name="__________________cpr3" localSheetId="16" hidden="1">{"'előző év december'!$A$2:$CP$214"}</definedName>
    <definedName name="__________________cpr3" hidden="1">{"'előző év december'!$A$2:$CP$214"}</definedName>
    <definedName name="__________________cpr4" localSheetId="14" hidden="1">{"'előző év december'!$A$2:$CP$214"}</definedName>
    <definedName name="__________________cpr4" localSheetId="8" hidden="1">{"'előző év december'!$A$2:$CP$214"}</definedName>
    <definedName name="__________________cpr4" localSheetId="16" hidden="1">{"'előző év december'!$A$2:$CP$214"}</definedName>
    <definedName name="__________________cpr4" hidden="1">{"'előző év december'!$A$2:$CP$214"}</definedName>
    <definedName name="_________________cp1" localSheetId="14" hidden="1">{"'előző év december'!$A$2:$CP$214"}</definedName>
    <definedName name="_________________cp1" localSheetId="8" hidden="1">{"'előző év december'!$A$2:$CP$214"}</definedName>
    <definedName name="_________________cp1" localSheetId="16" hidden="1">{"'előző év december'!$A$2:$CP$214"}</definedName>
    <definedName name="_________________cp1" hidden="1">{"'előző év december'!$A$2:$CP$214"}</definedName>
    <definedName name="_________________cp10" localSheetId="14" hidden="1">{"'előző év december'!$A$2:$CP$214"}</definedName>
    <definedName name="_________________cp10" localSheetId="8" hidden="1">{"'előző év december'!$A$2:$CP$214"}</definedName>
    <definedName name="_________________cp10" localSheetId="16" hidden="1">{"'előző év december'!$A$2:$CP$214"}</definedName>
    <definedName name="_________________cp10" hidden="1">{"'előző év december'!$A$2:$CP$214"}</definedName>
    <definedName name="_________________cp11" localSheetId="14" hidden="1">{"'előző év december'!$A$2:$CP$214"}</definedName>
    <definedName name="_________________cp11" localSheetId="8" hidden="1">{"'előző év december'!$A$2:$CP$214"}</definedName>
    <definedName name="_________________cp11" localSheetId="16" hidden="1">{"'előző év december'!$A$2:$CP$214"}</definedName>
    <definedName name="_________________cp11" hidden="1">{"'előző év december'!$A$2:$CP$214"}</definedName>
    <definedName name="_________________cp2" localSheetId="14" hidden="1">{"'előző év december'!$A$2:$CP$214"}</definedName>
    <definedName name="_________________cp2" localSheetId="8" hidden="1">{"'előző év december'!$A$2:$CP$214"}</definedName>
    <definedName name="_________________cp2" localSheetId="16" hidden="1">{"'előző év december'!$A$2:$CP$214"}</definedName>
    <definedName name="_________________cp2" hidden="1">{"'előző év december'!$A$2:$CP$214"}</definedName>
    <definedName name="_________________cp3" localSheetId="14" hidden="1">{"'előző év december'!$A$2:$CP$214"}</definedName>
    <definedName name="_________________cp3" localSheetId="8" hidden="1">{"'előző év december'!$A$2:$CP$214"}</definedName>
    <definedName name="_________________cp3" localSheetId="16" hidden="1">{"'előző év december'!$A$2:$CP$214"}</definedName>
    <definedName name="_________________cp3" hidden="1">{"'előző év december'!$A$2:$CP$214"}</definedName>
    <definedName name="_________________cp4" localSheetId="14" hidden="1">{"'előző év december'!$A$2:$CP$214"}</definedName>
    <definedName name="_________________cp4" localSheetId="8" hidden="1">{"'előző év december'!$A$2:$CP$214"}</definedName>
    <definedName name="_________________cp4" localSheetId="16" hidden="1">{"'előző év december'!$A$2:$CP$214"}</definedName>
    <definedName name="_________________cp4" hidden="1">{"'előző év december'!$A$2:$CP$214"}</definedName>
    <definedName name="_________________cp5" localSheetId="14" hidden="1">{"'előző év december'!$A$2:$CP$214"}</definedName>
    <definedName name="_________________cp5" localSheetId="8" hidden="1">{"'előző év december'!$A$2:$CP$214"}</definedName>
    <definedName name="_________________cp5" localSheetId="16" hidden="1">{"'előző év december'!$A$2:$CP$214"}</definedName>
    <definedName name="_________________cp5" hidden="1">{"'előző év december'!$A$2:$CP$214"}</definedName>
    <definedName name="_________________cp6" localSheetId="14" hidden="1">{"'előző év december'!$A$2:$CP$214"}</definedName>
    <definedName name="_________________cp6" localSheetId="8" hidden="1">{"'előző év december'!$A$2:$CP$214"}</definedName>
    <definedName name="_________________cp6" localSheetId="16" hidden="1">{"'előző év december'!$A$2:$CP$214"}</definedName>
    <definedName name="_________________cp6" hidden="1">{"'előző év december'!$A$2:$CP$214"}</definedName>
    <definedName name="_________________cp7" localSheetId="14" hidden="1">{"'előző év december'!$A$2:$CP$214"}</definedName>
    <definedName name="_________________cp7" localSheetId="8" hidden="1">{"'előző év december'!$A$2:$CP$214"}</definedName>
    <definedName name="_________________cp7" localSheetId="16" hidden="1">{"'előző év december'!$A$2:$CP$214"}</definedName>
    <definedName name="_________________cp7" hidden="1">{"'előző év december'!$A$2:$CP$214"}</definedName>
    <definedName name="_________________cp8" localSheetId="14" hidden="1">{"'előző év december'!$A$2:$CP$214"}</definedName>
    <definedName name="_________________cp8" localSheetId="8" hidden="1">{"'előző év december'!$A$2:$CP$214"}</definedName>
    <definedName name="_________________cp8" localSheetId="16" hidden="1">{"'előző év december'!$A$2:$CP$214"}</definedName>
    <definedName name="_________________cp8" hidden="1">{"'előző év december'!$A$2:$CP$214"}</definedName>
    <definedName name="_________________cp9" localSheetId="14" hidden="1">{"'előző év december'!$A$2:$CP$214"}</definedName>
    <definedName name="_________________cp9" localSheetId="8" hidden="1">{"'előző év december'!$A$2:$CP$214"}</definedName>
    <definedName name="_________________cp9" localSheetId="16" hidden="1">{"'előző év december'!$A$2:$CP$214"}</definedName>
    <definedName name="_________________cp9" hidden="1">{"'előző év december'!$A$2:$CP$214"}</definedName>
    <definedName name="_________________cpr2" localSheetId="14" hidden="1">{"'előző év december'!$A$2:$CP$214"}</definedName>
    <definedName name="_________________cpr2" localSheetId="8" hidden="1">{"'előző év december'!$A$2:$CP$214"}</definedName>
    <definedName name="_________________cpr2" localSheetId="16" hidden="1">{"'előző év december'!$A$2:$CP$214"}</definedName>
    <definedName name="_________________cpr2" hidden="1">{"'előző év december'!$A$2:$CP$214"}</definedName>
    <definedName name="_________________cpr3" localSheetId="14" hidden="1">{"'előző év december'!$A$2:$CP$214"}</definedName>
    <definedName name="_________________cpr3" localSheetId="8" hidden="1">{"'előző év december'!$A$2:$CP$214"}</definedName>
    <definedName name="_________________cpr3" localSheetId="16" hidden="1">{"'előző év december'!$A$2:$CP$214"}</definedName>
    <definedName name="_________________cpr3" hidden="1">{"'előző év december'!$A$2:$CP$214"}</definedName>
    <definedName name="_________________cpr4" localSheetId="14" hidden="1">{"'előző év december'!$A$2:$CP$214"}</definedName>
    <definedName name="_________________cpr4" localSheetId="8" hidden="1">{"'előző év december'!$A$2:$CP$214"}</definedName>
    <definedName name="_________________cpr4" localSheetId="16" hidden="1">{"'előző év december'!$A$2:$CP$214"}</definedName>
    <definedName name="_________________cpr4" hidden="1">{"'előző év december'!$A$2:$CP$214"}</definedName>
    <definedName name="________________cp1" localSheetId="14" hidden="1">{"'előző év december'!$A$2:$CP$214"}</definedName>
    <definedName name="________________cp1" localSheetId="8" hidden="1">{"'előző év december'!$A$2:$CP$214"}</definedName>
    <definedName name="________________cp1" localSheetId="16" hidden="1">{"'előző év december'!$A$2:$CP$214"}</definedName>
    <definedName name="________________cp1" hidden="1">{"'előző év december'!$A$2:$CP$214"}</definedName>
    <definedName name="________________cp10" localSheetId="14" hidden="1">{"'előző év december'!$A$2:$CP$214"}</definedName>
    <definedName name="________________cp10" localSheetId="8" hidden="1">{"'előző év december'!$A$2:$CP$214"}</definedName>
    <definedName name="________________cp10" localSheetId="16" hidden="1">{"'előző év december'!$A$2:$CP$214"}</definedName>
    <definedName name="________________cp10" hidden="1">{"'előző év december'!$A$2:$CP$214"}</definedName>
    <definedName name="________________cp11" localSheetId="14" hidden="1">{"'előző év december'!$A$2:$CP$214"}</definedName>
    <definedName name="________________cp11" localSheetId="8" hidden="1">{"'előző év december'!$A$2:$CP$214"}</definedName>
    <definedName name="________________cp11" localSheetId="16" hidden="1">{"'előző év december'!$A$2:$CP$214"}</definedName>
    <definedName name="________________cp11" hidden="1">{"'előző év december'!$A$2:$CP$214"}</definedName>
    <definedName name="________________cp2" localSheetId="14" hidden="1">{"'előző év december'!$A$2:$CP$214"}</definedName>
    <definedName name="________________cp2" localSheetId="8" hidden="1">{"'előző év december'!$A$2:$CP$214"}</definedName>
    <definedName name="________________cp2" localSheetId="16" hidden="1">{"'előző év december'!$A$2:$CP$214"}</definedName>
    <definedName name="________________cp2" hidden="1">{"'előző év december'!$A$2:$CP$214"}</definedName>
    <definedName name="________________cp3" localSheetId="14" hidden="1">{"'előző év december'!$A$2:$CP$214"}</definedName>
    <definedName name="________________cp3" localSheetId="8" hidden="1">{"'előző év december'!$A$2:$CP$214"}</definedName>
    <definedName name="________________cp3" localSheetId="16" hidden="1">{"'előző év december'!$A$2:$CP$214"}</definedName>
    <definedName name="________________cp3" hidden="1">{"'előző év december'!$A$2:$CP$214"}</definedName>
    <definedName name="________________cp4" localSheetId="14" hidden="1">{"'előző év december'!$A$2:$CP$214"}</definedName>
    <definedName name="________________cp4" localSheetId="8" hidden="1">{"'előző év december'!$A$2:$CP$214"}</definedName>
    <definedName name="________________cp4" localSheetId="16" hidden="1">{"'előző év december'!$A$2:$CP$214"}</definedName>
    <definedName name="________________cp4" hidden="1">{"'előző év december'!$A$2:$CP$214"}</definedName>
    <definedName name="________________cp5" localSheetId="14" hidden="1">{"'előző év december'!$A$2:$CP$214"}</definedName>
    <definedName name="________________cp5" localSheetId="8" hidden="1">{"'előző év december'!$A$2:$CP$214"}</definedName>
    <definedName name="________________cp5" localSheetId="16" hidden="1">{"'előző év december'!$A$2:$CP$214"}</definedName>
    <definedName name="________________cp5" hidden="1">{"'előző év december'!$A$2:$CP$214"}</definedName>
    <definedName name="________________cp6" localSheetId="14" hidden="1">{"'előző év december'!$A$2:$CP$214"}</definedName>
    <definedName name="________________cp6" localSheetId="8" hidden="1">{"'előző év december'!$A$2:$CP$214"}</definedName>
    <definedName name="________________cp6" localSheetId="16" hidden="1">{"'előző év december'!$A$2:$CP$214"}</definedName>
    <definedName name="________________cp6" hidden="1">{"'előző év december'!$A$2:$CP$214"}</definedName>
    <definedName name="________________cp7" localSheetId="14" hidden="1">{"'előző év december'!$A$2:$CP$214"}</definedName>
    <definedName name="________________cp7" localSheetId="8" hidden="1">{"'előző év december'!$A$2:$CP$214"}</definedName>
    <definedName name="________________cp7" localSheetId="16" hidden="1">{"'előző év december'!$A$2:$CP$214"}</definedName>
    <definedName name="________________cp7" hidden="1">{"'előző év december'!$A$2:$CP$214"}</definedName>
    <definedName name="________________cp8" localSheetId="14" hidden="1">{"'előző év december'!$A$2:$CP$214"}</definedName>
    <definedName name="________________cp8" localSheetId="8" hidden="1">{"'előző év december'!$A$2:$CP$214"}</definedName>
    <definedName name="________________cp8" localSheetId="16" hidden="1">{"'előző év december'!$A$2:$CP$214"}</definedName>
    <definedName name="________________cp8" hidden="1">{"'előző év december'!$A$2:$CP$214"}</definedName>
    <definedName name="________________cp9" localSheetId="14" hidden="1">{"'előző év december'!$A$2:$CP$214"}</definedName>
    <definedName name="________________cp9" localSheetId="8" hidden="1">{"'előző év december'!$A$2:$CP$214"}</definedName>
    <definedName name="________________cp9" localSheetId="16" hidden="1">{"'előző év december'!$A$2:$CP$214"}</definedName>
    <definedName name="________________cp9" hidden="1">{"'előző év december'!$A$2:$CP$214"}</definedName>
    <definedName name="________________cpr2" localSheetId="14" hidden="1">{"'előző év december'!$A$2:$CP$214"}</definedName>
    <definedName name="________________cpr2" localSheetId="8" hidden="1">{"'előző év december'!$A$2:$CP$214"}</definedName>
    <definedName name="________________cpr2" localSheetId="16" hidden="1">{"'előző év december'!$A$2:$CP$214"}</definedName>
    <definedName name="________________cpr2" hidden="1">{"'előző év december'!$A$2:$CP$214"}</definedName>
    <definedName name="________________cpr3" localSheetId="14" hidden="1">{"'előző év december'!$A$2:$CP$214"}</definedName>
    <definedName name="________________cpr3" localSheetId="8" hidden="1">{"'előző év december'!$A$2:$CP$214"}</definedName>
    <definedName name="________________cpr3" localSheetId="16" hidden="1">{"'előző év december'!$A$2:$CP$214"}</definedName>
    <definedName name="________________cpr3" hidden="1">{"'előző év december'!$A$2:$CP$214"}</definedName>
    <definedName name="________________cpr4" localSheetId="14" hidden="1">{"'előző év december'!$A$2:$CP$214"}</definedName>
    <definedName name="________________cpr4" localSheetId="8" hidden="1">{"'előző év december'!$A$2:$CP$214"}</definedName>
    <definedName name="________________cpr4" localSheetId="16" hidden="1">{"'előző év december'!$A$2:$CP$214"}</definedName>
    <definedName name="________________cpr4" hidden="1">{"'előző év december'!$A$2:$CP$214"}</definedName>
    <definedName name="_______________cp1" localSheetId="14" hidden="1">{"'előző év december'!$A$2:$CP$214"}</definedName>
    <definedName name="_______________cp1" localSheetId="8" hidden="1">{"'előző év december'!$A$2:$CP$214"}</definedName>
    <definedName name="_______________cp1" localSheetId="16" hidden="1">{"'előző év december'!$A$2:$CP$214"}</definedName>
    <definedName name="_______________cp1" hidden="1">{"'előző év december'!$A$2:$CP$214"}</definedName>
    <definedName name="_______________cp10" localSheetId="14" hidden="1">{"'előző év december'!$A$2:$CP$214"}</definedName>
    <definedName name="_______________cp10" localSheetId="8" hidden="1">{"'előző év december'!$A$2:$CP$214"}</definedName>
    <definedName name="_______________cp10" localSheetId="16" hidden="1">{"'előző év december'!$A$2:$CP$214"}</definedName>
    <definedName name="_______________cp10" hidden="1">{"'előző év december'!$A$2:$CP$214"}</definedName>
    <definedName name="_______________cp11" localSheetId="14" hidden="1">{"'előző év december'!$A$2:$CP$214"}</definedName>
    <definedName name="_______________cp11" localSheetId="8" hidden="1">{"'előző év december'!$A$2:$CP$214"}</definedName>
    <definedName name="_______________cp11" localSheetId="16" hidden="1">{"'előző év december'!$A$2:$CP$214"}</definedName>
    <definedName name="_______________cp11" hidden="1">{"'előző év december'!$A$2:$CP$214"}</definedName>
    <definedName name="_______________cp2" localSheetId="14" hidden="1">{"'előző év december'!$A$2:$CP$214"}</definedName>
    <definedName name="_______________cp2" localSheetId="8" hidden="1">{"'előző év december'!$A$2:$CP$214"}</definedName>
    <definedName name="_______________cp2" localSheetId="16" hidden="1">{"'előző év december'!$A$2:$CP$214"}</definedName>
    <definedName name="_______________cp2" hidden="1">{"'előző év december'!$A$2:$CP$214"}</definedName>
    <definedName name="_______________cp3" localSheetId="14" hidden="1">{"'előző év december'!$A$2:$CP$214"}</definedName>
    <definedName name="_______________cp3" localSheetId="8" hidden="1">{"'előző év december'!$A$2:$CP$214"}</definedName>
    <definedName name="_______________cp3" localSheetId="16" hidden="1">{"'előző év december'!$A$2:$CP$214"}</definedName>
    <definedName name="_______________cp3" hidden="1">{"'előző év december'!$A$2:$CP$214"}</definedName>
    <definedName name="_______________cp4" localSheetId="14" hidden="1">{"'előző év december'!$A$2:$CP$214"}</definedName>
    <definedName name="_______________cp4" localSheetId="8" hidden="1">{"'előző év december'!$A$2:$CP$214"}</definedName>
    <definedName name="_______________cp4" localSheetId="16" hidden="1">{"'előző év december'!$A$2:$CP$214"}</definedName>
    <definedName name="_______________cp4" hidden="1">{"'előző év december'!$A$2:$CP$214"}</definedName>
    <definedName name="_______________cp5" localSheetId="14" hidden="1">{"'előző év december'!$A$2:$CP$214"}</definedName>
    <definedName name="_______________cp5" localSheetId="8" hidden="1">{"'előző év december'!$A$2:$CP$214"}</definedName>
    <definedName name="_______________cp5" localSheetId="16" hidden="1">{"'előző év december'!$A$2:$CP$214"}</definedName>
    <definedName name="_______________cp5" hidden="1">{"'előző év december'!$A$2:$CP$214"}</definedName>
    <definedName name="_______________cp6" localSheetId="14" hidden="1">{"'előző év december'!$A$2:$CP$214"}</definedName>
    <definedName name="_______________cp6" localSheetId="8" hidden="1">{"'előző év december'!$A$2:$CP$214"}</definedName>
    <definedName name="_______________cp6" localSheetId="16" hidden="1">{"'előző év december'!$A$2:$CP$214"}</definedName>
    <definedName name="_______________cp6" hidden="1">{"'előző év december'!$A$2:$CP$214"}</definedName>
    <definedName name="_______________cp7" localSheetId="14" hidden="1">{"'előző év december'!$A$2:$CP$214"}</definedName>
    <definedName name="_______________cp7" localSheetId="8" hidden="1">{"'előző év december'!$A$2:$CP$214"}</definedName>
    <definedName name="_______________cp7" localSheetId="16" hidden="1">{"'előző év december'!$A$2:$CP$214"}</definedName>
    <definedName name="_______________cp7" hidden="1">{"'előző év december'!$A$2:$CP$214"}</definedName>
    <definedName name="_______________cp8" localSheetId="14" hidden="1">{"'előző év december'!$A$2:$CP$214"}</definedName>
    <definedName name="_______________cp8" localSheetId="8" hidden="1">{"'előző év december'!$A$2:$CP$214"}</definedName>
    <definedName name="_______________cp8" localSheetId="16" hidden="1">{"'előző év december'!$A$2:$CP$214"}</definedName>
    <definedName name="_______________cp8" hidden="1">{"'előző év december'!$A$2:$CP$214"}</definedName>
    <definedName name="_______________cp9" localSheetId="14" hidden="1">{"'előző év december'!$A$2:$CP$214"}</definedName>
    <definedName name="_______________cp9" localSheetId="8" hidden="1">{"'előző év december'!$A$2:$CP$214"}</definedName>
    <definedName name="_______________cp9" localSheetId="16" hidden="1">{"'előző év december'!$A$2:$CP$214"}</definedName>
    <definedName name="_______________cp9" hidden="1">{"'előző év december'!$A$2:$CP$214"}</definedName>
    <definedName name="_______________cpr2" localSheetId="14" hidden="1">{"'előző év december'!$A$2:$CP$214"}</definedName>
    <definedName name="_______________cpr2" localSheetId="8" hidden="1">{"'előző év december'!$A$2:$CP$214"}</definedName>
    <definedName name="_______________cpr2" localSheetId="16" hidden="1">{"'előző év december'!$A$2:$CP$214"}</definedName>
    <definedName name="_______________cpr2" hidden="1">{"'előző év december'!$A$2:$CP$214"}</definedName>
    <definedName name="_______________cpr3" localSheetId="14" hidden="1">{"'előző év december'!$A$2:$CP$214"}</definedName>
    <definedName name="_______________cpr3" localSheetId="8" hidden="1">{"'előző év december'!$A$2:$CP$214"}</definedName>
    <definedName name="_______________cpr3" localSheetId="16" hidden="1">{"'előző év december'!$A$2:$CP$214"}</definedName>
    <definedName name="_______________cpr3" hidden="1">{"'előző év december'!$A$2:$CP$214"}</definedName>
    <definedName name="_______________cpr4" localSheetId="14" hidden="1">{"'előző év december'!$A$2:$CP$214"}</definedName>
    <definedName name="_______________cpr4" localSheetId="8" hidden="1">{"'előző év december'!$A$2:$CP$214"}</definedName>
    <definedName name="_______________cpr4" localSheetId="16" hidden="1">{"'előző év december'!$A$2:$CP$214"}</definedName>
    <definedName name="_______________cpr4" hidden="1">{"'előző év december'!$A$2:$CP$214"}</definedName>
    <definedName name="______________cp1" localSheetId="14" hidden="1">{"'előző év december'!$A$2:$CP$214"}</definedName>
    <definedName name="______________cp1" localSheetId="8" hidden="1">{"'előző év december'!$A$2:$CP$214"}</definedName>
    <definedName name="______________cp1" localSheetId="16" hidden="1">{"'előző év december'!$A$2:$CP$214"}</definedName>
    <definedName name="______________cp1" hidden="1">{"'előző év december'!$A$2:$CP$214"}</definedName>
    <definedName name="______________cp10" localSheetId="14" hidden="1">{"'előző év december'!$A$2:$CP$214"}</definedName>
    <definedName name="______________cp10" localSheetId="8" hidden="1">{"'előző év december'!$A$2:$CP$214"}</definedName>
    <definedName name="______________cp10" localSheetId="16" hidden="1">{"'előző év december'!$A$2:$CP$214"}</definedName>
    <definedName name="______________cp10" hidden="1">{"'előző év december'!$A$2:$CP$214"}</definedName>
    <definedName name="______________cp11" localSheetId="14" hidden="1">{"'előző év december'!$A$2:$CP$214"}</definedName>
    <definedName name="______________cp11" localSheetId="8" hidden="1">{"'előző év december'!$A$2:$CP$214"}</definedName>
    <definedName name="______________cp11" localSheetId="16" hidden="1">{"'előző év december'!$A$2:$CP$214"}</definedName>
    <definedName name="______________cp11" hidden="1">{"'előző év december'!$A$2:$CP$214"}</definedName>
    <definedName name="______________cp2" localSheetId="14" hidden="1">{"'előző év december'!$A$2:$CP$214"}</definedName>
    <definedName name="______________cp2" localSheetId="8" hidden="1">{"'előző év december'!$A$2:$CP$214"}</definedName>
    <definedName name="______________cp2" localSheetId="16" hidden="1">{"'előző év december'!$A$2:$CP$214"}</definedName>
    <definedName name="______________cp2" hidden="1">{"'előző év december'!$A$2:$CP$214"}</definedName>
    <definedName name="______________cp3" localSheetId="14" hidden="1">{"'előző év december'!$A$2:$CP$214"}</definedName>
    <definedName name="______________cp3" localSheetId="8" hidden="1">{"'előző év december'!$A$2:$CP$214"}</definedName>
    <definedName name="______________cp3" localSheetId="16" hidden="1">{"'előző év december'!$A$2:$CP$214"}</definedName>
    <definedName name="______________cp3" hidden="1">{"'előző év december'!$A$2:$CP$214"}</definedName>
    <definedName name="______________cp4" localSheetId="14" hidden="1">{"'előző év december'!$A$2:$CP$214"}</definedName>
    <definedName name="______________cp4" localSheetId="8" hidden="1">{"'előző év december'!$A$2:$CP$214"}</definedName>
    <definedName name="______________cp4" localSheetId="16" hidden="1">{"'előző év december'!$A$2:$CP$214"}</definedName>
    <definedName name="______________cp4" hidden="1">{"'előző év december'!$A$2:$CP$214"}</definedName>
    <definedName name="______________cp5" localSheetId="14" hidden="1">{"'előző év december'!$A$2:$CP$214"}</definedName>
    <definedName name="______________cp5" localSheetId="8" hidden="1">{"'előző év december'!$A$2:$CP$214"}</definedName>
    <definedName name="______________cp5" localSheetId="16" hidden="1">{"'előző év december'!$A$2:$CP$214"}</definedName>
    <definedName name="______________cp5" hidden="1">{"'előző év december'!$A$2:$CP$214"}</definedName>
    <definedName name="______________cp6" localSheetId="14" hidden="1">{"'előző év december'!$A$2:$CP$214"}</definedName>
    <definedName name="______________cp6" localSheetId="8" hidden="1">{"'előző év december'!$A$2:$CP$214"}</definedName>
    <definedName name="______________cp6" localSheetId="16" hidden="1">{"'előző év december'!$A$2:$CP$214"}</definedName>
    <definedName name="______________cp6" hidden="1">{"'előző év december'!$A$2:$CP$214"}</definedName>
    <definedName name="______________cp7" localSheetId="14" hidden="1">{"'előző év december'!$A$2:$CP$214"}</definedName>
    <definedName name="______________cp7" localSheetId="8" hidden="1">{"'előző év december'!$A$2:$CP$214"}</definedName>
    <definedName name="______________cp7" localSheetId="16" hidden="1">{"'előző év december'!$A$2:$CP$214"}</definedName>
    <definedName name="______________cp7" hidden="1">{"'előző év december'!$A$2:$CP$214"}</definedName>
    <definedName name="______________cp8" localSheetId="14" hidden="1">{"'előző év december'!$A$2:$CP$214"}</definedName>
    <definedName name="______________cp8" localSheetId="8" hidden="1">{"'előző év december'!$A$2:$CP$214"}</definedName>
    <definedName name="______________cp8" localSheetId="16" hidden="1">{"'előző év december'!$A$2:$CP$214"}</definedName>
    <definedName name="______________cp8" hidden="1">{"'előző év december'!$A$2:$CP$214"}</definedName>
    <definedName name="______________cp9" localSheetId="14" hidden="1">{"'előző év december'!$A$2:$CP$214"}</definedName>
    <definedName name="______________cp9" localSheetId="8" hidden="1">{"'előző év december'!$A$2:$CP$214"}</definedName>
    <definedName name="______________cp9" localSheetId="16" hidden="1">{"'előző év december'!$A$2:$CP$214"}</definedName>
    <definedName name="______________cp9" hidden="1">{"'előző év december'!$A$2:$CP$214"}</definedName>
    <definedName name="______________cpr2" localSheetId="14" hidden="1">{"'előző év december'!$A$2:$CP$214"}</definedName>
    <definedName name="______________cpr2" localSheetId="8" hidden="1">{"'előző év december'!$A$2:$CP$214"}</definedName>
    <definedName name="______________cpr2" localSheetId="16" hidden="1">{"'előző év december'!$A$2:$CP$214"}</definedName>
    <definedName name="______________cpr2" hidden="1">{"'előző év december'!$A$2:$CP$214"}</definedName>
    <definedName name="______________cpr3" localSheetId="14" hidden="1">{"'előző év december'!$A$2:$CP$214"}</definedName>
    <definedName name="______________cpr3" localSheetId="8" hidden="1">{"'előző év december'!$A$2:$CP$214"}</definedName>
    <definedName name="______________cpr3" localSheetId="16" hidden="1">{"'előző év december'!$A$2:$CP$214"}</definedName>
    <definedName name="______________cpr3" hidden="1">{"'előző év december'!$A$2:$CP$214"}</definedName>
    <definedName name="______________cpr4" localSheetId="14" hidden="1">{"'előző év december'!$A$2:$CP$214"}</definedName>
    <definedName name="______________cpr4" localSheetId="8" hidden="1">{"'előző év december'!$A$2:$CP$214"}</definedName>
    <definedName name="______________cpr4" localSheetId="16" hidden="1">{"'előző év december'!$A$2:$CP$214"}</definedName>
    <definedName name="______________cpr4" hidden="1">{"'előző év december'!$A$2:$CP$214"}</definedName>
    <definedName name="_____________aaa" localSheetId="14" hidden="1">{"'előző év december'!$A$2:$CP$214"}</definedName>
    <definedName name="_____________aaa" localSheetId="20" hidden="1">{"'előző év december'!$A$2:$CP$214"}</definedName>
    <definedName name="_____________aaa" localSheetId="6" hidden="1">{"'előző év december'!$A$2:$CP$214"}</definedName>
    <definedName name="_____________aaa" localSheetId="8" hidden="1">{"'előző év december'!$A$2:$CP$214"}</definedName>
    <definedName name="_____________aaa" localSheetId="16" hidden="1">{"'előző év december'!$A$2:$CP$214"}</definedName>
    <definedName name="_____________aaa" hidden="1">{"'előző év december'!$A$2:$CP$214"}</definedName>
    <definedName name="_____________cp1" localSheetId="14" hidden="1">{"'előző év december'!$A$2:$CP$214"}</definedName>
    <definedName name="_____________cp1" localSheetId="8" hidden="1">{"'előző év december'!$A$2:$CP$214"}</definedName>
    <definedName name="_____________cp1" localSheetId="16" hidden="1">{"'előző év december'!$A$2:$CP$214"}</definedName>
    <definedName name="_____________cp1" hidden="1">{"'előző év december'!$A$2:$CP$214"}</definedName>
    <definedName name="_____________cp10" localSheetId="14" hidden="1">{"'előző év december'!$A$2:$CP$214"}</definedName>
    <definedName name="_____________cp10" localSheetId="8" hidden="1">{"'előző év december'!$A$2:$CP$214"}</definedName>
    <definedName name="_____________cp10" localSheetId="16" hidden="1">{"'előző év december'!$A$2:$CP$214"}</definedName>
    <definedName name="_____________cp10" hidden="1">{"'előző év december'!$A$2:$CP$214"}</definedName>
    <definedName name="_____________cp11" localSheetId="14" hidden="1">{"'előző év december'!$A$2:$CP$214"}</definedName>
    <definedName name="_____________cp11" localSheetId="8" hidden="1">{"'előző év december'!$A$2:$CP$214"}</definedName>
    <definedName name="_____________cp11" localSheetId="16" hidden="1">{"'előző év december'!$A$2:$CP$214"}</definedName>
    <definedName name="_____________cp11" hidden="1">{"'előző év december'!$A$2:$CP$214"}</definedName>
    <definedName name="_____________cp2" localSheetId="14" hidden="1">{"'előző év december'!$A$2:$CP$214"}</definedName>
    <definedName name="_____________cp2" localSheetId="8" hidden="1">{"'előző év december'!$A$2:$CP$214"}</definedName>
    <definedName name="_____________cp2" localSheetId="16" hidden="1">{"'előző év december'!$A$2:$CP$214"}</definedName>
    <definedName name="_____________cp2" hidden="1">{"'előző év december'!$A$2:$CP$214"}</definedName>
    <definedName name="_____________cp3" localSheetId="14" hidden="1">{"'előző év december'!$A$2:$CP$214"}</definedName>
    <definedName name="_____________cp3" localSheetId="8" hidden="1">{"'előző év december'!$A$2:$CP$214"}</definedName>
    <definedName name="_____________cp3" localSheetId="16" hidden="1">{"'előző év december'!$A$2:$CP$214"}</definedName>
    <definedName name="_____________cp3" hidden="1">{"'előző év december'!$A$2:$CP$214"}</definedName>
    <definedName name="_____________cp4" localSheetId="14" hidden="1">{"'előző év december'!$A$2:$CP$214"}</definedName>
    <definedName name="_____________cp4" localSheetId="8" hidden="1">{"'előző év december'!$A$2:$CP$214"}</definedName>
    <definedName name="_____________cp4" localSheetId="16" hidden="1">{"'előző év december'!$A$2:$CP$214"}</definedName>
    <definedName name="_____________cp4" hidden="1">{"'előző év december'!$A$2:$CP$214"}</definedName>
    <definedName name="_____________cp5" localSheetId="14" hidden="1">{"'előző év december'!$A$2:$CP$214"}</definedName>
    <definedName name="_____________cp5" localSheetId="8" hidden="1">{"'előző év december'!$A$2:$CP$214"}</definedName>
    <definedName name="_____________cp5" localSheetId="16" hidden="1">{"'előző év december'!$A$2:$CP$214"}</definedName>
    <definedName name="_____________cp5" hidden="1">{"'előző év december'!$A$2:$CP$214"}</definedName>
    <definedName name="_____________cp6" localSheetId="14" hidden="1">{"'előző év december'!$A$2:$CP$214"}</definedName>
    <definedName name="_____________cp6" localSheetId="8" hidden="1">{"'előző év december'!$A$2:$CP$214"}</definedName>
    <definedName name="_____________cp6" localSheetId="16" hidden="1">{"'előző év december'!$A$2:$CP$214"}</definedName>
    <definedName name="_____________cp6" hidden="1">{"'előző év december'!$A$2:$CP$214"}</definedName>
    <definedName name="_____________cp7" localSheetId="14" hidden="1">{"'előző év december'!$A$2:$CP$214"}</definedName>
    <definedName name="_____________cp7" localSheetId="8" hidden="1">{"'előző év december'!$A$2:$CP$214"}</definedName>
    <definedName name="_____________cp7" localSheetId="16" hidden="1">{"'előző év december'!$A$2:$CP$214"}</definedName>
    <definedName name="_____________cp7" hidden="1">{"'előző év december'!$A$2:$CP$214"}</definedName>
    <definedName name="_____________cp8" localSheetId="14" hidden="1">{"'előző év december'!$A$2:$CP$214"}</definedName>
    <definedName name="_____________cp8" localSheetId="8" hidden="1">{"'előző év december'!$A$2:$CP$214"}</definedName>
    <definedName name="_____________cp8" localSheetId="16" hidden="1">{"'előző év december'!$A$2:$CP$214"}</definedName>
    <definedName name="_____________cp8" hidden="1">{"'előző év december'!$A$2:$CP$214"}</definedName>
    <definedName name="_____________cp9" localSheetId="14" hidden="1">{"'előző év december'!$A$2:$CP$214"}</definedName>
    <definedName name="_____________cp9" localSheetId="8" hidden="1">{"'előző év december'!$A$2:$CP$214"}</definedName>
    <definedName name="_____________cp9" localSheetId="16" hidden="1">{"'előző év december'!$A$2:$CP$214"}</definedName>
    <definedName name="_____________cp9" hidden="1">{"'előző év december'!$A$2:$CP$214"}</definedName>
    <definedName name="_____________cpr2" localSheetId="14" hidden="1">{"'előző év december'!$A$2:$CP$214"}</definedName>
    <definedName name="_____________cpr2" localSheetId="8" hidden="1">{"'előző év december'!$A$2:$CP$214"}</definedName>
    <definedName name="_____________cpr2" localSheetId="16" hidden="1">{"'előző év december'!$A$2:$CP$214"}</definedName>
    <definedName name="_____________cpr2" hidden="1">{"'előző év december'!$A$2:$CP$214"}</definedName>
    <definedName name="_____________cpr3" localSheetId="14" hidden="1">{"'előző év december'!$A$2:$CP$214"}</definedName>
    <definedName name="_____________cpr3" localSheetId="8" hidden="1">{"'előző év december'!$A$2:$CP$214"}</definedName>
    <definedName name="_____________cpr3" localSheetId="16" hidden="1">{"'előző év december'!$A$2:$CP$214"}</definedName>
    <definedName name="_____________cpr3" hidden="1">{"'előző év december'!$A$2:$CP$214"}</definedName>
    <definedName name="_____________cpr4" localSheetId="14" hidden="1">{"'előző év december'!$A$2:$CP$214"}</definedName>
    <definedName name="_____________cpr4" localSheetId="8" hidden="1">{"'előző év december'!$A$2:$CP$214"}</definedName>
    <definedName name="_____________cpr4" localSheetId="16" hidden="1">{"'előző év december'!$A$2:$CP$214"}</definedName>
    <definedName name="_____________cpr4" hidden="1">{"'előző év december'!$A$2:$CP$214"}</definedName>
    <definedName name="____________cp1" localSheetId="14" hidden="1">{"'előző év december'!$A$2:$CP$214"}</definedName>
    <definedName name="____________cp1" localSheetId="8" hidden="1">{"'előző év december'!$A$2:$CP$214"}</definedName>
    <definedName name="____________cp1" localSheetId="16" hidden="1">{"'előző év december'!$A$2:$CP$214"}</definedName>
    <definedName name="____________cp1" hidden="1">{"'előző év december'!$A$2:$CP$214"}</definedName>
    <definedName name="____________cp10" localSheetId="14" hidden="1">{"'előző év december'!$A$2:$CP$214"}</definedName>
    <definedName name="____________cp10" localSheetId="8" hidden="1">{"'előző év december'!$A$2:$CP$214"}</definedName>
    <definedName name="____________cp10" localSheetId="16" hidden="1">{"'előző év december'!$A$2:$CP$214"}</definedName>
    <definedName name="____________cp10" hidden="1">{"'előző év december'!$A$2:$CP$214"}</definedName>
    <definedName name="____________cp11" localSheetId="14" hidden="1">{"'előző év december'!$A$2:$CP$214"}</definedName>
    <definedName name="____________cp11" localSheetId="8" hidden="1">{"'előző év december'!$A$2:$CP$214"}</definedName>
    <definedName name="____________cp11" localSheetId="16" hidden="1">{"'előző év december'!$A$2:$CP$214"}</definedName>
    <definedName name="____________cp11" hidden="1">{"'előző év december'!$A$2:$CP$214"}</definedName>
    <definedName name="____________cp2" localSheetId="14" hidden="1">{"'előző év december'!$A$2:$CP$214"}</definedName>
    <definedName name="____________cp2" localSheetId="8" hidden="1">{"'előző év december'!$A$2:$CP$214"}</definedName>
    <definedName name="____________cp2" localSheetId="16" hidden="1">{"'előző év december'!$A$2:$CP$214"}</definedName>
    <definedName name="____________cp2" hidden="1">{"'előző év december'!$A$2:$CP$214"}</definedName>
    <definedName name="____________cp3" localSheetId="14" hidden="1">{"'előző év december'!$A$2:$CP$214"}</definedName>
    <definedName name="____________cp3" localSheetId="8" hidden="1">{"'előző év december'!$A$2:$CP$214"}</definedName>
    <definedName name="____________cp3" localSheetId="16" hidden="1">{"'előző év december'!$A$2:$CP$214"}</definedName>
    <definedName name="____________cp3" hidden="1">{"'előző év december'!$A$2:$CP$214"}</definedName>
    <definedName name="____________cp4" localSheetId="14" hidden="1">{"'előző év december'!$A$2:$CP$214"}</definedName>
    <definedName name="____________cp4" localSheetId="8" hidden="1">{"'előző év december'!$A$2:$CP$214"}</definedName>
    <definedName name="____________cp4" localSheetId="16" hidden="1">{"'előző év december'!$A$2:$CP$214"}</definedName>
    <definedName name="____________cp4" hidden="1">{"'előző év december'!$A$2:$CP$214"}</definedName>
    <definedName name="____________cp5" localSheetId="14" hidden="1">{"'előző év december'!$A$2:$CP$214"}</definedName>
    <definedName name="____________cp5" localSheetId="8" hidden="1">{"'előző év december'!$A$2:$CP$214"}</definedName>
    <definedName name="____________cp5" localSheetId="16" hidden="1">{"'előző év december'!$A$2:$CP$214"}</definedName>
    <definedName name="____________cp5" hidden="1">{"'előző év december'!$A$2:$CP$214"}</definedName>
    <definedName name="____________cp6" localSheetId="14" hidden="1">{"'előző év december'!$A$2:$CP$214"}</definedName>
    <definedName name="____________cp6" localSheetId="8" hidden="1">{"'előző év december'!$A$2:$CP$214"}</definedName>
    <definedName name="____________cp6" localSheetId="16" hidden="1">{"'előző év december'!$A$2:$CP$214"}</definedName>
    <definedName name="____________cp6" hidden="1">{"'előző év december'!$A$2:$CP$214"}</definedName>
    <definedName name="____________cp7" localSheetId="14" hidden="1">{"'előző év december'!$A$2:$CP$214"}</definedName>
    <definedName name="____________cp7" localSheetId="8" hidden="1">{"'előző év december'!$A$2:$CP$214"}</definedName>
    <definedName name="____________cp7" localSheetId="16" hidden="1">{"'előző év december'!$A$2:$CP$214"}</definedName>
    <definedName name="____________cp7" hidden="1">{"'előző év december'!$A$2:$CP$214"}</definedName>
    <definedName name="____________cp8" localSheetId="14" hidden="1">{"'előző év december'!$A$2:$CP$214"}</definedName>
    <definedName name="____________cp8" localSheetId="8" hidden="1">{"'előző év december'!$A$2:$CP$214"}</definedName>
    <definedName name="____________cp8" localSheetId="16" hidden="1">{"'előző év december'!$A$2:$CP$214"}</definedName>
    <definedName name="____________cp8" hidden="1">{"'előző év december'!$A$2:$CP$214"}</definedName>
    <definedName name="____________cp9" localSheetId="14" hidden="1">{"'előző év december'!$A$2:$CP$214"}</definedName>
    <definedName name="____________cp9" localSheetId="8" hidden="1">{"'előző év december'!$A$2:$CP$214"}</definedName>
    <definedName name="____________cp9" localSheetId="16" hidden="1">{"'előző év december'!$A$2:$CP$214"}</definedName>
    <definedName name="____________cp9" hidden="1">{"'előző év december'!$A$2:$CP$214"}</definedName>
    <definedName name="____________cpr2" localSheetId="14" hidden="1">{"'előző év december'!$A$2:$CP$214"}</definedName>
    <definedName name="____________cpr2" localSheetId="8" hidden="1">{"'előző év december'!$A$2:$CP$214"}</definedName>
    <definedName name="____________cpr2" localSheetId="16" hidden="1">{"'előző év december'!$A$2:$CP$214"}</definedName>
    <definedName name="____________cpr2" hidden="1">{"'előző év december'!$A$2:$CP$214"}</definedName>
    <definedName name="____________cpr3" localSheetId="14" hidden="1">{"'előző év december'!$A$2:$CP$214"}</definedName>
    <definedName name="____________cpr3" localSheetId="8" hidden="1">{"'előző év december'!$A$2:$CP$214"}</definedName>
    <definedName name="____________cpr3" localSheetId="16" hidden="1">{"'előző év december'!$A$2:$CP$214"}</definedName>
    <definedName name="____________cpr3" hidden="1">{"'előző év december'!$A$2:$CP$214"}</definedName>
    <definedName name="____________cpr4" localSheetId="14" hidden="1">{"'előző év december'!$A$2:$CP$214"}</definedName>
    <definedName name="____________cpr4" localSheetId="8" hidden="1">{"'előző év december'!$A$2:$CP$214"}</definedName>
    <definedName name="____________cpr4" localSheetId="16" hidden="1">{"'előző év december'!$A$2:$CP$214"}</definedName>
    <definedName name="____________cpr4" hidden="1">{"'előző év december'!$A$2:$CP$214"}</definedName>
    <definedName name="___________cp1" localSheetId="14" hidden="1">{"'előző év december'!$A$2:$CP$214"}</definedName>
    <definedName name="___________cp1" localSheetId="8" hidden="1">{"'előző év december'!$A$2:$CP$214"}</definedName>
    <definedName name="___________cp1" localSheetId="16" hidden="1">{"'előző év december'!$A$2:$CP$214"}</definedName>
    <definedName name="___________cp1" hidden="1">{"'előző év december'!$A$2:$CP$214"}</definedName>
    <definedName name="___________cp10" localSheetId="14" hidden="1">{"'előző év december'!$A$2:$CP$214"}</definedName>
    <definedName name="___________cp10" localSheetId="8" hidden="1">{"'előző év december'!$A$2:$CP$214"}</definedName>
    <definedName name="___________cp10" localSheetId="16" hidden="1">{"'előző év december'!$A$2:$CP$214"}</definedName>
    <definedName name="___________cp10" hidden="1">{"'előző év december'!$A$2:$CP$214"}</definedName>
    <definedName name="___________cp11" localSheetId="14" hidden="1">{"'előző év december'!$A$2:$CP$214"}</definedName>
    <definedName name="___________cp11" localSheetId="8" hidden="1">{"'előző év december'!$A$2:$CP$214"}</definedName>
    <definedName name="___________cp11" localSheetId="16" hidden="1">{"'előző év december'!$A$2:$CP$214"}</definedName>
    <definedName name="___________cp11" hidden="1">{"'előző év december'!$A$2:$CP$214"}</definedName>
    <definedName name="___________cp2" localSheetId="14" hidden="1">{"'előző év december'!$A$2:$CP$214"}</definedName>
    <definedName name="___________cp2" localSheetId="8" hidden="1">{"'előző év december'!$A$2:$CP$214"}</definedName>
    <definedName name="___________cp2" localSheetId="16" hidden="1">{"'előző év december'!$A$2:$CP$214"}</definedName>
    <definedName name="___________cp2" hidden="1">{"'előző év december'!$A$2:$CP$214"}</definedName>
    <definedName name="___________cp3" localSheetId="14" hidden="1">{"'előző év december'!$A$2:$CP$214"}</definedName>
    <definedName name="___________cp3" localSheetId="8" hidden="1">{"'előző év december'!$A$2:$CP$214"}</definedName>
    <definedName name="___________cp3" localSheetId="16" hidden="1">{"'előző év december'!$A$2:$CP$214"}</definedName>
    <definedName name="___________cp3" hidden="1">{"'előző év december'!$A$2:$CP$214"}</definedName>
    <definedName name="___________cp4" localSheetId="14" hidden="1">{"'előző év december'!$A$2:$CP$214"}</definedName>
    <definedName name="___________cp4" localSheetId="8" hidden="1">{"'előző év december'!$A$2:$CP$214"}</definedName>
    <definedName name="___________cp4" localSheetId="16" hidden="1">{"'előző év december'!$A$2:$CP$214"}</definedName>
    <definedName name="___________cp4" hidden="1">{"'előző év december'!$A$2:$CP$214"}</definedName>
    <definedName name="___________cp5" localSheetId="14" hidden="1">{"'előző év december'!$A$2:$CP$214"}</definedName>
    <definedName name="___________cp5" localSheetId="8" hidden="1">{"'előző év december'!$A$2:$CP$214"}</definedName>
    <definedName name="___________cp5" localSheetId="16" hidden="1">{"'előző év december'!$A$2:$CP$214"}</definedName>
    <definedName name="___________cp5" hidden="1">{"'előző év december'!$A$2:$CP$214"}</definedName>
    <definedName name="___________cp6" localSheetId="14" hidden="1">{"'előző év december'!$A$2:$CP$214"}</definedName>
    <definedName name="___________cp6" localSheetId="8" hidden="1">{"'előző év december'!$A$2:$CP$214"}</definedName>
    <definedName name="___________cp6" localSheetId="16" hidden="1">{"'előző év december'!$A$2:$CP$214"}</definedName>
    <definedName name="___________cp6" hidden="1">{"'előző év december'!$A$2:$CP$214"}</definedName>
    <definedName name="___________cp7" localSheetId="14" hidden="1">{"'előző év december'!$A$2:$CP$214"}</definedName>
    <definedName name="___________cp7" localSheetId="8" hidden="1">{"'előző év december'!$A$2:$CP$214"}</definedName>
    <definedName name="___________cp7" localSheetId="16" hidden="1">{"'előző év december'!$A$2:$CP$214"}</definedName>
    <definedName name="___________cp7" hidden="1">{"'előző év december'!$A$2:$CP$214"}</definedName>
    <definedName name="___________cp8" localSheetId="14" hidden="1">{"'előző év december'!$A$2:$CP$214"}</definedName>
    <definedName name="___________cp8" localSheetId="8" hidden="1">{"'előző év december'!$A$2:$CP$214"}</definedName>
    <definedName name="___________cp8" localSheetId="16" hidden="1">{"'előző év december'!$A$2:$CP$214"}</definedName>
    <definedName name="___________cp8" hidden="1">{"'előző év december'!$A$2:$CP$214"}</definedName>
    <definedName name="___________cp9" localSheetId="14" hidden="1">{"'előző év december'!$A$2:$CP$214"}</definedName>
    <definedName name="___________cp9" localSheetId="8" hidden="1">{"'előző év december'!$A$2:$CP$214"}</definedName>
    <definedName name="___________cp9" localSheetId="16" hidden="1">{"'előző év december'!$A$2:$CP$214"}</definedName>
    <definedName name="___________cp9" hidden="1">{"'előző év december'!$A$2:$CP$214"}</definedName>
    <definedName name="___________cpr2" localSheetId="14" hidden="1">{"'előző év december'!$A$2:$CP$214"}</definedName>
    <definedName name="___________cpr2" localSheetId="8" hidden="1">{"'előző év december'!$A$2:$CP$214"}</definedName>
    <definedName name="___________cpr2" localSheetId="16" hidden="1">{"'előző év december'!$A$2:$CP$214"}</definedName>
    <definedName name="___________cpr2" hidden="1">{"'előző év december'!$A$2:$CP$214"}</definedName>
    <definedName name="___________cpr3" localSheetId="14" hidden="1">{"'előző év december'!$A$2:$CP$214"}</definedName>
    <definedName name="___________cpr3" localSheetId="8" hidden="1">{"'előző év december'!$A$2:$CP$214"}</definedName>
    <definedName name="___________cpr3" localSheetId="16" hidden="1">{"'előző év december'!$A$2:$CP$214"}</definedName>
    <definedName name="___________cpr3" hidden="1">{"'előző év december'!$A$2:$CP$214"}</definedName>
    <definedName name="___________cpr4" localSheetId="14" hidden="1">{"'előző év december'!$A$2:$CP$214"}</definedName>
    <definedName name="___________cpr4" localSheetId="8" hidden="1">{"'előző év december'!$A$2:$CP$214"}</definedName>
    <definedName name="___________cpr4" localSheetId="16" hidden="1">{"'előző év december'!$A$2:$CP$214"}</definedName>
    <definedName name="___________cpr4" hidden="1">{"'előző év december'!$A$2:$CP$214"}</definedName>
    <definedName name="__________cp1" localSheetId="14" hidden="1">{"'előző év december'!$A$2:$CP$214"}</definedName>
    <definedName name="__________cp1" localSheetId="8" hidden="1">{"'előző év december'!$A$2:$CP$214"}</definedName>
    <definedName name="__________cp1" localSheetId="16" hidden="1">{"'előző év december'!$A$2:$CP$214"}</definedName>
    <definedName name="__________cp1" hidden="1">{"'előző év december'!$A$2:$CP$214"}</definedName>
    <definedName name="__________cp10" localSheetId="14" hidden="1">{"'előző év december'!$A$2:$CP$214"}</definedName>
    <definedName name="__________cp10" localSheetId="8" hidden="1">{"'előző év december'!$A$2:$CP$214"}</definedName>
    <definedName name="__________cp10" localSheetId="16" hidden="1">{"'előző év december'!$A$2:$CP$214"}</definedName>
    <definedName name="__________cp10" hidden="1">{"'előző év december'!$A$2:$CP$214"}</definedName>
    <definedName name="__________cp11" localSheetId="14" hidden="1">{"'előző év december'!$A$2:$CP$214"}</definedName>
    <definedName name="__________cp11" localSheetId="8" hidden="1">{"'előző év december'!$A$2:$CP$214"}</definedName>
    <definedName name="__________cp11" localSheetId="16" hidden="1">{"'előző év december'!$A$2:$CP$214"}</definedName>
    <definedName name="__________cp11" hidden="1">{"'előző év december'!$A$2:$CP$214"}</definedName>
    <definedName name="__________cp2" localSheetId="14" hidden="1">{"'előző év december'!$A$2:$CP$214"}</definedName>
    <definedName name="__________cp2" localSheetId="8" hidden="1">{"'előző év december'!$A$2:$CP$214"}</definedName>
    <definedName name="__________cp2" localSheetId="16" hidden="1">{"'előző év december'!$A$2:$CP$214"}</definedName>
    <definedName name="__________cp2" hidden="1">{"'előző év december'!$A$2:$CP$214"}</definedName>
    <definedName name="__________cp3" localSheetId="14" hidden="1">{"'előző év december'!$A$2:$CP$214"}</definedName>
    <definedName name="__________cp3" localSheetId="8" hidden="1">{"'előző év december'!$A$2:$CP$214"}</definedName>
    <definedName name="__________cp3" localSheetId="16" hidden="1">{"'előző év december'!$A$2:$CP$214"}</definedName>
    <definedName name="__________cp3" hidden="1">{"'előző év december'!$A$2:$CP$214"}</definedName>
    <definedName name="__________cp4" localSheetId="14" hidden="1">{"'előző év december'!$A$2:$CP$214"}</definedName>
    <definedName name="__________cp4" localSheetId="8" hidden="1">{"'előző év december'!$A$2:$CP$214"}</definedName>
    <definedName name="__________cp4" localSheetId="16" hidden="1">{"'előző év december'!$A$2:$CP$214"}</definedName>
    <definedName name="__________cp4" hidden="1">{"'előző év december'!$A$2:$CP$214"}</definedName>
    <definedName name="__________cp5" localSheetId="14" hidden="1">{"'előző év december'!$A$2:$CP$214"}</definedName>
    <definedName name="__________cp5" localSheetId="8" hidden="1">{"'előző év december'!$A$2:$CP$214"}</definedName>
    <definedName name="__________cp5" localSheetId="16" hidden="1">{"'előző év december'!$A$2:$CP$214"}</definedName>
    <definedName name="__________cp5" hidden="1">{"'előző év december'!$A$2:$CP$214"}</definedName>
    <definedName name="__________cp6" localSheetId="14" hidden="1">{"'előző év december'!$A$2:$CP$214"}</definedName>
    <definedName name="__________cp6" localSheetId="8" hidden="1">{"'előző év december'!$A$2:$CP$214"}</definedName>
    <definedName name="__________cp6" localSheetId="16" hidden="1">{"'előző év december'!$A$2:$CP$214"}</definedName>
    <definedName name="__________cp6" hidden="1">{"'előző év december'!$A$2:$CP$214"}</definedName>
    <definedName name="__________cp7" localSheetId="14" hidden="1">{"'előző év december'!$A$2:$CP$214"}</definedName>
    <definedName name="__________cp7" localSheetId="8" hidden="1">{"'előző év december'!$A$2:$CP$214"}</definedName>
    <definedName name="__________cp7" localSheetId="16" hidden="1">{"'előző év december'!$A$2:$CP$214"}</definedName>
    <definedName name="__________cp7" hidden="1">{"'előző év december'!$A$2:$CP$214"}</definedName>
    <definedName name="__________cp8" localSheetId="14" hidden="1">{"'előző év december'!$A$2:$CP$214"}</definedName>
    <definedName name="__________cp8" localSheetId="8" hidden="1">{"'előző év december'!$A$2:$CP$214"}</definedName>
    <definedName name="__________cp8" localSheetId="16" hidden="1">{"'előző év december'!$A$2:$CP$214"}</definedName>
    <definedName name="__________cp8" hidden="1">{"'előző év december'!$A$2:$CP$214"}</definedName>
    <definedName name="__________cp9" localSheetId="14" hidden="1">{"'előző év december'!$A$2:$CP$214"}</definedName>
    <definedName name="__________cp9" localSheetId="8" hidden="1">{"'előző év december'!$A$2:$CP$214"}</definedName>
    <definedName name="__________cp9" localSheetId="16" hidden="1">{"'előző év december'!$A$2:$CP$214"}</definedName>
    <definedName name="__________cp9" hidden="1">{"'előző év december'!$A$2:$CP$214"}</definedName>
    <definedName name="__________cpr2" localSheetId="14" hidden="1">{"'előző év december'!$A$2:$CP$214"}</definedName>
    <definedName name="__________cpr2" localSheetId="8" hidden="1">{"'előző év december'!$A$2:$CP$214"}</definedName>
    <definedName name="__________cpr2" localSheetId="16" hidden="1">{"'előző év december'!$A$2:$CP$214"}</definedName>
    <definedName name="__________cpr2" hidden="1">{"'előző év december'!$A$2:$CP$214"}</definedName>
    <definedName name="__________cpr3" localSheetId="14" hidden="1">{"'előző év december'!$A$2:$CP$214"}</definedName>
    <definedName name="__________cpr3" localSheetId="8" hidden="1">{"'előző év december'!$A$2:$CP$214"}</definedName>
    <definedName name="__________cpr3" localSheetId="16" hidden="1">{"'előző év december'!$A$2:$CP$214"}</definedName>
    <definedName name="__________cpr3" hidden="1">{"'előző év december'!$A$2:$CP$214"}</definedName>
    <definedName name="__________cpr4" localSheetId="14" hidden="1">{"'előző év december'!$A$2:$CP$214"}</definedName>
    <definedName name="__________cpr4" localSheetId="8" hidden="1">{"'előző év december'!$A$2:$CP$214"}</definedName>
    <definedName name="__________cpr4" localSheetId="16" hidden="1">{"'előző év december'!$A$2:$CP$214"}</definedName>
    <definedName name="__________cpr4" hidden="1">{"'előző év december'!$A$2:$CP$214"}</definedName>
    <definedName name="_________cp1" localSheetId="14" hidden="1">{"'előző év december'!$A$2:$CP$214"}</definedName>
    <definedName name="_________cp1" localSheetId="8" hidden="1">{"'előző év december'!$A$2:$CP$214"}</definedName>
    <definedName name="_________cp1" localSheetId="16" hidden="1">{"'előző év december'!$A$2:$CP$214"}</definedName>
    <definedName name="_________cp1" hidden="1">{"'előző év december'!$A$2:$CP$214"}</definedName>
    <definedName name="_________cp10" localSheetId="14" hidden="1">{"'előző év december'!$A$2:$CP$214"}</definedName>
    <definedName name="_________cp10" localSheetId="8" hidden="1">{"'előző év december'!$A$2:$CP$214"}</definedName>
    <definedName name="_________cp10" localSheetId="16" hidden="1">{"'előző év december'!$A$2:$CP$214"}</definedName>
    <definedName name="_________cp10" hidden="1">{"'előző év december'!$A$2:$CP$214"}</definedName>
    <definedName name="_________cp11" localSheetId="14" hidden="1">{"'előző év december'!$A$2:$CP$214"}</definedName>
    <definedName name="_________cp11" localSheetId="8" hidden="1">{"'előző év december'!$A$2:$CP$214"}</definedName>
    <definedName name="_________cp11" localSheetId="16" hidden="1">{"'előző év december'!$A$2:$CP$214"}</definedName>
    <definedName name="_________cp11" hidden="1">{"'előző év december'!$A$2:$CP$214"}</definedName>
    <definedName name="_________cp2" localSheetId="14" hidden="1">{"'előző év december'!$A$2:$CP$214"}</definedName>
    <definedName name="_________cp2" localSheetId="8" hidden="1">{"'előző év december'!$A$2:$CP$214"}</definedName>
    <definedName name="_________cp2" localSheetId="16" hidden="1">{"'előző év december'!$A$2:$CP$214"}</definedName>
    <definedName name="_________cp2" hidden="1">{"'előző év december'!$A$2:$CP$214"}</definedName>
    <definedName name="_________cp3" localSheetId="14" hidden="1">{"'előző év december'!$A$2:$CP$214"}</definedName>
    <definedName name="_________cp3" localSheetId="8" hidden="1">{"'előző év december'!$A$2:$CP$214"}</definedName>
    <definedName name="_________cp3" localSheetId="16" hidden="1">{"'előző év december'!$A$2:$CP$214"}</definedName>
    <definedName name="_________cp3" hidden="1">{"'előző év december'!$A$2:$CP$214"}</definedName>
    <definedName name="_________cp4" localSheetId="14" hidden="1">{"'előző év december'!$A$2:$CP$214"}</definedName>
    <definedName name="_________cp4" localSheetId="8" hidden="1">{"'előző év december'!$A$2:$CP$214"}</definedName>
    <definedName name="_________cp4" localSheetId="16" hidden="1">{"'előző év december'!$A$2:$CP$214"}</definedName>
    <definedName name="_________cp4" hidden="1">{"'előző év december'!$A$2:$CP$214"}</definedName>
    <definedName name="_________cp5" localSheetId="14" hidden="1">{"'előző év december'!$A$2:$CP$214"}</definedName>
    <definedName name="_________cp5" localSheetId="8" hidden="1">{"'előző év december'!$A$2:$CP$214"}</definedName>
    <definedName name="_________cp5" localSheetId="16" hidden="1">{"'előző év december'!$A$2:$CP$214"}</definedName>
    <definedName name="_________cp5" hidden="1">{"'előző év december'!$A$2:$CP$214"}</definedName>
    <definedName name="_________cp6" localSheetId="14" hidden="1">{"'előző év december'!$A$2:$CP$214"}</definedName>
    <definedName name="_________cp6" localSheetId="8" hidden="1">{"'előző év december'!$A$2:$CP$214"}</definedName>
    <definedName name="_________cp6" localSheetId="16" hidden="1">{"'előző év december'!$A$2:$CP$214"}</definedName>
    <definedName name="_________cp6" hidden="1">{"'előző év december'!$A$2:$CP$214"}</definedName>
    <definedName name="_________cp7" localSheetId="14" hidden="1">{"'előző év december'!$A$2:$CP$214"}</definedName>
    <definedName name="_________cp7" localSheetId="8" hidden="1">{"'előző év december'!$A$2:$CP$214"}</definedName>
    <definedName name="_________cp7" localSheetId="16" hidden="1">{"'előző év december'!$A$2:$CP$214"}</definedName>
    <definedName name="_________cp7" hidden="1">{"'előző év december'!$A$2:$CP$214"}</definedName>
    <definedName name="_________cp8" localSheetId="14" hidden="1">{"'előző év december'!$A$2:$CP$214"}</definedName>
    <definedName name="_________cp8" localSheetId="8" hidden="1">{"'előző év december'!$A$2:$CP$214"}</definedName>
    <definedName name="_________cp8" localSheetId="16" hidden="1">{"'előző év december'!$A$2:$CP$214"}</definedName>
    <definedName name="_________cp8" hidden="1">{"'előző év december'!$A$2:$CP$214"}</definedName>
    <definedName name="_________cp9" localSheetId="14" hidden="1">{"'előző év december'!$A$2:$CP$214"}</definedName>
    <definedName name="_________cp9" localSheetId="8" hidden="1">{"'előző év december'!$A$2:$CP$214"}</definedName>
    <definedName name="_________cp9" localSheetId="16" hidden="1">{"'előző év december'!$A$2:$CP$214"}</definedName>
    <definedName name="_________cp9" hidden="1">{"'előző év december'!$A$2:$CP$214"}</definedName>
    <definedName name="_________cpr2" localSheetId="14" hidden="1">{"'előző év december'!$A$2:$CP$214"}</definedName>
    <definedName name="_________cpr2" localSheetId="8" hidden="1">{"'előző év december'!$A$2:$CP$214"}</definedName>
    <definedName name="_________cpr2" localSheetId="16" hidden="1">{"'előző év december'!$A$2:$CP$214"}</definedName>
    <definedName name="_________cpr2" hidden="1">{"'előző év december'!$A$2:$CP$214"}</definedName>
    <definedName name="_________cpr3" localSheetId="14" hidden="1">{"'előző év december'!$A$2:$CP$214"}</definedName>
    <definedName name="_________cpr3" localSheetId="8" hidden="1">{"'előző év december'!$A$2:$CP$214"}</definedName>
    <definedName name="_________cpr3" localSheetId="16" hidden="1">{"'előző év december'!$A$2:$CP$214"}</definedName>
    <definedName name="_________cpr3" hidden="1">{"'előző év december'!$A$2:$CP$214"}</definedName>
    <definedName name="_________cpr4" localSheetId="14" hidden="1">{"'előző év december'!$A$2:$CP$214"}</definedName>
    <definedName name="_________cpr4" localSheetId="8" hidden="1">{"'előző év december'!$A$2:$CP$214"}</definedName>
    <definedName name="_________cpr4" localSheetId="16" hidden="1">{"'előző év december'!$A$2:$CP$214"}</definedName>
    <definedName name="_________cpr4" hidden="1">{"'előző év december'!$A$2:$CP$214"}</definedName>
    <definedName name="________cp1" localSheetId="14" hidden="1">{"'előző év december'!$A$2:$CP$214"}</definedName>
    <definedName name="________cp1" localSheetId="8" hidden="1">{"'előző év december'!$A$2:$CP$214"}</definedName>
    <definedName name="________cp1" localSheetId="16" hidden="1">{"'előző év december'!$A$2:$CP$214"}</definedName>
    <definedName name="________cp1" hidden="1">{"'előző év december'!$A$2:$CP$214"}</definedName>
    <definedName name="________cp10" localSheetId="14" hidden="1">{"'előző év december'!$A$2:$CP$214"}</definedName>
    <definedName name="________cp10" localSheetId="8" hidden="1">{"'előző év december'!$A$2:$CP$214"}</definedName>
    <definedName name="________cp10" localSheetId="16" hidden="1">{"'előző év december'!$A$2:$CP$214"}</definedName>
    <definedName name="________cp10" hidden="1">{"'előző év december'!$A$2:$CP$214"}</definedName>
    <definedName name="________cp11" localSheetId="14" hidden="1">{"'előző év december'!$A$2:$CP$214"}</definedName>
    <definedName name="________cp11" localSheetId="8" hidden="1">{"'előző év december'!$A$2:$CP$214"}</definedName>
    <definedName name="________cp11" localSheetId="16" hidden="1">{"'előző év december'!$A$2:$CP$214"}</definedName>
    <definedName name="________cp11" hidden="1">{"'előző év december'!$A$2:$CP$214"}</definedName>
    <definedName name="________cp2" localSheetId="14" hidden="1">{"'előző év december'!$A$2:$CP$214"}</definedName>
    <definedName name="________cp2" localSheetId="8" hidden="1">{"'előző év december'!$A$2:$CP$214"}</definedName>
    <definedName name="________cp2" localSheetId="16" hidden="1">{"'előző év december'!$A$2:$CP$214"}</definedName>
    <definedName name="________cp2" hidden="1">{"'előző év december'!$A$2:$CP$214"}</definedName>
    <definedName name="________cp3" localSheetId="14" hidden="1">{"'előző év december'!$A$2:$CP$214"}</definedName>
    <definedName name="________cp3" localSheetId="8" hidden="1">{"'előző év december'!$A$2:$CP$214"}</definedName>
    <definedName name="________cp3" localSheetId="16" hidden="1">{"'előző év december'!$A$2:$CP$214"}</definedName>
    <definedName name="________cp3" hidden="1">{"'előző év december'!$A$2:$CP$214"}</definedName>
    <definedName name="________cp4" localSheetId="14" hidden="1">{"'előző év december'!$A$2:$CP$214"}</definedName>
    <definedName name="________cp4" localSheetId="8" hidden="1">{"'előző év december'!$A$2:$CP$214"}</definedName>
    <definedName name="________cp4" localSheetId="16" hidden="1">{"'előző év december'!$A$2:$CP$214"}</definedName>
    <definedName name="________cp4" hidden="1">{"'előző év december'!$A$2:$CP$214"}</definedName>
    <definedName name="________cp5" localSheetId="14" hidden="1">{"'előző év december'!$A$2:$CP$214"}</definedName>
    <definedName name="________cp5" localSheetId="8" hidden="1">{"'előző év december'!$A$2:$CP$214"}</definedName>
    <definedName name="________cp5" localSheetId="16" hidden="1">{"'előző év december'!$A$2:$CP$214"}</definedName>
    <definedName name="________cp5" hidden="1">{"'előző év december'!$A$2:$CP$214"}</definedName>
    <definedName name="________cp6" localSheetId="14" hidden="1">{"'előző év december'!$A$2:$CP$214"}</definedName>
    <definedName name="________cp6" localSheetId="8" hidden="1">{"'előző év december'!$A$2:$CP$214"}</definedName>
    <definedName name="________cp6" localSheetId="16" hidden="1">{"'előző év december'!$A$2:$CP$214"}</definedName>
    <definedName name="________cp6" hidden="1">{"'előző év december'!$A$2:$CP$214"}</definedName>
    <definedName name="________cp7" localSheetId="14" hidden="1">{"'előző év december'!$A$2:$CP$214"}</definedName>
    <definedName name="________cp7" localSheetId="8" hidden="1">{"'előző év december'!$A$2:$CP$214"}</definedName>
    <definedName name="________cp7" localSheetId="16" hidden="1">{"'előző év december'!$A$2:$CP$214"}</definedName>
    <definedName name="________cp7" hidden="1">{"'előző év december'!$A$2:$CP$214"}</definedName>
    <definedName name="________cp8" localSheetId="14" hidden="1">{"'előző év december'!$A$2:$CP$214"}</definedName>
    <definedName name="________cp8" localSheetId="8" hidden="1">{"'előző év december'!$A$2:$CP$214"}</definedName>
    <definedName name="________cp8" localSheetId="16" hidden="1">{"'előző év december'!$A$2:$CP$214"}</definedName>
    <definedName name="________cp8" hidden="1">{"'előző év december'!$A$2:$CP$214"}</definedName>
    <definedName name="________cp9" localSheetId="14" hidden="1">{"'előző év december'!$A$2:$CP$214"}</definedName>
    <definedName name="________cp9" localSheetId="8" hidden="1">{"'előző év december'!$A$2:$CP$214"}</definedName>
    <definedName name="________cp9" localSheetId="16" hidden="1">{"'előző év december'!$A$2:$CP$214"}</definedName>
    <definedName name="________cp9" hidden="1">{"'előző év december'!$A$2:$CP$214"}</definedName>
    <definedName name="________cpr2" localSheetId="14" hidden="1">{"'előző év december'!$A$2:$CP$214"}</definedName>
    <definedName name="________cpr2" localSheetId="8" hidden="1">{"'előző év december'!$A$2:$CP$214"}</definedName>
    <definedName name="________cpr2" localSheetId="16" hidden="1">{"'előző év december'!$A$2:$CP$214"}</definedName>
    <definedName name="________cpr2" hidden="1">{"'előző év december'!$A$2:$CP$214"}</definedName>
    <definedName name="________cpr3" localSheetId="14" hidden="1">{"'előző év december'!$A$2:$CP$214"}</definedName>
    <definedName name="________cpr3" localSheetId="8" hidden="1">{"'előző év december'!$A$2:$CP$214"}</definedName>
    <definedName name="________cpr3" localSheetId="16" hidden="1">{"'előző év december'!$A$2:$CP$214"}</definedName>
    <definedName name="________cpr3" hidden="1">{"'előző év december'!$A$2:$CP$214"}</definedName>
    <definedName name="________cpr4" localSheetId="14" hidden="1">{"'előző év december'!$A$2:$CP$214"}</definedName>
    <definedName name="________cpr4" localSheetId="8" hidden="1">{"'előző év december'!$A$2:$CP$214"}</definedName>
    <definedName name="________cpr4" localSheetId="16" hidden="1">{"'előző év december'!$A$2:$CP$214"}</definedName>
    <definedName name="________cpr4" hidden="1">{"'előző év december'!$A$2:$CP$214"}</definedName>
    <definedName name="_______cp1" localSheetId="14" hidden="1">{"'előző év december'!$A$2:$CP$214"}</definedName>
    <definedName name="_______cp1" localSheetId="8" hidden="1">{"'előző év december'!$A$2:$CP$214"}</definedName>
    <definedName name="_______cp1" localSheetId="16" hidden="1">{"'előző év december'!$A$2:$CP$214"}</definedName>
    <definedName name="_______cp1" hidden="1">{"'előző év december'!$A$2:$CP$214"}</definedName>
    <definedName name="_______cp10" localSheetId="14" hidden="1">{"'előző év december'!$A$2:$CP$214"}</definedName>
    <definedName name="_______cp10" localSheetId="8" hidden="1">{"'előző év december'!$A$2:$CP$214"}</definedName>
    <definedName name="_______cp10" localSheetId="16" hidden="1">{"'előző év december'!$A$2:$CP$214"}</definedName>
    <definedName name="_______cp10" hidden="1">{"'előző év december'!$A$2:$CP$214"}</definedName>
    <definedName name="_______cp11" localSheetId="14" hidden="1">{"'előző év december'!$A$2:$CP$214"}</definedName>
    <definedName name="_______cp11" localSheetId="8" hidden="1">{"'előző év december'!$A$2:$CP$214"}</definedName>
    <definedName name="_______cp11" localSheetId="16" hidden="1">{"'előző év december'!$A$2:$CP$214"}</definedName>
    <definedName name="_______cp11" hidden="1">{"'előző év december'!$A$2:$CP$214"}</definedName>
    <definedName name="_______cp2" localSheetId="14" hidden="1">{"'előző év december'!$A$2:$CP$214"}</definedName>
    <definedName name="_______cp2" localSheetId="8" hidden="1">{"'előző év december'!$A$2:$CP$214"}</definedName>
    <definedName name="_______cp2" localSheetId="16" hidden="1">{"'előző év december'!$A$2:$CP$214"}</definedName>
    <definedName name="_______cp2" hidden="1">{"'előző év december'!$A$2:$CP$214"}</definedName>
    <definedName name="_______cp3" localSheetId="14" hidden="1">{"'előző év december'!$A$2:$CP$214"}</definedName>
    <definedName name="_______cp3" localSheetId="8" hidden="1">{"'előző év december'!$A$2:$CP$214"}</definedName>
    <definedName name="_______cp3" localSheetId="16" hidden="1">{"'előző év december'!$A$2:$CP$214"}</definedName>
    <definedName name="_______cp3" hidden="1">{"'előző év december'!$A$2:$CP$214"}</definedName>
    <definedName name="_______cp4" localSheetId="14" hidden="1">{"'előző év december'!$A$2:$CP$214"}</definedName>
    <definedName name="_______cp4" localSheetId="8" hidden="1">{"'előző év december'!$A$2:$CP$214"}</definedName>
    <definedName name="_______cp4" localSheetId="16" hidden="1">{"'előző év december'!$A$2:$CP$214"}</definedName>
    <definedName name="_______cp4" hidden="1">{"'előző év december'!$A$2:$CP$214"}</definedName>
    <definedName name="_______cp5" localSheetId="14" hidden="1">{"'előző év december'!$A$2:$CP$214"}</definedName>
    <definedName name="_______cp5" localSheetId="8" hidden="1">{"'előző év december'!$A$2:$CP$214"}</definedName>
    <definedName name="_______cp5" localSheetId="16" hidden="1">{"'előző év december'!$A$2:$CP$214"}</definedName>
    <definedName name="_______cp5" hidden="1">{"'előző év december'!$A$2:$CP$214"}</definedName>
    <definedName name="_______cp6" localSheetId="14" hidden="1">{"'előző év december'!$A$2:$CP$214"}</definedName>
    <definedName name="_______cp6" localSheetId="8" hidden="1">{"'előző év december'!$A$2:$CP$214"}</definedName>
    <definedName name="_______cp6" localSheetId="16" hidden="1">{"'előző év december'!$A$2:$CP$214"}</definedName>
    <definedName name="_______cp6" hidden="1">{"'előző év december'!$A$2:$CP$214"}</definedName>
    <definedName name="_______cp7" localSheetId="14" hidden="1">{"'előző év december'!$A$2:$CP$214"}</definedName>
    <definedName name="_______cp7" localSheetId="8" hidden="1">{"'előző év december'!$A$2:$CP$214"}</definedName>
    <definedName name="_______cp7" localSheetId="16" hidden="1">{"'előző év december'!$A$2:$CP$214"}</definedName>
    <definedName name="_______cp7" hidden="1">{"'előző év december'!$A$2:$CP$214"}</definedName>
    <definedName name="_______cp8" localSheetId="14" hidden="1">{"'előző év december'!$A$2:$CP$214"}</definedName>
    <definedName name="_______cp8" localSheetId="8" hidden="1">{"'előző év december'!$A$2:$CP$214"}</definedName>
    <definedName name="_______cp8" localSheetId="16" hidden="1">{"'előző év december'!$A$2:$CP$214"}</definedName>
    <definedName name="_______cp8" hidden="1">{"'előző év december'!$A$2:$CP$214"}</definedName>
    <definedName name="_______cp9" localSheetId="14" hidden="1">{"'előző év december'!$A$2:$CP$214"}</definedName>
    <definedName name="_______cp9" localSheetId="8" hidden="1">{"'előző év december'!$A$2:$CP$214"}</definedName>
    <definedName name="_______cp9" localSheetId="16" hidden="1">{"'előző év december'!$A$2:$CP$214"}</definedName>
    <definedName name="_______cp9" hidden="1">{"'előző év december'!$A$2:$CP$214"}</definedName>
    <definedName name="_______cpr2" localSheetId="14" hidden="1">{"'előző év december'!$A$2:$CP$214"}</definedName>
    <definedName name="_______cpr2" localSheetId="8" hidden="1">{"'előző év december'!$A$2:$CP$214"}</definedName>
    <definedName name="_______cpr2" localSheetId="16" hidden="1">{"'előző év december'!$A$2:$CP$214"}</definedName>
    <definedName name="_______cpr2" hidden="1">{"'előző év december'!$A$2:$CP$214"}</definedName>
    <definedName name="_______cpr3" localSheetId="14" hidden="1">{"'előző év december'!$A$2:$CP$214"}</definedName>
    <definedName name="_______cpr3" localSheetId="8" hidden="1">{"'előző év december'!$A$2:$CP$214"}</definedName>
    <definedName name="_______cpr3" localSheetId="16" hidden="1">{"'előző év december'!$A$2:$CP$214"}</definedName>
    <definedName name="_______cpr3" hidden="1">{"'előző év december'!$A$2:$CP$214"}</definedName>
    <definedName name="_______cpr4" localSheetId="14" hidden="1">{"'előző év december'!$A$2:$CP$214"}</definedName>
    <definedName name="_______cpr4" localSheetId="8" hidden="1">{"'előző év december'!$A$2:$CP$214"}</definedName>
    <definedName name="_______cpr4" localSheetId="16" hidden="1">{"'előző év december'!$A$2:$CP$214"}</definedName>
    <definedName name="_______cpr4" hidden="1">{"'előző év december'!$A$2:$CP$214"}</definedName>
    <definedName name="______cp1" localSheetId="14" hidden="1">{"'előző év december'!$A$2:$CP$214"}</definedName>
    <definedName name="______cp1" localSheetId="8" hidden="1">{"'előző év december'!$A$2:$CP$214"}</definedName>
    <definedName name="______cp1" localSheetId="16" hidden="1">{"'előző év december'!$A$2:$CP$214"}</definedName>
    <definedName name="______cp1" hidden="1">{"'előző év december'!$A$2:$CP$214"}</definedName>
    <definedName name="______cp10" localSheetId="14" hidden="1">{"'előző év december'!$A$2:$CP$214"}</definedName>
    <definedName name="______cp10" localSheetId="20" hidden="1">{"'előző év december'!$A$2:$CP$214"}</definedName>
    <definedName name="______cp10" localSheetId="6" hidden="1">{"'előző év december'!$A$2:$CP$214"}</definedName>
    <definedName name="______cp10" localSheetId="8" hidden="1">{"'előző év december'!$A$2:$CP$214"}</definedName>
    <definedName name="______cp10" localSheetId="16" hidden="1">{"'előző év december'!$A$2:$CP$214"}</definedName>
    <definedName name="______cp10" hidden="1">{"'előző év december'!$A$2:$CP$214"}</definedName>
    <definedName name="______cp11" localSheetId="14" hidden="1">{"'előző év december'!$A$2:$CP$214"}</definedName>
    <definedName name="______cp11" localSheetId="20" hidden="1">{"'előző év december'!$A$2:$CP$214"}</definedName>
    <definedName name="______cp11" localSheetId="6" hidden="1">{"'előző év december'!$A$2:$CP$214"}</definedName>
    <definedName name="______cp11" localSheetId="8" hidden="1">{"'előző év december'!$A$2:$CP$214"}</definedName>
    <definedName name="______cp11" localSheetId="16" hidden="1">{"'előző év december'!$A$2:$CP$214"}</definedName>
    <definedName name="______cp11" hidden="1">{"'előző év december'!$A$2:$CP$214"}</definedName>
    <definedName name="______cp2" localSheetId="14" hidden="1">{"'előző év december'!$A$2:$CP$214"}</definedName>
    <definedName name="______cp2" localSheetId="20" hidden="1">{"'előző év december'!$A$2:$CP$214"}</definedName>
    <definedName name="______cp2" localSheetId="6" hidden="1">{"'előző év december'!$A$2:$CP$214"}</definedName>
    <definedName name="______cp2" localSheetId="8" hidden="1">{"'előző év december'!$A$2:$CP$214"}</definedName>
    <definedName name="______cp2" localSheetId="16" hidden="1">{"'előző év december'!$A$2:$CP$214"}</definedName>
    <definedName name="______cp2" hidden="1">{"'előző év december'!$A$2:$CP$214"}</definedName>
    <definedName name="______cp3" localSheetId="14" hidden="1">{"'előző év december'!$A$2:$CP$214"}</definedName>
    <definedName name="______cp3" localSheetId="20" hidden="1">{"'előző év december'!$A$2:$CP$214"}</definedName>
    <definedName name="______cp3" localSheetId="6" hidden="1">{"'előző év december'!$A$2:$CP$214"}</definedName>
    <definedName name="______cp3" localSheetId="8" hidden="1">{"'előző év december'!$A$2:$CP$214"}</definedName>
    <definedName name="______cp3" localSheetId="16" hidden="1">{"'előző év december'!$A$2:$CP$214"}</definedName>
    <definedName name="______cp3" hidden="1">{"'előző év december'!$A$2:$CP$214"}</definedName>
    <definedName name="______cp4" localSheetId="14" hidden="1">{"'előző év december'!$A$2:$CP$214"}</definedName>
    <definedName name="______cp4" localSheetId="20" hidden="1">{"'előző év december'!$A$2:$CP$214"}</definedName>
    <definedName name="______cp4" localSheetId="6" hidden="1">{"'előző év december'!$A$2:$CP$214"}</definedName>
    <definedName name="______cp4" localSheetId="8" hidden="1">{"'előző év december'!$A$2:$CP$214"}</definedName>
    <definedName name="______cp4" localSheetId="16" hidden="1">{"'előző év december'!$A$2:$CP$214"}</definedName>
    <definedName name="______cp4" hidden="1">{"'előző év december'!$A$2:$CP$214"}</definedName>
    <definedName name="______cp5" localSheetId="14" hidden="1">{"'előző év december'!$A$2:$CP$214"}</definedName>
    <definedName name="______cp5" localSheetId="20" hidden="1">{"'előző év december'!$A$2:$CP$214"}</definedName>
    <definedName name="______cp5" localSheetId="6" hidden="1">{"'előző év december'!$A$2:$CP$214"}</definedName>
    <definedName name="______cp5" localSheetId="8" hidden="1">{"'előző év december'!$A$2:$CP$214"}</definedName>
    <definedName name="______cp5" localSheetId="16" hidden="1">{"'előző év december'!$A$2:$CP$214"}</definedName>
    <definedName name="______cp5" hidden="1">{"'előző év december'!$A$2:$CP$214"}</definedName>
    <definedName name="______cp6" localSheetId="14" hidden="1">{"'előző év december'!$A$2:$CP$214"}</definedName>
    <definedName name="______cp6" localSheetId="20" hidden="1">{"'előző év december'!$A$2:$CP$214"}</definedName>
    <definedName name="______cp6" localSheetId="6" hidden="1">{"'előző év december'!$A$2:$CP$214"}</definedName>
    <definedName name="______cp6" localSheetId="8" hidden="1">{"'előző év december'!$A$2:$CP$214"}</definedName>
    <definedName name="______cp6" localSheetId="16" hidden="1">{"'előző év december'!$A$2:$CP$214"}</definedName>
    <definedName name="______cp6" hidden="1">{"'előző év december'!$A$2:$CP$214"}</definedName>
    <definedName name="______cp7" localSheetId="14" hidden="1">{"'előző év december'!$A$2:$CP$214"}</definedName>
    <definedName name="______cp7" localSheetId="20" hidden="1">{"'előző év december'!$A$2:$CP$214"}</definedName>
    <definedName name="______cp7" localSheetId="6" hidden="1">{"'előző év december'!$A$2:$CP$214"}</definedName>
    <definedName name="______cp7" localSheetId="8" hidden="1">{"'előző év december'!$A$2:$CP$214"}</definedName>
    <definedName name="______cp7" localSheetId="16" hidden="1">{"'előző év december'!$A$2:$CP$214"}</definedName>
    <definedName name="______cp7" hidden="1">{"'előző év december'!$A$2:$CP$214"}</definedName>
    <definedName name="______cp8" localSheetId="14" hidden="1">{"'előző év december'!$A$2:$CP$214"}</definedName>
    <definedName name="______cp8" localSheetId="20" hidden="1">{"'előző év december'!$A$2:$CP$214"}</definedName>
    <definedName name="______cp8" localSheetId="6" hidden="1">{"'előző év december'!$A$2:$CP$214"}</definedName>
    <definedName name="______cp8" localSheetId="8" hidden="1">{"'előző év december'!$A$2:$CP$214"}</definedName>
    <definedName name="______cp8" localSheetId="16" hidden="1">{"'előző év december'!$A$2:$CP$214"}</definedName>
    <definedName name="______cp8" hidden="1">{"'előző év december'!$A$2:$CP$214"}</definedName>
    <definedName name="______cp9" localSheetId="14" hidden="1">{"'előző év december'!$A$2:$CP$214"}</definedName>
    <definedName name="______cp9" localSheetId="20" hidden="1">{"'előző év december'!$A$2:$CP$214"}</definedName>
    <definedName name="______cp9" localSheetId="6" hidden="1">{"'előző év december'!$A$2:$CP$214"}</definedName>
    <definedName name="______cp9" localSheetId="8" hidden="1">{"'előző év december'!$A$2:$CP$214"}</definedName>
    <definedName name="______cp9" localSheetId="16" hidden="1">{"'előző év december'!$A$2:$CP$214"}</definedName>
    <definedName name="______cp9" hidden="1">{"'előző év december'!$A$2:$CP$214"}</definedName>
    <definedName name="______cpr2" localSheetId="14" hidden="1">{"'előző év december'!$A$2:$CP$214"}</definedName>
    <definedName name="______cpr2" localSheetId="20" hidden="1">{"'előző év december'!$A$2:$CP$214"}</definedName>
    <definedName name="______cpr2" localSheetId="6" hidden="1">{"'előző év december'!$A$2:$CP$214"}</definedName>
    <definedName name="______cpr2" localSheetId="8" hidden="1">{"'előző év december'!$A$2:$CP$214"}</definedName>
    <definedName name="______cpr2" localSheetId="16" hidden="1">{"'előző év december'!$A$2:$CP$214"}</definedName>
    <definedName name="______cpr2" hidden="1">{"'előző év december'!$A$2:$CP$214"}</definedName>
    <definedName name="______cpr3" localSheetId="14" hidden="1">{"'előző év december'!$A$2:$CP$214"}</definedName>
    <definedName name="______cpr3" localSheetId="20" hidden="1">{"'előző év december'!$A$2:$CP$214"}</definedName>
    <definedName name="______cpr3" localSheetId="6" hidden="1">{"'előző év december'!$A$2:$CP$214"}</definedName>
    <definedName name="______cpr3" localSheetId="8" hidden="1">{"'előző év december'!$A$2:$CP$214"}</definedName>
    <definedName name="______cpr3" localSheetId="16" hidden="1">{"'előző év december'!$A$2:$CP$214"}</definedName>
    <definedName name="______cpr3" hidden="1">{"'előző év december'!$A$2:$CP$214"}</definedName>
    <definedName name="______cpr4" localSheetId="14" hidden="1">{"'előző év december'!$A$2:$CP$214"}</definedName>
    <definedName name="______cpr4" localSheetId="20" hidden="1">{"'előző év december'!$A$2:$CP$214"}</definedName>
    <definedName name="______cpr4" localSheetId="6" hidden="1">{"'előző év december'!$A$2:$CP$214"}</definedName>
    <definedName name="______cpr4" localSheetId="8" hidden="1">{"'előző év december'!$A$2:$CP$214"}</definedName>
    <definedName name="______cpr4" localSheetId="16" hidden="1">{"'előző év december'!$A$2:$CP$214"}</definedName>
    <definedName name="______cpr4" hidden="1">{"'előző év december'!$A$2:$CP$214"}</definedName>
    <definedName name="_____cp1" localSheetId="14" hidden="1">{"'előző év december'!$A$2:$CP$214"}</definedName>
    <definedName name="_____cp1" localSheetId="8" hidden="1">{"'előző év december'!$A$2:$CP$214"}</definedName>
    <definedName name="_____cp1" localSheetId="16" hidden="1">{"'előző év december'!$A$2:$CP$214"}</definedName>
    <definedName name="_____cp1" hidden="1">{"'előző év december'!$A$2:$CP$214"}</definedName>
    <definedName name="_____cp10" localSheetId="14" hidden="1">{"'előző év december'!$A$2:$CP$214"}</definedName>
    <definedName name="_____cp10" localSheetId="20" hidden="1">{"'előző év december'!$A$2:$CP$214"}</definedName>
    <definedName name="_____cp10" localSheetId="6" hidden="1">{"'előző év december'!$A$2:$CP$214"}</definedName>
    <definedName name="_____cp10" localSheetId="8" hidden="1">{"'előző év december'!$A$2:$CP$214"}</definedName>
    <definedName name="_____cp10" localSheetId="16" hidden="1">{"'előző év december'!$A$2:$CP$214"}</definedName>
    <definedName name="_____cp10" hidden="1">{"'előző év december'!$A$2:$CP$214"}</definedName>
    <definedName name="_____cp11" localSheetId="14" hidden="1">{"'előző év december'!$A$2:$CP$214"}</definedName>
    <definedName name="_____cp11" localSheetId="20" hidden="1">{"'előző év december'!$A$2:$CP$214"}</definedName>
    <definedName name="_____cp11" localSheetId="6" hidden="1">{"'előző év december'!$A$2:$CP$214"}</definedName>
    <definedName name="_____cp11" localSheetId="8" hidden="1">{"'előző év december'!$A$2:$CP$214"}</definedName>
    <definedName name="_____cp11" localSheetId="16" hidden="1">{"'előző év december'!$A$2:$CP$214"}</definedName>
    <definedName name="_____cp11" hidden="1">{"'előző év december'!$A$2:$CP$214"}</definedName>
    <definedName name="_____cp2" localSheetId="14" hidden="1">{"'előző év december'!$A$2:$CP$214"}</definedName>
    <definedName name="_____cp2" localSheetId="20" hidden="1">{"'előző év december'!$A$2:$CP$214"}</definedName>
    <definedName name="_____cp2" localSheetId="6" hidden="1">{"'előző év december'!$A$2:$CP$214"}</definedName>
    <definedName name="_____cp2" localSheetId="8" hidden="1">{"'előző év december'!$A$2:$CP$214"}</definedName>
    <definedName name="_____cp2" localSheetId="16" hidden="1">{"'előző év december'!$A$2:$CP$214"}</definedName>
    <definedName name="_____cp2" hidden="1">{"'előző év december'!$A$2:$CP$214"}</definedName>
    <definedName name="_____cp3" localSheetId="14" hidden="1">{"'előző év december'!$A$2:$CP$214"}</definedName>
    <definedName name="_____cp3" localSheetId="20" hidden="1">{"'előző év december'!$A$2:$CP$214"}</definedName>
    <definedName name="_____cp3" localSheetId="6" hidden="1">{"'előző év december'!$A$2:$CP$214"}</definedName>
    <definedName name="_____cp3" localSheetId="8" hidden="1">{"'előző év december'!$A$2:$CP$214"}</definedName>
    <definedName name="_____cp3" localSheetId="16" hidden="1">{"'előző év december'!$A$2:$CP$214"}</definedName>
    <definedName name="_____cp3" hidden="1">{"'előző év december'!$A$2:$CP$214"}</definedName>
    <definedName name="_____cp4" localSheetId="14" hidden="1">{"'előző év december'!$A$2:$CP$214"}</definedName>
    <definedName name="_____cp4" localSheetId="20" hidden="1">{"'előző év december'!$A$2:$CP$214"}</definedName>
    <definedName name="_____cp4" localSheetId="6" hidden="1">{"'előző év december'!$A$2:$CP$214"}</definedName>
    <definedName name="_____cp4" localSheetId="8" hidden="1">{"'előző év december'!$A$2:$CP$214"}</definedName>
    <definedName name="_____cp4" localSheetId="16" hidden="1">{"'előző év december'!$A$2:$CP$214"}</definedName>
    <definedName name="_____cp4" hidden="1">{"'előző év december'!$A$2:$CP$214"}</definedName>
    <definedName name="_____cp5" localSheetId="14" hidden="1">{"'előző év december'!$A$2:$CP$214"}</definedName>
    <definedName name="_____cp5" localSheetId="20" hidden="1">{"'előző év december'!$A$2:$CP$214"}</definedName>
    <definedName name="_____cp5" localSheetId="6" hidden="1">{"'előző év december'!$A$2:$CP$214"}</definedName>
    <definedName name="_____cp5" localSheetId="8" hidden="1">{"'előző év december'!$A$2:$CP$214"}</definedName>
    <definedName name="_____cp5" localSheetId="16" hidden="1">{"'előző év december'!$A$2:$CP$214"}</definedName>
    <definedName name="_____cp5" hidden="1">{"'előző év december'!$A$2:$CP$214"}</definedName>
    <definedName name="_____cp6" localSheetId="14" hidden="1">{"'előző év december'!$A$2:$CP$214"}</definedName>
    <definedName name="_____cp6" localSheetId="20" hidden="1">{"'előző év december'!$A$2:$CP$214"}</definedName>
    <definedName name="_____cp6" localSheetId="6" hidden="1">{"'előző év december'!$A$2:$CP$214"}</definedName>
    <definedName name="_____cp6" localSheetId="8" hidden="1">{"'előző év december'!$A$2:$CP$214"}</definedName>
    <definedName name="_____cp6" localSheetId="16" hidden="1">{"'előző év december'!$A$2:$CP$214"}</definedName>
    <definedName name="_____cp6" hidden="1">{"'előző év december'!$A$2:$CP$214"}</definedName>
    <definedName name="_____cp7" localSheetId="14" hidden="1">{"'előző év december'!$A$2:$CP$214"}</definedName>
    <definedName name="_____cp7" localSheetId="20" hidden="1">{"'előző év december'!$A$2:$CP$214"}</definedName>
    <definedName name="_____cp7" localSheetId="6" hidden="1">{"'előző év december'!$A$2:$CP$214"}</definedName>
    <definedName name="_____cp7" localSheetId="8" hidden="1">{"'előző év december'!$A$2:$CP$214"}</definedName>
    <definedName name="_____cp7" localSheetId="16" hidden="1">{"'előző év december'!$A$2:$CP$214"}</definedName>
    <definedName name="_____cp7" hidden="1">{"'előző év december'!$A$2:$CP$214"}</definedName>
    <definedName name="_____cp8" localSheetId="14" hidden="1">{"'előző év december'!$A$2:$CP$214"}</definedName>
    <definedName name="_____cp8" localSheetId="20" hidden="1">{"'előző év december'!$A$2:$CP$214"}</definedName>
    <definedName name="_____cp8" localSheetId="6" hidden="1">{"'előző év december'!$A$2:$CP$214"}</definedName>
    <definedName name="_____cp8" localSheetId="8" hidden="1">{"'előző év december'!$A$2:$CP$214"}</definedName>
    <definedName name="_____cp8" localSheetId="16" hidden="1">{"'előző év december'!$A$2:$CP$214"}</definedName>
    <definedName name="_____cp8" hidden="1">{"'előző év december'!$A$2:$CP$214"}</definedName>
    <definedName name="_____cp9" localSheetId="14" hidden="1">{"'előző év december'!$A$2:$CP$214"}</definedName>
    <definedName name="_____cp9" localSheetId="20" hidden="1">{"'előző év december'!$A$2:$CP$214"}</definedName>
    <definedName name="_____cp9" localSheetId="6" hidden="1">{"'előző év december'!$A$2:$CP$214"}</definedName>
    <definedName name="_____cp9" localSheetId="8" hidden="1">{"'előző év december'!$A$2:$CP$214"}</definedName>
    <definedName name="_____cp9" localSheetId="16" hidden="1">{"'előző év december'!$A$2:$CP$214"}</definedName>
    <definedName name="_____cp9" hidden="1">{"'előző év december'!$A$2:$CP$214"}</definedName>
    <definedName name="_____cpr2" localSheetId="14" hidden="1">{"'előző év december'!$A$2:$CP$214"}</definedName>
    <definedName name="_____cpr2" localSheetId="20" hidden="1">{"'előző év december'!$A$2:$CP$214"}</definedName>
    <definedName name="_____cpr2" localSheetId="6" hidden="1">{"'előző év december'!$A$2:$CP$214"}</definedName>
    <definedName name="_____cpr2" localSheetId="8" hidden="1">{"'előző év december'!$A$2:$CP$214"}</definedName>
    <definedName name="_____cpr2" localSheetId="16" hidden="1">{"'előző év december'!$A$2:$CP$214"}</definedName>
    <definedName name="_____cpr2" hidden="1">{"'előző év december'!$A$2:$CP$214"}</definedName>
    <definedName name="_____cpr3" localSheetId="14" hidden="1">{"'előző év december'!$A$2:$CP$214"}</definedName>
    <definedName name="_____cpr3" localSheetId="20" hidden="1">{"'előző év december'!$A$2:$CP$214"}</definedName>
    <definedName name="_____cpr3" localSheetId="6" hidden="1">{"'előző év december'!$A$2:$CP$214"}</definedName>
    <definedName name="_____cpr3" localSheetId="8" hidden="1">{"'előző év december'!$A$2:$CP$214"}</definedName>
    <definedName name="_____cpr3" localSheetId="16" hidden="1">{"'előző év december'!$A$2:$CP$214"}</definedName>
    <definedName name="_____cpr3" hidden="1">{"'előző év december'!$A$2:$CP$214"}</definedName>
    <definedName name="_____cpr4" localSheetId="14" hidden="1">{"'előző év december'!$A$2:$CP$214"}</definedName>
    <definedName name="_____cpr4" localSheetId="20" hidden="1">{"'előző év december'!$A$2:$CP$214"}</definedName>
    <definedName name="_____cpr4" localSheetId="6" hidden="1">{"'előző év december'!$A$2:$CP$214"}</definedName>
    <definedName name="_____cpr4" localSheetId="8" hidden="1">{"'előző év december'!$A$2:$CP$214"}</definedName>
    <definedName name="_____cpr4" localSheetId="16" hidden="1">{"'előző év december'!$A$2:$CP$214"}</definedName>
    <definedName name="_____cpr4" hidden="1">{"'előző év december'!$A$2:$CP$214"}</definedName>
    <definedName name="____cp1" localSheetId="14" hidden="1">{"'előző év december'!$A$2:$CP$214"}</definedName>
    <definedName name="____cp1" localSheetId="8" hidden="1">{"'előző év december'!$A$2:$CP$214"}</definedName>
    <definedName name="____cp1" localSheetId="16" hidden="1">{"'előző év december'!$A$2:$CP$214"}</definedName>
    <definedName name="____cp1" hidden="1">{"'előző év december'!$A$2:$CP$214"}</definedName>
    <definedName name="____cp10" localSheetId="14" hidden="1">{"'előző év december'!$A$2:$CP$214"}</definedName>
    <definedName name="____cp10" localSheetId="20" hidden="1">{"'előző év december'!$A$2:$CP$214"}</definedName>
    <definedName name="____cp10" localSheetId="6" hidden="1">{"'előző év december'!$A$2:$CP$214"}</definedName>
    <definedName name="____cp10" localSheetId="8" hidden="1">{"'előző év december'!$A$2:$CP$214"}</definedName>
    <definedName name="____cp10" localSheetId="16" hidden="1">{"'előző év december'!$A$2:$CP$214"}</definedName>
    <definedName name="____cp10" hidden="1">{"'előző év december'!$A$2:$CP$214"}</definedName>
    <definedName name="____cp11" localSheetId="14" hidden="1">{"'előző év december'!$A$2:$CP$214"}</definedName>
    <definedName name="____cp11" localSheetId="20" hidden="1">{"'előző év december'!$A$2:$CP$214"}</definedName>
    <definedName name="____cp11" localSheetId="6" hidden="1">{"'előző év december'!$A$2:$CP$214"}</definedName>
    <definedName name="____cp11" localSheetId="8" hidden="1">{"'előző év december'!$A$2:$CP$214"}</definedName>
    <definedName name="____cp11" localSheetId="16" hidden="1">{"'előző év december'!$A$2:$CP$214"}</definedName>
    <definedName name="____cp11" hidden="1">{"'előző év december'!$A$2:$CP$214"}</definedName>
    <definedName name="____cp2" localSheetId="14" hidden="1">{"'előző év december'!$A$2:$CP$214"}</definedName>
    <definedName name="____cp2" localSheetId="20" hidden="1">{"'előző év december'!$A$2:$CP$214"}</definedName>
    <definedName name="____cp2" localSheetId="6" hidden="1">{"'előző év december'!$A$2:$CP$214"}</definedName>
    <definedName name="____cp2" localSheetId="8" hidden="1">{"'előző év december'!$A$2:$CP$214"}</definedName>
    <definedName name="____cp2" localSheetId="16" hidden="1">{"'előző év december'!$A$2:$CP$214"}</definedName>
    <definedName name="____cp2" hidden="1">{"'előző év december'!$A$2:$CP$214"}</definedName>
    <definedName name="____cp3" localSheetId="14" hidden="1">{"'előző év december'!$A$2:$CP$214"}</definedName>
    <definedName name="____cp3" localSheetId="20" hidden="1">{"'előző év december'!$A$2:$CP$214"}</definedName>
    <definedName name="____cp3" localSheetId="6" hidden="1">{"'előző év december'!$A$2:$CP$214"}</definedName>
    <definedName name="____cp3" localSheetId="8" hidden="1">{"'előző év december'!$A$2:$CP$214"}</definedName>
    <definedName name="____cp3" localSheetId="16" hidden="1">{"'előző év december'!$A$2:$CP$214"}</definedName>
    <definedName name="____cp3" hidden="1">{"'előző év december'!$A$2:$CP$214"}</definedName>
    <definedName name="____cp4" localSheetId="14" hidden="1">{"'előző év december'!$A$2:$CP$214"}</definedName>
    <definedName name="____cp4" localSheetId="20" hidden="1">{"'előző év december'!$A$2:$CP$214"}</definedName>
    <definedName name="____cp4" localSheetId="6" hidden="1">{"'előző év december'!$A$2:$CP$214"}</definedName>
    <definedName name="____cp4" localSheetId="8" hidden="1">{"'előző év december'!$A$2:$CP$214"}</definedName>
    <definedName name="____cp4" localSheetId="16" hidden="1">{"'előző év december'!$A$2:$CP$214"}</definedName>
    <definedName name="____cp4" hidden="1">{"'előző év december'!$A$2:$CP$214"}</definedName>
    <definedName name="____cp5" localSheetId="14" hidden="1">{"'előző év december'!$A$2:$CP$214"}</definedName>
    <definedName name="____cp5" localSheetId="20" hidden="1">{"'előző év december'!$A$2:$CP$214"}</definedName>
    <definedName name="____cp5" localSheetId="6" hidden="1">{"'előző év december'!$A$2:$CP$214"}</definedName>
    <definedName name="____cp5" localSheetId="8" hidden="1">{"'előző év december'!$A$2:$CP$214"}</definedName>
    <definedName name="____cp5" localSheetId="16" hidden="1">{"'előző év december'!$A$2:$CP$214"}</definedName>
    <definedName name="____cp5" hidden="1">{"'előző év december'!$A$2:$CP$214"}</definedName>
    <definedName name="____cp6" localSheetId="14" hidden="1">{"'előző év december'!$A$2:$CP$214"}</definedName>
    <definedName name="____cp6" localSheetId="20" hidden="1">{"'előző év december'!$A$2:$CP$214"}</definedName>
    <definedName name="____cp6" localSheetId="6" hidden="1">{"'előző év december'!$A$2:$CP$214"}</definedName>
    <definedName name="____cp6" localSheetId="8" hidden="1">{"'előző év december'!$A$2:$CP$214"}</definedName>
    <definedName name="____cp6" localSheetId="16" hidden="1">{"'előző év december'!$A$2:$CP$214"}</definedName>
    <definedName name="____cp6" hidden="1">{"'előző év december'!$A$2:$CP$214"}</definedName>
    <definedName name="____cp7" localSheetId="14" hidden="1">{"'előző év december'!$A$2:$CP$214"}</definedName>
    <definedName name="____cp7" localSheetId="20" hidden="1">{"'előző év december'!$A$2:$CP$214"}</definedName>
    <definedName name="____cp7" localSheetId="6" hidden="1">{"'előző év december'!$A$2:$CP$214"}</definedName>
    <definedName name="____cp7" localSheetId="8" hidden="1">{"'előző év december'!$A$2:$CP$214"}</definedName>
    <definedName name="____cp7" localSheetId="16" hidden="1">{"'előző év december'!$A$2:$CP$214"}</definedName>
    <definedName name="____cp7" hidden="1">{"'előző év december'!$A$2:$CP$214"}</definedName>
    <definedName name="____cp8" localSheetId="14" hidden="1">{"'előző év december'!$A$2:$CP$214"}</definedName>
    <definedName name="____cp8" localSheetId="20" hidden="1">{"'előző év december'!$A$2:$CP$214"}</definedName>
    <definedName name="____cp8" localSheetId="6" hidden="1">{"'előző év december'!$A$2:$CP$214"}</definedName>
    <definedName name="____cp8" localSheetId="8" hidden="1">{"'előző év december'!$A$2:$CP$214"}</definedName>
    <definedName name="____cp8" localSheetId="16" hidden="1">{"'előző év december'!$A$2:$CP$214"}</definedName>
    <definedName name="____cp8" hidden="1">{"'előző év december'!$A$2:$CP$214"}</definedName>
    <definedName name="____cp9" localSheetId="14" hidden="1">{"'előző év december'!$A$2:$CP$214"}</definedName>
    <definedName name="____cp9" localSheetId="20" hidden="1">{"'előző év december'!$A$2:$CP$214"}</definedName>
    <definedName name="____cp9" localSheetId="6" hidden="1">{"'előző év december'!$A$2:$CP$214"}</definedName>
    <definedName name="____cp9" localSheetId="8" hidden="1">{"'előző év december'!$A$2:$CP$214"}</definedName>
    <definedName name="____cp9" localSheetId="16" hidden="1">{"'előző év december'!$A$2:$CP$214"}</definedName>
    <definedName name="____cp9" hidden="1">{"'előző év december'!$A$2:$CP$214"}</definedName>
    <definedName name="____cpr2" localSheetId="14" hidden="1">{"'előző év december'!$A$2:$CP$214"}</definedName>
    <definedName name="____cpr2" localSheetId="20" hidden="1">{"'előző év december'!$A$2:$CP$214"}</definedName>
    <definedName name="____cpr2" localSheetId="6" hidden="1">{"'előző év december'!$A$2:$CP$214"}</definedName>
    <definedName name="____cpr2" localSheetId="8" hidden="1">{"'előző év december'!$A$2:$CP$214"}</definedName>
    <definedName name="____cpr2" localSheetId="16" hidden="1">{"'előző év december'!$A$2:$CP$214"}</definedName>
    <definedName name="____cpr2" hidden="1">{"'előző év december'!$A$2:$CP$214"}</definedName>
    <definedName name="____cpr3" localSheetId="14" hidden="1">{"'előző év december'!$A$2:$CP$214"}</definedName>
    <definedName name="____cpr3" localSheetId="20" hidden="1">{"'előző év december'!$A$2:$CP$214"}</definedName>
    <definedName name="____cpr3" localSheetId="6" hidden="1">{"'előző év december'!$A$2:$CP$214"}</definedName>
    <definedName name="____cpr3" localSheetId="8" hidden="1">{"'előző év december'!$A$2:$CP$214"}</definedName>
    <definedName name="____cpr3" localSheetId="16" hidden="1">{"'előző év december'!$A$2:$CP$214"}</definedName>
    <definedName name="____cpr3" hidden="1">{"'előző év december'!$A$2:$CP$214"}</definedName>
    <definedName name="____cpr4" localSheetId="14" hidden="1">{"'előző év december'!$A$2:$CP$214"}</definedName>
    <definedName name="____cpr4" localSheetId="20" hidden="1">{"'előző év december'!$A$2:$CP$214"}</definedName>
    <definedName name="____cpr4" localSheetId="6" hidden="1">{"'előző év december'!$A$2:$CP$214"}</definedName>
    <definedName name="____cpr4" localSheetId="8" hidden="1">{"'előző év december'!$A$2:$CP$214"}</definedName>
    <definedName name="____cpr4" localSheetId="16" hidden="1">{"'előző év december'!$A$2:$CP$214"}</definedName>
    <definedName name="____cpr4" hidden="1">{"'előző év december'!$A$2:$CP$214"}</definedName>
    <definedName name="___cp1" localSheetId="14" hidden="1">{"'előző év december'!$A$2:$CP$214"}</definedName>
    <definedName name="___cp1" localSheetId="8" hidden="1">{"'előző év december'!$A$2:$CP$214"}</definedName>
    <definedName name="___cp1" localSheetId="16" hidden="1">{"'előző év december'!$A$2:$CP$214"}</definedName>
    <definedName name="___cp1" hidden="1">{"'előző év december'!$A$2:$CP$214"}</definedName>
    <definedName name="___cp10" localSheetId="14" hidden="1">{"'előző év december'!$A$2:$CP$214"}</definedName>
    <definedName name="___cp10" localSheetId="20" hidden="1">{"'előző év december'!$A$2:$CP$214"}</definedName>
    <definedName name="___cp10" localSheetId="6" hidden="1">{"'előző év december'!$A$2:$CP$214"}</definedName>
    <definedName name="___cp10" localSheetId="8" hidden="1">{"'előző év december'!$A$2:$CP$214"}</definedName>
    <definedName name="___cp10" localSheetId="16" hidden="1">{"'előző év december'!$A$2:$CP$214"}</definedName>
    <definedName name="___cp10" hidden="1">{"'előző év december'!$A$2:$CP$214"}</definedName>
    <definedName name="___cp11" localSheetId="14" hidden="1">{"'előző év december'!$A$2:$CP$214"}</definedName>
    <definedName name="___cp11" localSheetId="20" hidden="1">{"'előző év december'!$A$2:$CP$214"}</definedName>
    <definedName name="___cp11" localSheetId="6" hidden="1">{"'előző év december'!$A$2:$CP$214"}</definedName>
    <definedName name="___cp11" localSheetId="8" hidden="1">{"'előző év december'!$A$2:$CP$214"}</definedName>
    <definedName name="___cp11" localSheetId="16" hidden="1">{"'előző év december'!$A$2:$CP$214"}</definedName>
    <definedName name="___cp11" hidden="1">{"'előző év december'!$A$2:$CP$214"}</definedName>
    <definedName name="___cp2" localSheetId="14" hidden="1">{"'előző év december'!$A$2:$CP$214"}</definedName>
    <definedName name="___cp2" localSheetId="20" hidden="1">{"'előző év december'!$A$2:$CP$214"}</definedName>
    <definedName name="___cp2" localSheetId="6" hidden="1">{"'előző év december'!$A$2:$CP$214"}</definedName>
    <definedName name="___cp2" localSheetId="8" hidden="1">{"'előző év december'!$A$2:$CP$214"}</definedName>
    <definedName name="___cp2" localSheetId="16" hidden="1">{"'előző év december'!$A$2:$CP$214"}</definedName>
    <definedName name="___cp2" hidden="1">{"'előző év december'!$A$2:$CP$214"}</definedName>
    <definedName name="___cp3" localSheetId="14" hidden="1">{"'előző év december'!$A$2:$CP$214"}</definedName>
    <definedName name="___cp3" localSheetId="20" hidden="1">{"'előző év december'!$A$2:$CP$214"}</definedName>
    <definedName name="___cp3" localSheetId="6" hidden="1">{"'előző év december'!$A$2:$CP$214"}</definedName>
    <definedName name="___cp3" localSheetId="8" hidden="1">{"'előző év december'!$A$2:$CP$214"}</definedName>
    <definedName name="___cp3" localSheetId="16" hidden="1">{"'előző év december'!$A$2:$CP$214"}</definedName>
    <definedName name="___cp3" hidden="1">{"'előző év december'!$A$2:$CP$214"}</definedName>
    <definedName name="___cp4" localSheetId="14" hidden="1">{"'előző év december'!$A$2:$CP$214"}</definedName>
    <definedName name="___cp4" localSheetId="20" hidden="1">{"'előző év december'!$A$2:$CP$214"}</definedName>
    <definedName name="___cp4" localSheetId="6" hidden="1">{"'előző év december'!$A$2:$CP$214"}</definedName>
    <definedName name="___cp4" localSheetId="8" hidden="1">{"'előző év december'!$A$2:$CP$214"}</definedName>
    <definedName name="___cp4" localSheetId="16" hidden="1">{"'előző év december'!$A$2:$CP$214"}</definedName>
    <definedName name="___cp4" hidden="1">{"'előző év december'!$A$2:$CP$214"}</definedName>
    <definedName name="___cp5" localSheetId="14" hidden="1">{"'előző év december'!$A$2:$CP$214"}</definedName>
    <definedName name="___cp5" localSheetId="20" hidden="1">{"'előző év december'!$A$2:$CP$214"}</definedName>
    <definedName name="___cp5" localSheetId="6" hidden="1">{"'előző év december'!$A$2:$CP$214"}</definedName>
    <definedName name="___cp5" localSheetId="8" hidden="1">{"'előző év december'!$A$2:$CP$214"}</definedName>
    <definedName name="___cp5" localSheetId="16" hidden="1">{"'előző év december'!$A$2:$CP$214"}</definedName>
    <definedName name="___cp5" hidden="1">{"'előző év december'!$A$2:$CP$214"}</definedName>
    <definedName name="___cp6" localSheetId="14" hidden="1">{"'előző év december'!$A$2:$CP$214"}</definedName>
    <definedName name="___cp6" localSheetId="20" hidden="1">{"'előző év december'!$A$2:$CP$214"}</definedName>
    <definedName name="___cp6" localSheetId="6" hidden="1">{"'előző év december'!$A$2:$CP$214"}</definedName>
    <definedName name="___cp6" localSheetId="8" hidden="1">{"'előző év december'!$A$2:$CP$214"}</definedName>
    <definedName name="___cp6" localSheetId="16" hidden="1">{"'előző év december'!$A$2:$CP$214"}</definedName>
    <definedName name="___cp6" hidden="1">{"'előző év december'!$A$2:$CP$214"}</definedName>
    <definedName name="___cp7" localSheetId="14" hidden="1">{"'előző év december'!$A$2:$CP$214"}</definedName>
    <definedName name="___cp7" localSheetId="20" hidden="1">{"'előző év december'!$A$2:$CP$214"}</definedName>
    <definedName name="___cp7" localSheetId="6" hidden="1">{"'előző év december'!$A$2:$CP$214"}</definedName>
    <definedName name="___cp7" localSheetId="8" hidden="1">{"'előző év december'!$A$2:$CP$214"}</definedName>
    <definedName name="___cp7" localSheetId="16" hidden="1">{"'előző év december'!$A$2:$CP$214"}</definedName>
    <definedName name="___cp7" hidden="1">{"'előző év december'!$A$2:$CP$214"}</definedName>
    <definedName name="___cp8" localSheetId="14" hidden="1">{"'előző év december'!$A$2:$CP$214"}</definedName>
    <definedName name="___cp8" localSheetId="20" hidden="1">{"'előző év december'!$A$2:$CP$214"}</definedName>
    <definedName name="___cp8" localSheetId="6" hidden="1">{"'előző év december'!$A$2:$CP$214"}</definedName>
    <definedName name="___cp8" localSheetId="8" hidden="1">{"'előző év december'!$A$2:$CP$214"}</definedName>
    <definedName name="___cp8" localSheetId="16" hidden="1">{"'előző év december'!$A$2:$CP$214"}</definedName>
    <definedName name="___cp8" hidden="1">{"'előző év december'!$A$2:$CP$214"}</definedName>
    <definedName name="___cp9" localSheetId="14" hidden="1">{"'előző év december'!$A$2:$CP$214"}</definedName>
    <definedName name="___cp9" localSheetId="20" hidden="1">{"'előző év december'!$A$2:$CP$214"}</definedName>
    <definedName name="___cp9" localSheetId="6" hidden="1">{"'előző év december'!$A$2:$CP$214"}</definedName>
    <definedName name="___cp9" localSheetId="8" hidden="1">{"'előző év december'!$A$2:$CP$214"}</definedName>
    <definedName name="___cp9" localSheetId="16" hidden="1">{"'előző év december'!$A$2:$CP$214"}</definedName>
    <definedName name="___cp9" hidden="1">{"'előző év december'!$A$2:$CP$214"}</definedName>
    <definedName name="___cpr2" localSheetId="14" hidden="1">{"'előző év december'!$A$2:$CP$214"}</definedName>
    <definedName name="___cpr2" localSheetId="20" hidden="1">{"'előző év december'!$A$2:$CP$214"}</definedName>
    <definedName name="___cpr2" localSheetId="6" hidden="1">{"'előző év december'!$A$2:$CP$214"}</definedName>
    <definedName name="___cpr2" localSheetId="8" hidden="1">{"'előző év december'!$A$2:$CP$214"}</definedName>
    <definedName name="___cpr2" localSheetId="16" hidden="1">{"'előző év december'!$A$2:$CP$214"}</definedName>
    <definedName name="___cpr2" hidden="1">{"'előző év december'!$A$2:$CP$214"}</definedName>
    <definedName name="___cpr3" localSheetId="14" hidden="1">{"'előző év december'!$A$2:$CP$214"}</definedName>
    <definedName name="___cpr3" localSheetId="20" hidden="1">{"'előző év december'!$A$2:$CP$214"}</definedName>
    <definedName name="___cpr3" localSheetId="6" hidden="1">{"'előző év december'!$A$2:$CP$214"}</definedName>
    <definedName name="___cpr3" localSheetId="8" hidden="1">{"'előző év december'!$A$2:$CP$214"}</definedName>
    <definedName name="___cpr3" localSheetId="16" hidden="1">{"'előző év december'!$A$2:$CP$214"}</definedName>
    <definedName name="___cpr3" hidden="1">{"'előző év december'!$A$2:$CP$214"}</definedName>
    <definedName name="___cpr4" localSheetId="14" hidden="1">{"'előző év december'!$A$2:$CP$214"}</definedName>
    <definedName name="___cpr4" localSheetId="20" hidden="1">{"'előző év december'!$A$2:$CP$214"}</definedName>
    <definedName name="___cpr4" localSheetId="6" hidden="1">{"'előző év december'!$A$2:$CP$214"}</definedName>
    <definedName name="___cpr4" localSheetId="8" hidden="1">{"'előző év december'!$A$2:$CP$214"}</definedName>
    <definedName name="___cpr4" localSheetId="16" hidden="1">{"'előző év december'!$A$2:$CP$214"}</definedName>
    <definedName name="___cpr4" hidden="1">{"'előző év december'!$A$2:$CP$214"}</definedName>
    <definedName name="__123Graph_A" localSheetId="13" hidden="1">[2]Market!#REF!</definedName>
    <definedName name="__123Graph_A" localSheetId="20" hidden="1">[3]Market!#REF!</definedName>
    <definedName name="__123Graph_A" localSheetId="21" hidden="1">[3]Market!#REF!</definedName>
    <definedName name="__123Graph_A" localSheetId="8" hidden="1">[2]Market!#REF!</definedName>
    <definedName name="__123Graph_A" localSheetId="10" hidden="1">[2]Market!#REF!</definedName>
    <definedName name="__123Graph_A" localSheetId="24" hidden="1">[2]Market!#REF!</definedName>
    <definedName name="__123Graph_A" localSheetId="25" hidden="1">[2]Market!#REF!</definedName>
    <definedName name="__123Graph_A" hidden="1">[2]Market!#REF!</definedName>
    <definedName name="__123Graph_ADIFF" localSheetId="13" hidden="1">[2]Market!#REF!</definedName>
    <definedName name="__123Graph_ADIFF" localSheetId="20" hidden="1">[3]Market!#REF!</definedName>
    <definedName name="__123Graph_ADIFF" localSheetId="21" hidden="1">[3]Market!#REF!</definedName>
    <definedName name="__123Graph_ADIFF" localSheetId="8" hidden="1">[2]Market!#REF!</definedName>
    <definedName name="__123Graph_ADIFF" localSheetId="10" hidden="1">[2]Market!#REF!</definedName>
    <definedName name="__123Graph_ADIFF" localSheetId="24" hidden="1">[2]Market!#REF!</definedName>
    <definedName name="__123Graph_ADIFF" localSheetId="25" hidden="1">[2]Market!#REF!</definedName>
    <definedName name="__123Graph_ADIFF" hidden="1">[2]Market!#REF!</definedName>
    <definedName name="__123Graph_AGRAPH1" hidden="1">[4]A!$D$2:$D$86</definedName>
    <definedName name="__123Graph_AGRAPH3" hidden="1">[4]A!$D$2:$D$105</definedName>
    <definedName name="__123Graph_ALINES" localSheetId="13" hidden="1">[2]Market!#REF!</definedName>
    <definedName name="__123Graph_ALINES" localSheetId="14" hidden="1">[2]Market!#REF!</definedName>
    <definedName name="__123Graph_ALINES" localSheetId="20" hidden="1">[3]Market!#REF!</definedName>
    <definedName name="__123Graph_ALINES" localSheetId="21" hidden="1">[3]Market!#REF!</definedName>
    <definedName name="__123Graph_ALINES" localSheetId="8" hidden="1">[2]Market!#REF!</definedName>
    <definedName name="__123Graph_ALINES" localSheetId="10" hidden="1">[2]Market!#REF!</definedName>
    <definedName name="__123Graph_ALINES" localSheetId="24" hidden="1">[2]Market!#REF!</definedName>
    <definedName name="__123Graph_ALINES" localSheetId="25" hidden="1">[2]Market!#REF!</definedName>
    <definedName name="__123Graph_ALINES" hidden="1">[2]Market!#REF!</definedName>
    <definedName name="__123Graph_B" localSheetId="13" hidden="1">[2]Market!#REF!</definedName>
    <definedName name="__123Graph_B" localSheetId="14" hidden="1">[2]Market!#REF!</definedName>
    <definedName name="__123Graph_B" localSheetId="20" hidden="1">[3]Market!#REF!</definedName>
    <definedName name="__123Graph_B" localSheetId="21" hidden="1">[3]Market!#REF!</definedName>
    <definedName name="__123Graph_B" localSheetId="8" hidden="1">[2]Market!#REF!</definedName>
    <definedName name="__123Graph_B" localSheetId="10" hidden="1">[2]Market!#REF!</definedName>
    <definedName name="__123Graph_B" localSheetId="24" hidden="1">[2]Market!#REF!</definedName>
    <definedName name="__123Graph_B" localSheetId="25" hidden="1">[2]Market!#REF!</definedName>
    <definedName name="__123Graph_B" hidden="1">[2]Market!#REF!</definedName>
    <definedName name="__123Graph_BDIFF" localSheetId="13" hidden="1">[2]Market!#REF!</definedName>
    <definedName name="__123Graph_BDIFF" localSheetId="20" hidden="1">[3]Market!#REF!</definedName>
    <definedName name="__123Graph_BDIFF" localSheetId="21" hidden="1">[3]Market!#REF!</definedName>
    <definedName name="__123Graph_BDIFF" localSheetId="8" hidden="1">[2]Market!#REF!</definedName>
    <definedName name="__123Graph_BDIFF" localSheetId="10" hidden="1">[2]Market!#REF!</definedName>
    <definedName name="__123Graph_BDIFF" localSheetId="24" hidden="1">[2]Market!#REF!</definedName>
    <definedName name="__123Graph_BDIFF" localSheetId="25" hidden="1">[2]Market!#REF!</definedName>
    <definedName name="__123Graph_BDIFF" hidden="1">[2]Market!#REF!</definedName>
    <definedName name="__123Graph_BLINES" localSheetId="13" hidden="1">[2]Market!#REF!</definedName>
    <definedName name="__123Graph_BLINES" localSheetId="20" hidden="1">[3]Market!#REF!</definedName>
    <definedName name="__123Graph_BLINES" localSheetId="21" hidden="1">[3]Market!#REF!</definedName>
    <definedName name="__123Graph_BLINES" localSheetId="8" hidden="1">[2]Market!#REF!</definedName>
    <definedName name="__123Graph_BLINES" localSheetId="10" hidden="1">[2]Market!#REF!</definedName>
    <definedName name="__123Graph_BLINES" localSheetId="24" hidden="1">[2]Market!#REF!</definedName>
    <definedName name="__123Graph_BLINES" localSheetId="25" hidden="1">[2]Market!#REF!</definedName>
    <definedName name="__123Graph_BLINES" hidden="1">[2]Market!#REF!</definedName>
    <definedName name="__123Graph_C" localSheetId="13" hidden="1">[2]Market!#REF!</definedName>
    <definedName name="__123Graph_C" localSheetId="20" hidden="1">[3]Market!#REF!</definedName>
    <definedName name="__123Graph_C" localSheetId="21" hidden="1">[3]Market!#REF!</definedName>
    <definedName name="__123Graph_C" localSheetId="8" hidden="1">[2]Market!#REF!</definedName>
    <definedName name="__123Graph_C" localSheetId="10" hidden="1">[2]Market!#REF!</definedName>
    <definedName name="__123Graph_C" localSheetId="24" hidden="1">[2]Market!#REF!</definedName>
    <definedName name="__123Graph_C" localSheetId="25" hidden="1">[2]Market!#REF!</definedName>
    <definedName name="__123Graph_C" hidden="1">[2]Market!#REF!</definedName>
    <definedName name="__123Graph_CDIFF" localSheetId="13" hidden="1">[2]Market!#REF!</definedName>
    <definedName name="__123Graph_CDIFF" localSheetId="20" hidden="1">[3]Market!#REF!</definedName>
    <definedName name="__123Graph_CDIFF" localSheetId="21" hidden="1">[3]Market!#REF!</definedName>
    <definedName name="__123Graph_CDIFF" localSheetId="8" hidden="1">[2]Market!#REF!</definedName>
    <definedName name="__123Graph_CDIFF" localSheetId="10" hidden="1">[2]Market!#REF!</definedName>
    <definedName name="__123Graph_CDIFF" localSheetId="24" hidden="1">[2]Market!#REF!</definedName>
    <definedName name="__123Graph_CDIFF" localSheetId="25" hidden="1">[2]Market!#REF!</definedName>
    <definedName name="__123Graph_CDIFF" hidden="1">[2]Market!#REF!</definedName>
    <definedName name="__123Graph_CLINES" localSheetId="13" hidden="1">[2]Market!#REF!</definedName>
    <definedName name="__123Graph_CLINES" localSheetId="20" hidden="1">[3]Market!#REF!</definedName>
    <definedName name="__123Graph_CLINES" localSheetId="21" hidden="1">[3]Market!#REF!</definedName>
    <definedName name="__123Graph_CLINES" localSheetId="8" hidden="1">[2]Market!#REF!</definedName>
    <definedName name="__123Graph_CLINES" localSheetId="10" hidden="1">[2]Market!#REF!</definedName>
    <definedName name="__123Graph_CLINES" localSheetId="24" hidden="1">[2]Market!#REF!</definedName>
    <definedName name="__123Graph_CLINES" localSheetId="25" hidden="1">[2]Market!#REF!</definedName>
    <definedName name="__123Graph_CLINES" hidden="1">[2]Market!#REF!</definedName>
    <definedName name="__123Graph_DLINES" localSheetId="13" hidden="1">[2]Market!#REF!</definedName>
    <definedName name="__123Graph_DLINES" localSheetId="20" hidden="1">[3]Market!#REF!</definedName>
    <definedName name="__123Graph_DLINES" localSheetId="21" hidden="1">[3]Market!#REF!</definedName>
    <definedName name="__123Graph_DLINES" localSheetId="8" hidden="1">[2]Market!#REF!</definedName>
    <definedName name="__123Graph_DLINES" localSheetId="10" hidden="1">[2]Market!#REF!</definedName>
    <definedName name="__123Graph_DLINES" localSheetId="24" hidden="1">[2]Market!#REF!</definedName>
    <definedName name="__123Graph_DLINES" localSheetId="25" hidden="1">[2]Market!#REF!</definedName>
    <definedName name="__123Graph_DLINES" hidden="1">[2]Market!#REF!</definedName>
    <definedName name="__123Graph_X" localSheetId="13" hidden="1">[2]Market!#REF!</definedName>
    <definedName name="__123Graph_X" localSheetId="20" hidden="1">[3]Market!#REF!</definedName>
    <definedName name="__123Graph_X" localSheetId="21" hidden="1">[3]Market!#REF!</definedName>
    <definedName name="__123Graph_X" localSheetId="8" hidden="1">[2]Market!#REF!</definedName>
    <definedName name="__123Graph_X" localSheetId="10" hidden="1">[2]Market!#REF!</definedName>
    <definedName name="__123Graph_X" localSheetId="24" hidden="1">[2]Market!#REF!</definedName>
    <definedName name="__123Graph_X" localSheetId="25" hidden="1">[2]Market!#REF!</definedName>
    <definedName name="__123Graph_X" hidden="1">[2]Market!#REF!</definedName>
    <definedName name="__123Graph_XDIFF" localSheetId="13" hidden="1">[2]Market!#REF!</definedName>
    <definedName name="__123Graph_XDIFF" localSheetId="20" hidden="1">[3]Market!#REF!</definedName>
    <definedName name="__123Graph_XDIFF" localSheetId="21" hidden="1">[3]Market!#REF!</definedName>
    <definedName name="__123Graph_XDIFF" localSheetId="8" hidden="1">[2]Market!#REF!</definedName>
    <definedName name="__123Graph_XDIFF" localSheetId="10" hidden="1">[2]Market!#REF!</definedName>
    <definedName name="__123Graph_XDIFF" localSheetId="24" hidden="1">[2]Market!#REF!</definedName>
    <definedName name="__123Graph_XDIFF" localSheetId="25" hidden="1">[2]Market!#REF!</definedName>
    <definedName name="__123Graph_XDIFF" hidden="1">[2]Market!#REF!</definedName>
    <definedName name="__123Graph_XLINES" localSheetId="13" hidden="1">[2]Market!#REF!</definedName>
    <definedName name="__123Graph_XLINES" localSheetId="20" hidden="1">[3]Market!#REF!</definedName>
    <definedName name="__123Graph_XLINES" localSheetId="21" hidden="1">[3]Market!#REF!</definedName>
    <definedName name="__123Graph_XLINES" localSheetId="8" hidden="1">[2]Market!#REF!</definedName>
    <definedName name="__123Graph_XLINES" localSheetId="10" hidden="1">[2]Market!#REF!</definedName>
    <definedName name="__123Graph_XLINES" localSheetId="24" hidden="1">[2]Market!#REF!</definedName>
    <definedName name="__123Graph_XLINES" localSheetId="25" hidden="1">[2]Market!#REF!</definedName>
    <definedName name="__123Graph_XLINES" hidden="1">[2]Market!#REF!</definedName>
    <definedName name="__cp1" localSheetId="14" hidden="1">{"'előző év december'!$A$2:$CP$214"}</definedName>
    <definedName name="__cp1" localSheetId="8" hidden="1">{"'előző év december'!$A$2:$CP$214"}</definedName>
    <definedName name="__cp1" localSheetId="16" hidden="1">{"'előző év december'!$A$2:$CP$214"}</definedName>
    <definedName name="__cp1" hidden="1">{"'előző év december'!$A$2:$CP$214"}</definedName>
    <definedName name="__cp10" localSheetId="14" hidden="1">{"'előző év december'!$A$2:$CP$214"}</definedName>
    <definedName name="__cp10" localSheetId="8" hidden="1">{"'előző év december'!$A$2:$CP$214"}</definedName>
    <definedName name="__cp10" localSheetId="16" hidden="1">{"'előző év december'!$A$2:$CP$214"}</definedName>
    <definedName name="__cp10" hidden="1">{"'előző év december'!$A$2:$CP$214"}</definedName>
    <definedName name="__cp11" localSheetId="14" hidden="1">{"'előző év december'!$A$2:$CP$214"}</definedName>
    <definedName name="__cp11" localSheetId="8" hidden="1">{"'előző év december'!$A$2:$CP$214"}</definedName>
    <definedName name="__cp11" localSheetId="16" hidden="1">{"'előző év december'!$A$2:$CP$214"}</definedName>
    <definedName name="__cp11" hidden="1">{"'előző év december'!$A$2:$CP$214"}</definedName>
    <definedName name="__cp2" localSheetId="14" hidden="1">{"'előző év december'!$A$2:$CP$214"}</definedName>
    <definedName name="__cp2" localSheetId="8" hidden="1">{"'előző év december'!$A$2:$CP$214"}</definedName>
    <definedName name="__cp2" localSheetId="16" hidden="1">{"'előző év december'!$A$2:$CP$214"}</definedName>
    <definedName name="__cp2" hidden="1">{"'előző év december'!$A$2:$CP$214"}</definedName>
    <definedName name="__cp3" localSheetId="14" hidden="1">{"'előző év december'!$A$2:$CP$214"}</definedName>
    <definedName name="__cp3" localSheetId="8" hidden="1">{"'előző év december'!$A$2:$CP$214"}</definedName>
    <definedName name="__cp3" localSheetId="16" hidden="1">{"'előző év december'!$A$2:$CP$214"}</definedName>
    <definedName name="__cp3" hidden="1">{"'előző év december'!$A$2:$CP$214"}</definedName>
    <definedName name="__cp4" localSheetId="14" hidden="1">{"'előző év december'!$A$2:$CP$214"}</definedName>
    <definedName name="__cp4" localSheetId="8" hidden="1">{"'előző év december'!$A$2:$CP$214"}</definedName>
    <definedName name="__cp4" localSheetId="16" hidden="1">{"'előző év december'!$A$2:$CP$214"}</definedName>
    <definedName name="__cp4" hidden="1">{"'előző év december'!$A$2:$CP$214"}</definedName>
    <definedName name="__cp5" localSheetId="14" hidden="1">{"'előző év december'!$A$2:$CP$214"}</definedName>
    <definedName name="__cp5" localSheetId="8" hidden="1">{"'előző év december'!$A$2:$CP$214"}</definedName>
    <definedName name="__cp5" localSheetId="16" hidden="1">{"'előző év december'!$A$2:$CP$214"}</definedName>
    <definedName name="__cp5" hidden="1">{"'előző év december'!$A$2:$CP$214"}</definedName>
    <definedName name="__cp6" localSheetId="14" hidden="1">{"'előző év december'!$A$2:$CP$214"}</definedName>
    <definedName name="__cp6" localSheetId="8" hidden="1">{"'előző év december'!$A$2:$CP$214"}</definedName>
    <definedName name="__cp6" localSheetId="16" hidden="1">{"'előző év december'!$A$2:$CP$214"}</definedName>
    <definedName name="__cp6" hidden="1">{"'előző év december'!$A$2:$CP$214"}</definedName>
    <definedName name="__cp7" localSheetId="14" hidden="1">{"'előző év december'!$A$2:$CP$214"}</definedName>
    <definedName name="__cp7" localSheetId="8" hidden="1">{"'előző év december'!$A$2:$CP$214"}</definedName>
    <definedName name="__cp7" localSheetId="16" hidden="1">{"'előző év december'!$A$2:$CP$214"}</definedName>
    <definedName name="__cp7" hidden="1">{"'előző év december'!$A$2:$CP$214"}</definedName>
    <definedName name="__cp8" localSheetId="14" hidden="1">{"'előző év december'!$A$2:$CP$214"}</definedName>
    <definedName name="__cp8" localSheetId="8" hidden="1">{"'előző év december'!$A$2:$CP$214"}</definedName>
    <definedName name="__cp8" localSheetId="16" hidden="1">{"'előző év december'!$A$2:$CP$214"}</definedName>
    <definedName name="__cp8" hidden="1">{"'előző év december'!$A$2:$CP$214"}</definedName>
    <definedName name="__cp9" localSheetId="14" hidden="1">{"'előző év december'!$A$2:$CP$214"}</definedName>
    <definedName name="__cp9" localSheetId="8" hidden="1">{"'előző év december'!$A$2:$CP$214"}</definedName>
    <definedName name="__cp9" localSheetId="16" hidden="1">{"'előző év december'!$A$2:$CP$214"}</definedName>
    <definedName name="__cp9" hidden="1">{"'előző év december'!$A$2:$CP$214"}</definedName>
    <definedName name="__cpr2" localSheetId="14" hidden="1">{"'előző év december'!$A$2:$CP$214"}</definedName>
    <definedName name="__cpr2" localSheetId="8" hidden="1">{"'előző év december'!$A$2:$CP$214"}</definedName>
    <definedName name="__cpr2" localSheetId="16" hidden="1">{"'előző év december'!$A$2:$CP$214"}</definedName>
    <definedName name="__cpr2" hidden="1">{"'előző év december'!$A$2:$CP$214"}</definedName>
    <definedName name="__cpr3" localSheetId="14" hidden="1">{"'előző év december'!$A$2:$CP$214"}</definedName>
    <definedName name="__cpr3" localSheetId="8" hidden="1">{"'előző év december'!$A$2:$CP$214"}</definedName>
    <definedName name="__cpr3" localSheetId="16" hidden="1">{"'előző év december'!$A$2:$CP$214"}</definedName>
    <definedName name="__cpr3" hidden="1">{"'előző év december'!$A$2:$CP$214"}</definedName>
    <definedName name="__cpr4" localSheetId="14" hidden="1">{"'előző év december'!$A$2:$CP$214"}</definedName>
    <definedName name="__cpr4" localSheetId="8" hidden="1">{"'előző év december'!$A$2:$CP$214"}</definedName>
    <definedName name="__cpr4" localSheetId="16" hidden="1">{"'előző év december'!$A$2:$CP$214"}</definedName>
    <definedName name="__cpr4" hidden="1">{"'előző év december'!$A$2:$CP$214"}</definedName>
    <definedName name="__NewChart" localSheetId="24" hidden="1">[3]Market!#REF!</definedName>
    <definedName name="__NewChart" localSheetId="25" hidden="1">[3]Market!#REF!</definedName>
    <definedName name="__NewChart" hidden="1">[3]Market!#REF!</definedName>
    <definedName name="__NewChart_EN" localSheetId="24" hidden="1">[3]Market!#REF!</definedName>
    <definedName name="__NewChart_EN" localSheetId="25" hidden="1">[3]Market!#REF!</definedName>
    <definedName name="__NewChart_EN" hidden="1">[3]Market!#REF!</definedName>
    <definedName name="_1__123Graph_ACHART_1" hidden="1">[5]řady_sloupce!$B$5:$B$40</definedName>
    <definedName name="_10__123Graph_ACHART_10" hidden="1">[6]pracovni!$E$49:$E$62</definedName>
    <definedName name="_10__123Graph_ACHART_6" hidden="1">[5]řady_sloupce!$C$2:$C$14</definedName>
    <definedName name="_100__123Graph_BCHART_11" hidden="1">[5]řady_sloupce!$K$6:$K$47</definedName>
    <definedName name="_102__123Graph_BCHART_12" hidden="1">[7]pracovni!$AN$111:$AN$117</definedName>
    <definedName name="_104__123Graph_BCHART_13" hidden="1">[8]D!$E$150:$E$161</definedName>
    <definedName name="_105__123Graph_BCHART_14" hidden="1">[9]H!$B$46:$G$46</definedName>
    <definedName name="_106__123Graph_BCHART_15" hidden="1">[9]O!$F$29:$F$35</definedName>
    <definedName name="_107__123Graph_BCHART_16" localSheetId="14" hidden="1">[10]grafy!#REF!</definedName>
    <definedName name="_107__123Graph_BCHART_16" localSheetId="8" hidden="1">[10]grafy!#REF!</definedName>
    <definedName name="_107__123Graph_BCHART_16" localSheetId="24" hidden="1">[10]grafy!#REF!</definedName>
    <definedName name="_107__123Graph_BCHART_16" localSheetId="25" hidden="1">[10]grafy!#REF!</definedName>
    <definedName name="_107__123Graph_BCHART_16" hidden="1">[10]grafy!#REF!</definedName>
    <definedName name="_108__123Graph_BCHART_17" localSheetId="14" hidden="1">[10]grafy!#REF!</definedName>
    <definedName name="_108__123Graph_BCHART_17" localSheetId="8" hidden="1">[10]grafy!#REF!</definedName>
    <definedName name="_108__123Graph_BCHART_17" localSheetId="24" hidden="1">[10]grafy!#REF!</definedName>
    <definedName name="_108__123Graph_BCHART_17" localSheetId="25" hidden="1">[10]grafy!#REF!</definedName>
    <definedName name="_108__123Graph_BCHART_17" hidden="1">[10]grafy!#REF!</definedName>
    <definedName name="_109__123Graph_BCHART_18" localSheetId="14" hidden="1">[10]grafy!#REF!</definedName>
    <definedName name="_109__123Graph_BCHART_18" localSheetId="8" hidden="1">[10]grafy!#REF!</definedName>
    <definedName name="_109__123Graph_BCHART_18" localSheetId="24" hidden="1">[10]grafy!#REF!</definedName>
    <definedName name="_109__123Graph_BCHART_18" localSheetId="25" hidden="1">[10]grafy!#REF!</definedName>
    <definedName name="_109__123Graph_BCHART_18" hidden="1">[10]grafy!#REF!</definedName>
    <definedName name="_11__123Graph_ACHART_7" hidden="1">[5]řady_sloupce!$C$3:$C$14</definedName>
    <definedName name="_110__123Graph_BCHART_19" hidden="1">[11]H!$B$80:$G$80</definedName>
    <definedName name="_115__123Graph_BCHART_2" hidden="1">[5]řady_sloupce!$I$5:$I$43</definedName>
    <definedName name="_116__123Graph_BCHART_20" hidden="1">[11]A!$B$11:$H$11</definedName>
    <definedName name="_117__123Graph_BCHART_22" hidden="1">'[10] data'!$F$30:$F$71</definedName>
    <definedName name="_118__123Graph_BCHART_23" localSheetId="14" hidden="1">[11]S!#REF!</definedName>
    <definedName name="_118__123Graph_BCHART_23" localSheetId="8" hidden="1">[11]S!#REF!</definedName>
    <definedName name="_118__123Graph_BCHART_23" localSheetId="24" hidden="1">[11]S!#REF!</definedName>
    <definedName name="_118__123Graph_BCHART_23" localSheetId="25" hidden="1">[11]S!#REF!</definedName>
    <definedName name="_118__123Graph_BCHART_23" hidden="1">[11]S!#REF!</definedName>
    <definedName name="_119__123Graph_BCHART_24" hidden="1">[11]U!$C$5:$E$5</definedName>
    <definedName name="_12" localSheetId="14" hidden="1">[1]Market!#REF!</definedName>
    <definedName name="_12" localSheetId="21" hidden="1">[1]Market!#REF!</definedName>
    <definedName name="_12" localSheetId="8" hidden="1">[1]Market!#REF!</definedName>
    <definedName name="_12" localSheetId="24" hidden="1">[1]Market!#REF!</definedName>
    <definedName name="_12" localSheetId="25" hidden="1">[1]Market!#REF!</definedName>
    <definedName name="_12" hidden="1">[1]Market!#REF!</definedName>
    <definedName name="_12__123Graph_ACHART_8" hidden="1">[5]řady_sloupce!$F$6:$F$22</definedName>
    <definedName name="_120__123Graph_BCHART_25" hidden="1">[11]U!$B$11:$D$11</definedName>
    <definedName name="_121__123Graph_BCHART_26" hidden="1">[11]H!$B$138:$H$138</definedName>
    <definedName name="_122__123Graph_BCHART_27" hidden="1">[11]K!$B$25:$D$25</definedName>
    <definedName name="_123__123Graph_BCHART_28" hidden="1">[11]C!$I$9:$K$9</definedName>
    <definedName name="_123Graph_A" localSheetId="13" hidden="1">[2]Market!#REF!</definedName>
    <definedName name="_123Graph_A" localSheetId="14" hidden="1">[2]Market!#REF!</definedName>
    <definedName name="_123Graph_A" localSheetId="20" hidden="1">[3]Market!#REF!</definedName>
    <definedName name="_123Graph_A" localSheetId="21" hidden="1">[3]Market!#REF!</definedName>
    <definedName name="_123Graph_A" localSheetId="8" hidden="1">[2]Market!#REF!</definedName>
    <definedName name="_123Graph_A" localSheetId="10" hidden="1">[2]Market!#REF!</definedName>
    <definedName name="_123Graph_A" localSheetId="24" hidden="1">[2]Market!#REF!</definedName>
    <definedName name="_123Graph_A" localSheetId="25" hidden="1">[2]Market!#REF!</definedName>
    <definedName name="_123Graph_A" hidden="1">[2]Market!#REF!</definedName>
    <definedName name="_124__123Graph_BCHART_29" hidden="1">[11]P!$C$103:$J$103</definedName>
    <definedName name="_129__123Graph_BCHART_3" hidden="1">[5]řady_sloupce!$X$20:$X$31</definedName>
    <definedName name="_13__123Graph_ACHART_9" hidden="1">[5]řady_sloupce!$C$5:$C$9</definedName>
    <definedName name="_130__123Graph_BCHART_30" hidden="1">[11]M!$B$60:$I$60</definedName>
    <definedName name="_131__123Graph_BCHART_31" hidden="1">[11]M!$B$89:$I$89</definedName>
    <definedName name="_132__123Graph_BCHART_32" hidden="1">[11]H!$B$146:$C$146</definedName>
    <definedName name="_133__123Graph_BCHART_33" hidden="1">[11]K!$B$24:$E$24</definedName>
    <definedName name="_134__123Graph_BCHART_34" localSheetId="14" hidden="1">[10]grafy!#REF!</definedName>
    <definedName name="_134__123Graph_BCHART_34" localSheetId="8" hidden="1">[10]grafy!#REF!</definedName>
    <definedName name="_134__123Graph_BCHART_34" localSheetId="24" hidden="1">[10]grafy!#REF!</definedName>
    <definedName name="_134__123Graph_BCHART_34" localSheetId="25" hidden="1">[10]grafy!#REF!</definedName>
    <definedName name="_134__123Graph_BCHART_34" hidden="1">[10]grafy!#REF!</definedName>
    <definedName name="_135__123Graph_BCHART_35" hidden="1">[11]H!$B$173:$C$173</definedName>
    <definedName name="_136__123Graph_BCHART_36" hidden="1">[11]D!$B$112:$G$112</definedName>
    <definedName name="_137__123Graph_BCHART_37" localSheetId="14" hidden="1">[11]S!#REF!</definedName>
    <definedName name="_137__123Graph_BCHART_37" localSheetId="8" hidden="1">[11]S!#REF!</definedName>
    <definedName name="_137__123Graph_BCHART_37" localSheetId="24" hidden="1">[11]S!#REF!</definedName>
    <definedName name="_137__123Graph_BCHART_37" localSheetId="25" hidden="1">[11]S!#REF!</definedName>
    <definedName name="_137__123Graph_BCHART_37" hidden="1">[11]S!#REF!</definedName>
    <definedName name="_138__123Graph_BCHART_38" hidden="1">[11]F!$B$59:$I$59</definedName>
    <definedName name="_139__123Graph_BCHART_39" hidden="1">[11]D!$B$155:$G$155</definedName>
    <definedName name="_14__123Graph_ACHART_11" hidden="1">[5]řady_sloupce!$E$6:$E$47</definedName>
    <definedName name="_14__123Graph_BCHART_1" hidden="1">[5]řady_sloupce!$C$5:$C$40</definedName>
    <definedName name="_143__123Graph_BCHART_4" hidden="1">[5]řady_sloupce!$G$5:$G$43</definedName>
    <definedName name="_144__123Graph_BCHART_40" localSheetId="14" hidden="1">[10]grafy!#REF!</definedName>
    <definedName name="_144__123Graph_BCHART_40" localSheetId="8" hidden="1">[10]grafy!#REF!</definedName>
    <definedName name="_144__123Graph_BCHART_40" localSheetId="24" hidden="1">[10]grafy!#REF!</definedName>
    <definedName name="_144__123Graph_BCHART_40" localSheetId="25" hidden="1">[10]grafy!#REF!</definedName>
    <definedName name="_144__123Graph_BCHART_40" hidden="1">[10]grafy!#REF!</definedName>
    <definedName name="_145__123Graph_BCHART_41" localSheetId="14" hidden="1">[10]grafy!#REF!</definedName>
    <definedName name="_145__123Graph_BCHART_41" localSheetId="8" hidden="1">[10]grafy!#REF!</definedName>
    <definedName name="_145__123Graph_BCHART_41" localSheetId="24" hidden="1">[10]grafy!#REF!</definedName>
    <definedName name="_145__123Graph_BCHART_41" localSheetId="25" hidden="1">[10]grafy!#REF!</definedName>
    <definedName name="_145__123Graph_BCHART_41" hidden="1">[10]grafy!#REF!</definedName>
    <definedName name="_146__123Graph_BCHART_42" localSheetId="14" hidden="1">[10]grafy!#REF!</definedName>
    <definedName name="_146__123Graph_BCHART_42" localSheetId="8" hidden="1">[10]grafy!#REF!</definedName>
    <definedName name="_146__123Graph_BCHART_42" localSheetId="24" hidden="1">[10]grafy!#REF!</definedName>
    <definedName name="_146__123Graph_BCHART_42" localSheetId="25" hidden="1">[10]grafy!#REF!</definedName>
    <definedName name="_146__123Graph_BCHART_42" hidden="1">[10]grafy!#REF!</definedName>
    <definedName name="_15__123Graph_BCHART_10" hidden="1">[6]pracovni!$D$49:$D$65</definedName>
    <definedName name="_151__123Graph_BCHART_5" hidden="1">[6]pracovni!$G$95:$G$111</definedName>
    <definedName name="_156__123Graph_BCHART_6" hidden="1">[5]řady_sloupce!$B$2:$B$17</definedName>
    <definedName name="_16__123Graph_ACHART_12" hidden="1">[7]pracovni!$AL$111:$AL$117</definedName>
    <definedName name="_16__123Graph_BCHART_11" hidden="1">[5]řady_sloupce!$K$6:$K$47</definedName>
    <definedName name="_160__123Graph_BCHART_7" hidden="1">[5]řady_sloupce!$B$3:$B$14</definedName>
    <definedName name="_165__123Graph_BCHART_8" hidden="1">[5]řady_sloupce!$C$6:$C$22</definedName>
    <definedName name="_17__123Graph_BCHART_12" hidden="1">[7]pracovni!$AN$111:$AN$117</definedName>
    <definedName name="_170__123Graph_BCHART_9" hidden="1">[5]řady_sloupce!$D$5:$D$9</definedName>
    <definedName name="_175__123Graph_CCHART_1" hidden="1">[5]řady_sloupce!$C$7:$S$7</definedName>
    <definedName name="_18__123Graph_ACHART_13" hidden="1">[8]D!$H$184:$H$184</definedName>
    <definedName name="_18__123Graph_BCHART_13" hidden="1">[8]D!$E$150:$E$161</definedName>
    <definedName name="_180__123Graph_CCHART_10" hidden="1">[6]pracovni!$G$49:$G$62</definedName>
    <definedName name="_182__123Graph_CCHART_11" hidden="1">[7]nezaměstnaní!$N$145:$N$176</definedName>
    <definedName name="_183__123Graph_CCHART_12" hidden="1">[9]H!$B$47:$G$47</definedName>
    <definedName name="_185__123Graph_CCHART_13" hidden="1">[8]D!$F$150:$F$161</definedName>
    <definedName name="_186__123Graph_CCHART_14" hidden="1">[9]H!$B$47:$G$47</definedName>
    <definedName name="_187__123Graph_CCHART_17" localSheetId="14" hidden="1">[10]grafy!#REF!</definedName>
    <definedName name="_187__123Graph_CCHART_17" localSheetId="8" hidden="1">[10]grafy!#REF!</definedName>
    <definedName name="_187__123Graph_CCHART_17" localSheetId="24" hidden="1">[10]grafy!#REF!</definedName>
    <definedName name="_187__123Graph_CCHART_17" localSheetId="25" hidden="1">[10]grafy!#REF!</definedName>
    <definedName name="_187__123Graph_CCHART_17" hidden="1">[10]grafy!#REF!</definedName>
    <definedName name="_188__123Graph_CCHART_18" localSheetId="14" hidden="1">[10]grafy!#REF!</definedName>
    <definedName name="_188__123Graph_CCHART_18" localSheetId="8" hidden="1">[10]grafy!#REF!</definedName>
    <definedName name="_188__123Graph_CCHART_18" localSheetId="24" hidden="1">[10]grafy!#REF!</definedName>
    <definedName name="_188__123Graph_CCHART_18" localSheetId="25" hidden="1">[10]grafy!#REF!</definedName>
    <definedName name="_188__123Graph_CCHART_18" hidden="1">[10]grafy!#REF!</definedName>
    <definedName name="_189__123Graph_CCHART_19" hidden="1">[11]H!$B$81:$G$81</definedName>
    <definedName name="_19__123Graph_ACHART_14" hidden="1">[11]D!$E$58:$E$64</definedName>
    <definedName name="_19__123Graph_BCHART_2" hidden="1">[5]řady_sloupce!$I$5:$I$43</definedName>
    <definedName name="_194__123Graph_CCHART_2" localSheetId="14" hidden="1">[5]řady_sloupce!#REF!</definedName>
    <definedName name="_194__123Graph_CCHART_2" localSheetId="8" hidden="1">[5]řady_sloupce!#REF!</definedName>
    <definedName name="_194__123Graph_CCHART_2" localSheetId="24" hidden="1">[5]řady_sloupce!#REF!</definedName>
    <definedName name="_194__123Graph_CCHART_2" localSheetId="25" hidden="1">[5]řady_sloupce!#REF!</definedName>
    <definedName name="_194__123Graph_CCHART_2" hidden="1">[5]řady_sloupce!#REF!</definedName>
    <definedName name="_195__123Graph_CCHART_20" hidden="1">[11]A!$B$12:$H$12</definedName>
    <definedName name="_196__123Graph_CCHART_22" hidden="1">'[10] data'!$G$30:$G$71</definedName>
    <definedName name="_197__123Graph_CCHART_23" localSheetId="14" hidden="1">[11]S!#REF!</definedName>
    <definedName name="_197__123Graph_CCHART_23" localSheetId="8" hidden="1">[11]S!#REF!</definedName>
    <definedName name="_197__123Graph_CCHART_23" localSheetId="24" hidden="1">[11]S!#REF!</definedName>
    <definedName name="_197__123Graph_CCHART_23" localSheetId="25" hidden="1">[11]S!#REF!</definedName>
    <definedName name="_197__123Graph_CCHART_23" hidden="1">[11]S!#REF!</definedName>
    <definedName name="_198__123Graph_CCHART_24" hidden="1">[11]U!$C$6:$E$6</definedName>
    <definedName name="_199__123Graph_CCHART_25" hidden="1">[11]U!$B$12:$D$12</definedName>
    <definedName name="_2__123Graph_ACHART_10" hidden="1">[6]pracovni!$E$49:$E$62</definedName>
    <definedName name="_20__123Graph_ACHART_15" hidden="1">[10]grafy!$T$105:$T$121</definedName>
    <definedName name="_20__123Graph_BCHART_3" hidden="1">[5]řady_sloupce!$X$20:$X$31</definedName>
    <definedName name="_200__123Graph_CCHART_26" hidden="1">[11]H!$B$139:$H$139</definedName>
    <definedName name="_201__123Graph_CCHART_27" hidden="1">[11]K!$B$26:$D$26</definedName>
    <definedName name="_202__123Graph_CCHART_28" hidden="1">[11]C!$I$10:$K$10</definedName>
    <definedName name="_203__123Graph_CCHART_29" hidden="1">'[10] data'!$G$54:$G$67</definedName>
    <definedName name="_207__123Graph_CCHART_3" hidden="1">[5]řady_sloupce!$Y$20:$Y$31</definedName>
    <definedName name="_208__123Graph_CCHART_31" localSheetId="14" hidden="1">'[10] data'!#REF!</definedName>
    <definedName name="_208__123Graph_CCHART_31" localSheetId="8" hidden="1">'[10] data'!#REF!</definedName>
    <definedName name="_208__123Graph_CCHART_31" localSheetId="24" hidden="1">'[10] data'!#REF!</definedName>
    <definedName name="_208__123Graph_CCHART_31" localSheetId="25" hidden="1">'[10] data'!#REF!</definedName>
    <definedName name="_208__123Graph_CCHART_31" hidden="1">'[10] data'!#REF!</definedName>
    <definedName name="_209__123Graph_CCHART_32" hidden="1">[11]H!$B$147:$C$147</definedName>
    <definedName name="_21__123Graph_ACHART_16" hidden="1">[11]D!$C$87:$C$90</definedName>
    <definedName name="_21__123Graph_BCHART_4" hidden="1">[5]řady_sloupce!$G$5:$G$43</definedName>
    <definedName name="_210__123Graph_CCHART_33" hidden="1">[11]K!$B$25:$E$25</definedName>
    <definedName name="_211__123Graph_CCHART_35" hidden="1">[11]H!$B$174:$C$174</definedName>
    <definedName name="_212__123Graph_CCHART_36" hidden="1">[11]D!$B$113:$G$113</definedName>
    <definedName name="_213__123Graph_CCHART_37" localSheetId="14" hidden="1">[11]S!#REF!</definedName>
    <definedName name="_213__123Graph_CCHART_37" localSheetId="8" hidden="1">[11]S!#REF!</definedName>
    <definedName name="_213__123Graph_CCHART_37" localSheetId="24" hidden="1">[11]S!#REF!</definedName>
    <definedName name="_213__123Graph_CCHART_37" localSheetId="25" hidden="1">[11]S!#REF!</definedName>
    <definedName name="_213__123Graph_CCHART_37" hidden="1">[11]S!#REF!</definedName>
    <definedName name="_214__123Graph_CCHART_38" hidden="1">[11]F!$B$60:$I$60</definedName>
    <definedName name="_215__123Graph_CCHART_39" hidden="1">[11]D!$B$156:$G$156</definedName>
    <definedName name="_22__123Graph_ACHART_17" localSheetId="14" hidden="1">[10]grafy!#REF!</definedName>
    <definedName name="_22__123Graph_ACHART_17" localSheetId="8" hidden="1">[10]grafy!#REF!</definedName>
    <definedName name="_22__123Graph_ACHART_17" localSheetId="24" hidden="1">[10]grafy!#REF!</definedName>
    <definedName name="_22__123Graph_ACHART_17" localSheetId="25" hidden="1">[10]grafy!#REF!</definedName>
    <definedName name="_22__123Graph_ACHART_17" hidden="1">[10]grafy!#REF!</definedName>
    <definedName name="_22__123Graph_BCHART_5" hidden="1">[6]pracovni!$G$95:$G$111</definedName>
    <definedName name="_220__123Graph_CCHART_4" hidden="1">[5]řady_sloupce!$T$9:$T$21</definedName>
    <definedName name="_221__123Graph_CCHART_41" localSheetId="14" hidden="1">[10]grafy!#REF!</definedName>
    <definedName name="_221__123Graph_CCHART_41" localSheetId="8" hidden="1">[10]grafy!#REF!</definedName>
    <definedName name="_221__123Graph_CCHART_41" localSheetId="24" hidden="1">[10]grafy!#REF!</definedName>
    <definedName name="_221__123Graph_CCHART_41" localSheetId="25" hidden="1">[10]grafy!#REF!</definedName>
    <definedName name="_221__123Graph_CCHART_41" hidden="1">[10]grafy!#REF!</definedName>
    <definedName name="_222__123Graph_CCHART_42" hidden="1">[10]grafy!$X$124:$X$126</definedName>
    <definedName name="_226__123Graph_CCHART_5" hidden="1">[5]řady_sloupce!$G$10:$G$25</definedName>
    <definedName name="_23__123Graph_ACHART_18" hidden="1">[11]H!$G$79:$G$82</definedName>
    <definedName name="_23__123Graph_BCHART_6" hidden="1">[5]řady_sloupce!$B$2:$B$17</definedName>
    <definedName name="_231__123Graph_CCHART_6" hidden="1">[5]řady_sloupce!$E$2:$E$14</definedName>
    <definedName name="_235__123Graph_CCHART_7" hidden="1">[5]řady_sloupce!$E$3:$E$14</definedName>
    <definedName name="_238__123Graph_CCHART_8" hidden="1">[12]diferencial!$E$257:$E$381</definedName>
    <definedName name="_24__123Graph_ACHART_19" hidden="1">[11]H!$B$79:$G$79</definedName>
    <definedName name="_24__123Graph_BCHART_7" hidden="1">[5]řady_sloupce!$B$3:$B$14</definedName>
    <definedName name="_241__123Graph_CCHART_9" hidden="1">[12]sazby!$E$507:$E$632</definedName>
    <definedName name="_245__123Graph_DCHART_1" hidden="1">[5]řady_sloupce!$C$8:$S$8</definedName>
    <definedName name="_25__123Graph_BCHART_8" hidden="1">[5]řady_sloupce!$C$6:$C$22</definedName>
    <definedName name="_250__123Graph_DCHART_10" hidden="1">[6]pracovni!$F$49:$F$65</definedName>
    <definedName name="_251__123Graph_DCHART_11" hidden="1">[11]O!$B$19:$H$19</definedName>
    <definedName name="_252__123Graph_DCHART_12" hidden="1">[9]H!$B$48:$G$48</definedName>
    <definedName name="_254__123Graph_DCHART_13" hidden="1">[8]D!$G$150:$G$161</definedName>
    <definedName name="_255__123Graph_DCHART_14" hidden="1">[9]H!$B$48:$G$48</definedName>
    <definedName name="_256__123Graph_DCHART_17" localSheetId="14" hidden="1">[10]grafy!#REF!</definedName>
    <definedName name="_256__123Graph_DCHART_17" localSheetId="8" hidden="1">[10]grafy!#REF!</definedName>
    <definedName name="_256__123Graph_DCHART_17" localSheetId="24" hidden="1">[10]grafy!#REF!</definedName>
    <definedName name="_256__123Graph_DCHART_17" localSheetId="25" hidden="1">[10]grafy!#REF!</definedName>
    <definedName name="_256__123Graph_DCHART_17" hidden="1">[10]grafy!#REF!</definedName>
    <definedName name="_257__123Graph_DCHART_19" hidden="1">[11]H!$B$82:$G$82</definedName>
    <definedName name="_26__123Graph_BCHART_9" hidden="1">[5]řady_sloupce!$D$5:$D$9</definedName>
    <definedName name="_262__123Graph_DCHART_2" hidden="1">[5]řady_sloupce!$F$20:$AI$20</definedName>
    <definedName name="_263__123Graph_DCHART_20" hidden="1">[11]A!$B$13:$H$13</definedName>
    <definedName name="_264__123Graph_DCHART_23" localSheetId="14" hidden="1">[11]S!#REF!</definedName>
    <definedName name="_264__123Graph_DCHART_23" localSheetId="8" hidden="1">[11]S!#REF!</definedName>
    <definedName name="_264__123Graph_DCHART_23" localSheetId="24" hidden="1">[11]S!#REF!</definedName>
    <definedName name="_264__123Graph_DCHART_23" localSheetId="25" hidden="1">[11]S!#REF!</definedName>
    <definedName name="_264__123Graph_DCHART_23" hidden="1">[11]S!#REF!</definedName>
    <definedName name="_265__123Graph_DCHART_24" hidden="1">'[10] data'!$DS$54:$DS$66</definedName>
    <definedName name="_266__123Graph_DCHART_26" hidden="1">[11]H!$B$140:$H$140</definedName>
    <definedName name="_267__123Graph_DCHART_27" hidden="1">[11]K!$B$27:$D$27</definedName>
    <definedName name="_27__123Graph_CCHART_1" hidden="1">[5]řady_sloupce!$C$7:$S$7</definedName>
    <definedName name="_271__123Graph_DCHART_3" hidden="1">[5]řady_sloupce!$Z$20:$Z$31</definedName>
    <definedName name="_272__123Graph_DCHART_32" hidden="1">[11]H!$B$148:$C$148</definedName>
    <definedName name="_273__123Graph_DCHART_33" hidden="1">[11]K!$B$26:$E$26</definedName>
    <definedName name="_274__123Graph_DCHART_35" hidden="1">[11]H!$B$175:$C$175</definedName>
    <definedName name="_275__123Graph_DCHART_36" hidden="1">[11]D!$B$114:$G$114</definedName>
    <definedName name="_276__123Graph_DCHART_37" localSheetId="14" hidden="1">[11]S!#REF!</definedName>
    <definedName name="_276__123Graph_DCHART_37" localSheetId="8" hidden="1">[11]S!#REF!</definedName>
    <definedName name="_276__123Graph_DCHART_37" localSheetId="24" hidden="1">[11]S!#REF!</definedName>
    <definedName name="_276__123Graph_DCHART_37" localSheetId="25" hidden="1">[11]S!#REF!</definedName>
    <definedName name="_276__123Graph_DCHART_37" hidden="1">[11]S!#REF!</definedName>
    <definedName name="_277__123Graph_DCHART_38" hidden="1">[11]F!$B$61:$I$61</definedName>
    <definedName name="_278__123Graph_DCHART_39" hidden="1">[11]D!$B$157:$G$157</definedName>
    <definedName name="_28__123Graph_CCHART_10" hidden="1">[6]pracovni!$G$49:$G$62</definedName>
    <definedName name="_280__123Graph_DCHART_4" hidden="1">'[7]produkt a mzda'!$R$4:$R$32</definedName>
    <definedName name="_281__123Graph_DCHART_5" localSheetId="14" hidden="1">[9]F!#REF!</definedName>
    <definedName name="_281__123Graph_DCHART_5" localSheetId="8" hidden="1">[9]F!#REF!</definedName>
    <definedName name="_281__123Graph_DCHART_5" localSheetId="24" hidden="1">[9]F!#REF!</definedName>
    <definedName name="_281__123Graph_DCHART_5" localSheetId="25" hidden="1">[9]F!#REF!</definedName>
    <definedName name="_281__123Graph_DCHART_5" hidden="1">[9]F!#REF!</definedName>
    <definedName name="_286__123Graph_DCHART_6" hidden="1">[5]řady_sloupce!$D$2:$D$17</definedName>
    <definedName name="_29__123Graph_ACHART_2" hidden="1">[5]řady_sloupce!$E$5:$E$43</definedName>
    <definedName name="_29__123Graph_CCHART_11" hidden="1">[7]nezaměstnaní!$N$145:$N$176</definedName>
    <definedName name="_290__123Graph_DCHART_7" hidden="1">[5]řady_sloupce!$D$3:$D$14</definedName>
    <definedName name="_291__123Graph_DCHART_8" hidden="1">[9]G!$F$5:$F$9</definedName>
    <definedName name="_295__123Graph_DCHART_9" hidden="1">[12]sazby!$F$507:$F$632</definedName>
    <definedName name="_299__123Graph_ECHART_1" hidden="1">[5]řady_sloupce!$C$9:$S$9</definedName>
    <definedName name="_3__123Graph_ACHART_11" hidden="1">[5]řady_sloupce!$E$6:$E$47</definedName>
    <definedName name="_30__123Graph_ACHART_20" hidden="1">[11]A!$B$10:$H$10</definedName>
    <definedName name="_30__123Graph_CCHART_13" hidden="1">[8]D!$F$150:$F$161</definedName>
    <definedName name="_301__123Graph_ECHART_10" hidden="1">'[7]PH a mzda'!$R$226:$R$235</definedName>
    <definedName name="_302__123Graph_ECHART_13" hidden="1">[9]H!$B$49:$G$49</definedName>
    <definedName name="_303__123Graph_ECHART_14" hidden="1">[9]H!$B$49:$G$49</definedName>
    <definedName name="_308__123Graph_ECHART_2" localSheetId="14" hidden="1">[5]řady_sloupce!#REF!</definedName>
    <definedName name="_308__123Graph_ECHART_2" localSheetId="8" hidden="1">[5]řady_sloupce!#REF!</definedName>
    <definedName name="_308__123Graph_ECHART_2" localSheetId="24" hidden="1">[5]řady_sloupce!#REF!</definedName>
    <definedName name="_308__123Graph_ECHART_2" localSheetId="25" hidden="1">[5]řady_sloupce!#REF!</definedName>
    <definedName name="_308__123Graph_ECHART_2" hidden="1">[5]řady_sloupce!#REF!</definedName>
    <definedName name="_309__123Graph_ECHART_20" hidden="1">[11]A!$B$17:$H$17</definedName>
    <definedName name="_31__123Graph_ACHART_21" hidden="1">'[10] data'!$F$17:$F$68</definedName>
    <definedName name="_31__123Graph_CCHART_2" localSheetId="14" hidden="1">[5]řady_sloupce!#REF!</definedName>
    <definedName name="_31__123Graph_CCHART_2" localSheetId="8" hidden="1">[5]řady_sloupce!#REF!</definedName>
    <definedName name="_31__123Graph_CCHART_2" localSheetId="24" hidden="1">[5]řady_sloupce!#REF!</definedName>
    <definedName name="_31__123Graph_CCHART_2" localSheetId="25" hidden="1">[5]řady_sloupce!#REF!</definedName>
    <definedName name="_31__123Graph_CCHART_2" hidden="1">[5]řady_sloupce!#REF!</definedName>
    <definedName name="_310__123Graph_ECHART_23" localSheetId="14" hidden="1">[11]S!#REF!</definedName>
    <definedName name="_310__123Graph_ECHART_23" localSheetId="8" hidden="1">[11]S!#REF!</definedName>
    <definedName name="_310__123Graph_ECHART_23" localSheetId="24" hidden="1">[11]S!#REF!</definedName>
    <definedName name="_310__123Graph_ECHART_23" localSheetId="25" hidden="1">[11]S!#REF!</definedName>
    <definedName name="_310__123Graph_ECHART_23" hidden="1">[11]S!#REF!</definedName>
    <definedName name="_311__123Graph_ECHART_26" hidden="1">[11]H!$B$143:$H$143</definedName>
    <definedName name="_312__123Graph_ECHART_27" hidden="1">[11]K!$B$28:$D$28</definedName>
    <definedName name="_313__123Graph_ECHART_3" hidden="1">[9]D!$C$9:$E$9</definedName>
    <definedName name="_314__123Graph_ECHART_32" hidden="1">[11]H!$B$149:$C$149</definedName>
    <definedName name="_315__123Graph_ECHART_33" hidden="1">[11]K!$B$27:$E$27</definedName>
    <definedName name="_316__123Graph_ECHART_37" localSheetId="14" hidden="1">[11]S!#REF!</definedName>
    <definedName name="_316__123Graph_ECHART_37" localSheetId="8" hidden="1">[11]S!#REF!</definedName>
    <definedName name="_316__123Graph_ECHART_37" localSheetId="24" hidden="1">[11]S!#REF!</definedName>
    <definedName name="_316__123Graph_ECHART_37" localSheetId="25" hidden="1">[11]S!#REF!</definedName>
    <definedName name="_316__123Graph_ECHART_37" hidden="1">[11]S!#REF!</definedName>
    <definedName name="_317__123Graph_ECHART_38" hidden="1">[11]F!$B$18:$I$18</definedName>
    <definedName name="_318__123Graph_ECHART_4" hidden="1">[9]E!$C$9:$E$9</definedName>
    <definedName name="_32__123Graph_ACHART_22" hidden="1">[11]C!$E$57:$E$63</definedName>
    <definedName name="_32__123Graph_CCHART_3" hidden="1">[5]řady_sloupce!$Y$20:$Y$31</definedName>
    <definedName name="_322__123Graph_ECHART_5" hidden="1">[5]řady_sloupce!$E$10:$E$25</definedName>
    <definedName name="_323__123Graph_ECHART_6" localSheetId="14" hidden="1">[9]F!#REF!</definedName>
    <definedName name="_323__123Graph_ECHART_6" localSheetId="8" hidden="1">[9]F!#REF!</definedName>
    <definedName name="_323__123Graph_ECHART_6" localSheetId="24" hidden="1">[9]F!#REF!</definedName>
    <definedName name="_323__123Graph_ECHART_6" localSheetId="25" hidden="1">[9]F!#REF!</definedName>
    <definedName name="_323__123Graph_ECHART_6" hidden="1">[9]F!#REF!</definedName>
    <definedName name="_327__123Graph_ECHART_7" hidden="1">[5]řady_sloupce!$G$3:$G$14</definedName>
    <definedName name="_33__123Graph_ACHART_23" localSheetId="14" hidden="1">[11]S!#REF!</definedName>
    <definedName name="_33__123Graph_ACHART_23" localSheetId="8" hidden="1">[11]S!#REF!</definedName>
    <definedName name="_33__123Graph_ACHART_23" localSheetId="24" hidden="1">[11]S!#REF!</definedName>
    <definedName name="_33__123Graph_ACHART_23" localSheetId="25" hidden="1">[11]S!#REF!</definedName>
    <definedName name="_33__123Graph_ACHART_23" hidden="1">[11]S!#REF!</definedName>
    <definedName name="_33__123Graph_CCHART_4" hidden="1">[5]řady_sloupce!$T$9:$T$21</definedName>
    <definedName name="_332__123Graph_ECHART_9" hidden="1">[6]pracovni!$F$29:$F$45</definedName>
    <definedName name="_334__123Graph_FCHART_10" hidden="1">'[7]PH a mzda'!$H$226:$H$235</definedName>
    <definedName name="_335__123Graph_FCHART_13" localSheetId="14" hidden="1">[9]H!#REF!</definedName>
    <definedName name="_335__123Graph_FCHART_13" localSheetId="8" hidden="1">[9]H!#REF!</definedName>
    <definedName name="_335__123Graph_FCHART_13" localSheetId="24" hidden="1">[9]H!#REF!</definedName>
    <definedName name="_335__123Graph_FCHART_13" localSheetId="25" hidden="1">[9]H!#REF!</definedName>
    <definedName name="_335__123Graph_FCHART_13" hidden="1">[9]H!#REF!</definedName>
    <definedName name="_336__123Graph_FCHART_14" localSheetId="14" hidden="1">[9]H!#REF!</definedName>
    <definedName name="_336__123Graph_FCHART_14" localSheetId="8" hidden="1">[9]H!#REF!</definedName>
    <definedName name="_336__123Graph_FCHART_14" localSheetId="24" hidden="1">[9]H!#REF!</definedName>
    <definedName name="_336__123Graph_FCHART_14" localSheetId="25" hidden="1">[9]H!#REF!</definedName>
    <definedName name="_336__123Graph_FCHART_14" hidden="1">[9]H!#REF!</definedName>
    <definedName name="_34__123Graph_ACHART_24" hidden="1">[11]U!$C$4:$E$4</definedName>
    <definedName name="_34__123Graph_CCHART_5" hidden="1">[5]řady_sloupce!$G$10:$G$25</definedName>
    <definedName name="_341__123Graph_FCHART_2" hidden="1">[5]řady_sloupce!$D$9:$D$24</definedName>
    <definedName name="_342__123Graph_FCHART_23" localSheetId="14" hidden="1">[11]S!#REF!</definedName>
    <definedName name="_342__123Graph_FCHART_23" localSheetId="8" hidden="1">[11]S!#REF!</definedName>
    <definedName name="_342__123Graph_FCHART_23" localSheetId="24" hidden="1">[11]S!#REF!</definedName>
    <definedName name="_342__123Graph_FCHART_23" localSheetId="25" hidden="1">[11]S!#REF!</definedName>
    <definedName name="_342__123Graph_FCHART_23" hidden="1">[11]S!#REF!</definedName>
    <definedName name="_343__123Graph_FCHART_27" hidden="1">[11]K!$B$29:$D$29</definedName>
    <definedName name="_344__123Graph_FCHART_3" hidden="1">[9]D!$C$10:$E$10</definedName>
    <definedName name="_345__123Graph_FCHART_33" hidden="1">[11]K!$B$28:$E$28</definedName>
    <definedName name="_346__123Graph_FCHART_37" localSheetId="14" hidden="1">[11]S!#REF!</definedName>
    <definedName name="_346__123Graph_FCHART_37" localSheetId="8" hidden="1">[11]S!#REF!</definedName>
    <definedName name="_346__123Graph_FCHART_37" localSheetId="24" hidden="1">[11]S!#REF!</definedName>
    <definedName name="_346__123Graph_FCHART_37" localSheetId="25" hidden="1">[11]S!#REF!</definedName>
    <definedName name="_346__123Graph_FCHART_37" hidden="1">[11]S!#REF!</definedName>
    <definedName name="_347__123Graph_FCHART_4" hidden="1">[9]E!$C$10:$E$10</definedName>
    <definedName name="_348__123Graph_FCHART_5" localSheetId="14" hidden="1">[9]F!#REF!</definedName>
    <definedName name="_348__123Graph_FCHART_5" localSheetId="8" hidden="1">[9]F!#REF!</definedName>
    <definedName name="_348__123Graph_FCHART_5" localSheetId="24" hidden="1">[9]F!#REF!</definedName>
    <definedName name="_348__123Graph_FCHART_5" localSheetId="25" hidden="1">[9]F!#REF!</definedName>
    <definedName name="_348__123Graph_FCHART_5" hidden="1">[9]F!#REF!</definedName>
    <definedName name="_35__123Graph_ACHART_25" hidden="1">[11]U!$B$10:$D$10</definedName>
    <definedName name="_35__123Graph_CCHART_6" hidden="1">[5]řady_sloupce!$E$2:$E$14</definedName>
    <definedName name="_352__123Graph_FCHART_7" hidden="1">[5]řady_sloupce!$F$3:$F$14</definedName>
    <definedName name="_353__123Graph_LBL_ACHART_23" localSheetId="14" hidden="1">[11]S!#REF!</definedName>
    <definedName name="_353__123Graph_LBL_ACHART_23" localSheetId="8" hidden="1">[11]S!#REF!</definedName>
    <definedName name="_353__123Graph_LBL_ACHART_23" localSheetId="24" hidden="1">[11]S!#REF!</definedName>
    <definedName name="_353__123Graph_LBL_ACHART_23" localSheetId="25" hidden="1">[11]S!#REF!</definedName>
    <definedName name="_353__123Graph_LBL_ACHART_23" hidden="1">[11]S!#REF!</definedName>
    <definedName name="_354__123Graph_LBL_ACHART_24" hidden="1">[11]U!$C$4:$E$4</definedName>
    <definedName name="_355__123Graph_LBL_ACHART_26" hidden="1">[11]H!$B$137:$H$137</definedName>
    <definedName name="_356__123Graph_LBL_ACHART_28" hidden="1">[11]C!$I$8:$K$8</definedName>
    <definedName name="_357__123Graph_LBL_ACHART_3" hidden="1">[9]D!$C$5:$I$5</definedName>
    <definedName name="_358__123Graph_LBL_ACHART_31" hidden="1">[11]M!$B$88:$I$88</definedName>
    <definedName name="_359__123Graph_LBL_ACHART_36" hidden="1">[11]D!$B$111:$G$111</definedName>
    <definedName name="_36__123Graph_ACHART_26" hidden="1">[11]H!$B$137:$H$137</definedName>
    <definedName name="_36__123Graph_CCHART_7" hidden="1">[5]řady_sloupce!$E$3:$E$14</definedName>
    <definedName name="_360__123Graph_LBL_ACHART_37" localSheetId="14" hidden="1">[11]S!#REF!</definedName>
    <definedName name="_360__123Graph_LBL_ACHART_37" localSheetId="8" hidden="1">[11]S!#REF!</definedName>
    <definedName name="_360__123Graph_LBL_ACHART_37" localSheetId="24" hidden="1">[11]S!#REF!</definedName>
    <definedName name="_360__123Graph_LBL_ACHART_37" localSheetId="25" hidden="1">[11]S!#REF!</definedName>
    <definedName name="_360__123Graph_LBL_ACHART_37" hidden="1">[11]S!#REF!</definedName>
    <definedName name="_361__123Graph_LBL_ACHART_39" hidden="1">[11]D!$B$154:$G$154</definedName>
    <definedName name="_362__123Graph_LBL_ACHART_4" hidden="1">[9]E!$C$5:$I$5</definedName>
    <definedName name="_363__123Graph_LBL_ACHART_6" localSheetId="14" hidden="1">[9]F!#REF!</definedName>
    <definedName name="_363__123Graph_LBL_ACHART_6" localSheetId="8" hidden="1">[9]F!#REF!</definedName>
    <definedName name="_363__123Graph_LBL_ACHART_6" localSheetId="24" hidden="1">[9]F!#REF!</definedName>
    <definedName name="_363__123Graph_LBL_ACHART_6" localSheetId="25" hidden="1">[9]F!#REF!</definedName>
    <definedName name="_363__123Graph_LBL_ACHART_6" hidden="1">[9]F!#REF!</definedName>
    <definedName name="_364__123Graph_LBL_BCHART_23" localSheetId="14" hidden="1">[11]S!#REF!</definedName>
    <definedName name="_364__123Graph_LBL_BCHART_23" localSheetId="8" hidden="1">[11]S!#REF!</definedName>
    <definedName name="_364__123Graph_LBL_BCHART_23" localSheetId="24" hidden="1">[11]S!#REF!</definedName>
    <definedName name="_364__123Graph_LBL_BCHART_23" localSheetId="25" hidden="1">[11]S!#REF!</definedName>
    <definedName name="_364__123Graph_LBL_BCHART_23" hidden="1">[11]S!#REF!</definedName>
    <definedName name="_365__123Graph_LBL_BCHART_24" hidden="1">[11]U!$C$5:$E$5</definedName>
    <definedName name="_366__123Graph_LBL_BCHART_28" hidden="1">[11]C!$I$9:$K$9</definedName>
    <definedName name="_367__123Graph_LBL_BCHART_3" hidden="1">[9]D!$C$6:$I$6</definedName>
    <definedName name="_368__123Graph_LBL_BCHART_31" hidden="1">[11]M!$B$89:$I$89</definedName>
    <definedName name="_369__123Graph_LBL_BCHART_32" hidden="1">[11]H!$F$146:$H$146</definedName>
    <definedName name="_37__123Graph_ACHART_27" hidden="1">[11]K!$B$24:$D$24</definedName>
    <definedName name="_37__123Graph_CCHART_8" hidden="1">[12]diferencial!$E$257:$E$381</definedName>
    <definedName name="_370__123Graph_LBL_BCHART_36" hidden="1">[11]D!$B$112:$G$112</definedName>
    <definedName name="_371__123Graph_LBL_BCHART_37" localSheetId="14" hidden="1">[11]S!#REF!</definedName>
    <definedName name="_371__123Graph_LBL_BCHART_37" localSheetId="8" hidden="1">[11]S!#REF!</definedName>
    <definedName name="_371__123Graph_LBL_BCHART_37" localSheetId="24" hidden="1">[11]S!#REF!</definedName>
    <definedName name="_371__123Graph_LBL_BCHART_37" localSheetId="25" hidden="1">[11]S!#REF!</definedName>
    <definedName name="_371__123Graph_LBL_BCHART_37" hidden="1">[11]S!#REF!</definedName>
    <definedName name="_372__123Graph_LBL_BCHART_39" hidden="1">[11]D!$B$155:$G$155</definedName>
    <definedName name="_373__123Graph_LBL_BCHART_4" hidden="1">[9]E!$C$6:$I$6</definedName>
    <definedName name="_374__123Graph_LBL_BCHART_6" localSheetId="14" hidden="1">[9]F!#REF!</definedName>
    <definedName name="_374__123Graph_LBL_BCHART_6" localSheetId="8" hidden="1">[9]F!#REF!</definedName>
    <definedName name="_374__123Graph_LBL_BCHART_6" localSheetId="24" hidden="1">[9]F!#REF!</definedName>
    <definedName name="_374__123Graph_LBL_BCHART_6" localSheetId="25" hidden="1">[9]F!#REF!</definedName>
    <definedName name="_374__123Graph_LBL_BCHART_6" hidden="1">[9]F!#REF!</definedName>
    <definedName name="_375__123Graph_LBL_CCHART_1" hidden="1">[11]A!$B$17:$H$17</definedName>
    <definedName name="_376__123Graph_LBL_CCHART_24" hidden="1">[11]U!$C$6:$E$6</definedName>
    <definedName name="_377__123Graph_LBL_CCHART_26" hidden="1">[11]H!$B$139:$H$139</definedName>
    <definedName name="_378__123Graph_LBL_CCHART_28" hidden="1">[11]C!$I$10:$K$10</definedName>
    <definedName name="_379__123Graph_LBL_CCHART_32" hidden="1">[11]H!$F$147:$H$147</definedName>
    <definedName name="_38__123Graph_ACHART_28" hidden="1">[11]C!$I$8:$K$8</definedName>
    <definedName name="_38__123Graph_CCHART_9" hidden="1">[12]sazby!$E$507:$E$632</definedName>
    <definedName name="_380__123Graph_LBL_CCHART_36" hidden="1">[11]D!$B$113:$G$113</definedName>
    <definedName name="_381__123Graph_LBL_CCHART_39" hidden="1">[11]D!$B$156:$G$156</definedName>
    <definedName name="_382__123Graph_LBL_CCHART_6" localSheetId="14" hidden="1">[9]F!#REF!</definedName>
    <definedName name="_382__123Graph_LBL_CCHART_6" localSheetId="8" hidden="1">[9]F!#REF!</definedName>
    <definedName name="_382__123Graph_LBL_CCHART_6" localSheetId="24" hidden="1">[9]F!#REF!</definedName>
    <definedName name="_382__123Graph_LBL_CCHART_6" localSheetId="25" hidden="1">[9]F!#REF!</definedName>
    <definedName name="_382__123Graph_LBL_CCHART_6" hidden="1">[9]F!#REF!</definedName>
    <definedName name="_383__123Graph_LBL_DCHART_11" hidden="1">[11]O!$B$19:$H$19</definedName>
    <definedName name="_384__123Graph_LBL_DCHART_20" localSheetId="14" hidden="1">[11]A!#REF!</definedName>
    <definedName name="_384__123Graph_LBL_DCHART_20" localSheetId="8" hidden="1">[11]A!#REF!</definedName>
    <definedName name="_384__123Graph_LBL_DCHART_20" localSheetId="24" hidden="1">[11]A!#REF!</definedName>
    <definedName name="_384__123Graph_LBL_DCHART_20" localSheetId="25" hidden="1">[11]A!#REF!</definedName>
    <definedName name="_384__123Graph_LBL_DCHART_20" hidden="1">[11]A!#REF!</definedName>
    <definedName name="_385__123Graph_LBL_DCHART_23" localSheetId="14" hidden="1">[11]S!#REF!</definedName>
    <definedName name="_385__123Graph_LBL_DCHART_23" localSheetId="8" hidden="1">[11]S!#REF!</definedName>
    <definedName name="_385__123Graph_LBL_DCHART_23" localSheetId="24" hidden="1">[11]S!#REF!</definedName>
    <definedName name="_385__123Graph_LBL_DCHART_23" localSheetId="25" hidden="1">[11]S!#REF!</definedName>
    <definedName name="_385__123Graph_LBL_DCHART_23" hidden="1">[11]S!#REF!</definedName>
    <definedName name="_386__123Graph_LBL_DCHART_32" hidden="1">[11]H!$F$148:$H$148</definedName>
    <definedName name="_387__123Graph_LBL_DCHART_36" hidden="1">[11]D!$B$114:$G$114</definedName>
    <definedName name="_388__123Graph_LBL_DCHART_39" hidden="1">[11]D!$B$157:$G$157</definedName>
    <definedName name="_389__123Graph_LBL_ECHART_20" hidden="1">[11]A!$B$17:$H$17</definedName>
    <definedName name="_39__123Graph_ACHART_29" hidden="1">[11]P!$C$102:$J$102</definedName>
    <definedName name="_39__123Graph_DCHART_1" hidden="1">[5]řady_sloupce!$C$8:$S$8</definedName>
    <definedName name="_390__123Graph_LBL_ECHART_26" hidden="1">[11]H!$B$143:$H$143</definedName>
    <definedName name="_391__123Graph_LBL_ECHART_38" hidden="1">[11]F!$B$18:$I$18</definedName>
    <definedName name="_392__123Graph_LBL_ECHART_9" hidden="1">[11]F!$B$18:$I$18</definedName>
    <definedName name="_393__123Graph_LBL_FCHART_3" hidden="1">[9]D!$C$10:$I$10</definedName>
    <definedName name="_394__123Graph_LBL_FCHART_4" hidden="1">[9]E!$C$10:$I$10</definedName>
    <definedName name="_399__123Graph_XCHART_1" hidden="1">[5]řady_sloupce!$A$5:$A$40</definedName>
    <definedName name="_4__123Graph_ACHART_12" hidden="1">[7]pracovni!$AL$111:$AL$117</definedName>
    <definedName name="_40__123Graph_DCHART_10" hidden="1">[6]pracovni!$F$49:$F$65</definedName>
    <definedName name="_404__123Graph_XCHART_10" hidden="1">[6]pracovni!$A$49:$A$65</definedName>
    <definedName name="_408__123Graph_XCHART_11" hidden="1">[5]řady_sloupce!$B$6:$B$47</definedName>
    <definedName name="_41__123Graph_DCHART_13" hidden="1">[8]D!$G$150:$G$161</definedName>
    <definedName name="_410__123Graph_XCHART_13" hidden="1">[8]D!$D$150:$D$161</definedName>
    <definedName name="_411__123Graph_XCHART_14" hidden="1">[11]D!$A$58:$A$64</definedName>
    <definedName name="_412__123Graph_XCHART_15" hidden="1">[10]grafy!$S$105:$S$121</definedName>
    <definedName name="_413__123Graph_XCHART_16" localSheetId="14" hidden="1">[10]grafy!#REF!</definedName>
    <definedName name="_413__123Graph_XCHART_16" localSheetId="8" hidden="1">[10]grafy!#REF!</definedName>
    <definedName name="_413__123Graph_XCHART_16" localSheetId="24" hidden="1">[10]grafy!#REF!</definedName>
    <definedName name="_413__123Graph_XCHART_16" localSheetId="25" hidden="1">[10]grafy!#REF!</definedName>
    <definedName name="_413__123Graph_XCHART_16" hidden="1">[10]grafy!#REF!</definedName>
    <definedName name="_414__123Graph_XCHART_17" localSheetId="14" hidden="1">[10]grafy!#REF!</definedName>
    <definedName name="_414__123Graph_XCHART_17" localSheetId="8" hidden="1">[10]grafy!#REF!</definedName>
    <definedName name="_414__123Graph_XCHART_17" localSheetId="24" hidden="1">[10]grafy!#REF!</definedName>
    <definedName name="_414__123Graph_XCHART_17" localSheetId="25" hidden="1">[10]grafy!#REF!</definedName>
    <definedName name="_414__123Graph_XCHART_17" hidden="1">[10]grafy!#REF!</definedName>
    <definedName name="_415__123Graph_XCHART_18" hidden="1">[11]H!$A$79:$A$82</definedName>
    <definedName name="_416__123Graph_XCHART_19" hidden="1">[11]H!$B$78:$H$78</definedName>
    <definedName name="_42__123Graph_DCHART_2" hidden="1">[5]řady_sloupce!$F$20:$AI$20</definedName>
    <definedName name="_421__123Graph_XCHART_2" hidden="1">[5]řady_sloupce!$A$5:$A$43</definedName>
    <definedName name="_422__123Graph_XCHART_20" hidden="1">[9]P!$J$39:$J$44</definedName>
    <definedName name="_423__123Graph_XCHART_22" hidden="1">[11]C!$A$57:$A$63</definedName>
    <definedName name="_424__123Graph_XCHART_23" hidden="1">'[10] data'!$A$30:$A$71</definedName>
    <definedName name="_425__123Graph_XCHART_24" hidden="1">'[10] data'!$DM$54:$DM$66</definedName>
    <definedName name="_426__123Graph_XCHART_25" hidden="1">[11]U!$B$3:$D$3</definedName>
    <definedName name="_427__123Graph_XCHART_26" hidden="1">'[10] data'!$A$54:$A$67</definedName>
    <definedName name="_428__123Graph_XCHART_27" hidden="1">'[10] data'!$A$54:$A$67</definedName>
    <definedName name="_429__123Graph_XCHART_28" hidden="1">'[10] data'!$A$66:$A$67</definedName>
    <definedName name="_43__123Graph_DCHART_3" hidden="1">[5]řady_sloupce!$Z$20:$Z$31</definedName>
    <definedName name="_430__123Graph_XCHART_29" hidden="1">'[10] data'!$A$54:$A$67</definedName>
    <definedName name="_434__123Graph_XCHART_3" hidden="1">[5]řady_sloupce!$A$5:$A$40</definedName>
    <definedName name="_435__123Graph_XCHART_30" hidden="1">'[10] data'!$A$54:$A$71</definedName>
    <definedName name="_436__123Graph_XCHART_31" hidden="1">[11]M!$B$87:$I$87</definedName>
    <definedName name="_437__123Graph_XCHART_33" hidden="1">[10]grafy!$AE$74:$AE$75</definedName>
    <definedName name="_438__123Graph_XCHART_34" localSheetId="14" hidden="1">[10]grafy!#REF!</definedName>
    <definedName name="_438__123Graph_XCHART_34" localSheetId="8" hidden="1">[10]grafy!#REF!</definedName>
    <definedName name="_438__123Graph_XCHART_34" localSheetId="24" hidden="1">[10]grafy!#REF!</definedName>
    <definedName name="_438__123Graph_XCHART_34" localSheetId="25" hidden="1">[10]grafy!#REF!</definedName>
    <definedName name="_438__123Graph_XCHART_34" hidden="1">[10]grafy!#REF!</definedName>
    <definedName name="_439__123Graph_XCHART_35" hidden="1">[10]grafy!$N$299:$N$300</definedName>
    <definedName name="_44__123Graph_ACHART_3" hidden="1">[5]řady_sloupce!$D$5:$D$40</definedName>
    <definedName name="_44__123Graph_DCHART_4" hidden="1">'[7]produkt a mzda'!$R$4:$R$32</definedName>
    <definedName name="_440__123Graph_XCHART_39" hidden="1">'[10] data'!$A$53:$A$70</definedName>
    <definedName name="_444__123Graph_XCHART_4" hidden="1">[5]řady_sloupce!$A$5:$A$43</definedName>
    <definedName name="_445__123Graph_XCHART_41" localSheetId="14" hidden="1">[10]grafy!#REF!</definedName>
    <definedName name="_445__123Graph_XCHART_41" localSheetId="8" hidden="1">[10]grafy!#REF!</definedName>
    <definedName name="_445__123Graph_XCHART_41" localSheetId="24" hidden="1">[10]grafy!#REF!</definedName>
    <definedName name="_445__123Graph_XCHART_41" localSheetId="25" hidden="1">[10]grafy!#REF!</definedName>
    <definedName name="_445__123Graph_XCHART_41" hidden="1">[10]grafy!#REF!</definedName>
    <definedName name="_446__123Graph_XCHART_42" hidden="1">[10]grafy!$T$124:$T$126</definedName>
    <definedName name="_448__123Graph_XCHART_5" hidden="1">[8]C!$G$121:$G$138</definedName>
    <definedName name="_45__123Graph_ACHART_30" hidden="1">[11]M!$B$59:$I$59</definedName>
    <definedName name="_45__123Graph_DCHART_6" hidden="1">[5]řady_sloupce!$D$2:$D$17</definedName>
    <definedName name="_450__123Graph_XCHART_6" hidden="1">[8]C!$G$121:$G$138</definedName>
    <definedName name="_454__123Graph_XCHART_7" hidden="1">[5]řady_sloupce!$B$6:$B$48</definedName>
    <definedName name="_455__123Graph_XCHART_8" hidden="1">[11]H!$A$50:$A$55</definedName>
    <definedName name="_46__123Graph_ACHART_31" hidden="1">[11]M!$B$88:$I$88</definedName>
    <definedName name="_46__123Graph_DCHART_7" hidden="1">[5]řady_sloupce!$D$3:$D$14</definedName>
    <definedName name="_460__123Graph_XCHART_9" hidden="1">[6]pracovni!$A$29:$A$45</definedName>
    <definedName name="_47__123Graph_ACHART_32" hidden="1">[11]H!$B$145:$C$145</definedName>
    <definedName name="_47__123Graph_DCHART_9" hidden="1">[12]sazby!$F$507:$F$632</definedName>
    <definedName name="_48__123Graph_ACHART_33" hidden="1">[11]K!$B$23:$E$23</definedName>
    <definedName name="_48__123Graph_ECHART_1" hidden="1">[5]řady_sloupce!$C$9:$S$9</definedName>
    <definedName name="_49__123Graph_ACHART_34" hidden="1">[11]D!$E$87:$E$90</definedName>
    <definedName name="_49__123Graph_ECHART_10" hidden="1">'[7]PH a mzda'!$R$226:$R$235</definedName>
    <definedName name="_5__123Graph_ACHART_1" hidden="1">[5]řady_sloupce!$B$5:$B$40</definedName>
    <definedName name="_5__123Graph_ACHART_13" hidden="1">[8]D!$H$184:$H$184</definedName>
    <definedName name="_50__123Graph_ACHART_35" hidden="1">[11]H!$B$172:$C$172</definedName>
    <definedName name="_50__123Graph_ECHART_2" localSheetId="14" hidden="1">[5]řady_sloupce!#REF!</definedName>
    <definedName name="_50__123Graph_ECHART_2" localSheetId="8" hidden="1">[5]řady_sloupce!#REF!</definedName>
    <definedName name="_50__123Graph_ECHART_2" localSheetId="24" hidden="1">[5]řady_sloupce!#REF!</definedName>
    <definedName name="_50__123Graph_ECHART_2" localSheetId="25" hidden="1">[5]řady_sloupce!#REF!</definedName>
    <definedName name="_50__123Graph_ECHART_2" hidden="1">[5]řady_sloupce!#REF!</definedName>
    <definedName name="_51__123Graph_ACHART_36" hidden="1">[11]D!$B$111:$G$111</definedName>
    <definedName name="_51__123Graph_ECHART_5" hidden="1">[5]řady_sloupce!$E$10:$E$25</definedName>
    <definedName name="_52__123Graph_ACHART_37" localSheetId="14" hidden="1">[11]S!#REF!</definedName>
    <definedName name="_52__123Graph_ACHART_37" localSheetId="8" hidden="1">[11]S!#REF!</definedName>
    <definedName name="_52__123Graph_ACHART_37" localSheetId="24" hidden="1">[11]S!#REF!</definedName>
    <definedName name="_52__123Graph_ACHART_37" localSheetId="25" hidden="1">[11]S!#REF!</definedName>
    <definedName name="_52__123Graph_ACHART_37" hidden="1">[11]S!#REF!</definedName>
    <definedName name="_52__123Graph_ECHART_7" hidden="1">[5]řady_sloupce!$G$3:$G$14</definedName>
    <definedName name="_53__123Graph_ACHART_38" hidden="1">[11]F!$B$58:$I$58</definedName>
    <definedName name="_53__123Graph_ECHART_9" hidden="1">[6]pracovni!$F$29:$F$45</definedName>
    <definedName name="_54__123Graph_ACHART_39" hidden="1">[11]D!$B$154:$G$154</definedName>
    <definedName name="_54__123Graph_FCHART_10" hidden="1">'[7]PH a mzda'!$H$226:$H$235</definedName>
    <definedName name="_55__123Graph_FCHART_2" hidden="1">[5]řady_sloupce!$D$9:$D$24</definedName>
    <definedName name="_56__123Graph_FCHART_7" hidden="1">[5]řady_sloupce!$F$3:$F$14</definedName>
    <definedName name="_57__123Graph_XCHART_1" hidden="1">[5]řady_sloupce!$A$5:$A$40</definedName>
    <definedName name="_58__123Graph_XCHART_10" hidden="1">[6]pracovni!$A$49:$A$65</definedName>
    <definedName name="_59__123Graph_ACHART_4" hidden="1">[5]řady_sloupce!$E$5:$E$43</definedName>
    <definedName name="_59__123Graph_XCHART_11" hidden="1">[5]řady_sloupce!$B$6:$B$47</definedName>
    <definedName name="_6__123Graph_ACHART_2" hidden="1">[5]řady_sloupce!$E$5:$E$43</definedName>
    <definedName name="_60__123Graph_ACHART_40" localSheetId="14" hidden="1">[10]grafy!#REF!</definedName>
    <definedName name="_60__123Graph_ACHART_40" localSheetId="8" hidden="1">[10]grafy!#REF!</definedName>
    <definedName name="_60__123Graph_ACHART_40" localSheetId="24" hidden="1">[10]grafy!#REF!</definedName>
    <definedName name="_60__123Graph_ACHART_40" localSheetId="25" hidden="1">[10]grafy!#REF!</definedName>
    <definedName name="_60__123Graph_ACHART_40" hidden="1">[10]grafy!#REF!</definedName>
    <definedName name="_60__123Graph_XCHART_13" hidden="1">[8]D!$D$150:$D$161</definedName>
    <definedName name="_61__123Graph_ACHART_41" localSheetId="14" hidden="1">[10]grafy!#REF!</definedName>
    <definedName name="_61__123Graph_ACHART_41" localSheetId="8" hidden="1">[10]grafy!#REF!</definedName>
    <definedName name="_61__123Graph_ACHART_41" localSheetId="24" hidden="1">[10]grafy!#REF!</definedName>
    <definedName name="_61__123Graph_ACHART_41" localSheetId="25" hidden="1">[10]grafy!#REF!</definedName>
    <definedName name="_61__123Graph_ACHART_41" hidden="1">[10]grafy!#REF!</definedName>
    <definedName name="_61__123Graph_XCHART_2" hidden="1">[5]řady_sloupce!$A$5:$A$43</definedName>
    <definedName name="_62__123Graph_ACHART_42" hidden="1">[10]grafy!$U$124:$U$126</definedName>
    <definedName name="_62__123Graph_XCHART_3" hidden="1">[5]řady_sloupce!$A$5:$A$40</definedName>
    <definedName name="_63__123Graph_XCHART_4" hidden="1">[5]řady_sloupce!$A$5:$A$43</definedName>
    <definedName name="_64__123Graph_XCHART_5" hidden="1">[8]C!$G$121:$G$138</definedName>
    <definedName name="_65__123Graph_XCHART_6" hidden="1">[8]C!$G$121:$G$138</definedName>
    <definedName name="_66__123Graph_XCHART_7" hidden="1">[5]řady_sloupce!$B$6:$B$48</definedName>
    <definedName name="_67__123Graph_ACHART_5" hidden="1">[5]řady_sloupce!$C$10:$C$25</definedName>
    <definedName name="_67__123Graph_XCHART_9" hidden="1">[6]pracovni!$A$29:$A$45</definedName>
    <definedName name="_7__123Graph_ACHART_3" hidden="1">[5]řady_sloupce!$D$5:$D$40</definedName>
    <definedName name="_72__123Graph_ACHART_6" hidden="1">[5]řady_sloupce!$C$2:$C$14</definedName>
    <definedName name="_76__123Graph_ACHART_7" hidden="1">[5]řady_sloupce!$C$3:$C$14</definedName>
    <definedName name="_8__123Graph_ACHART_4" hidden="1">[5]řady_sloupce!$E$5:$E$43</definedName>
    <definedName name="_81__123Graph_ACHART_8" hidden="1">[5]řady_sloupce!$F$6:$F$22</definedName>
    <definedName name="_86__123Graph_ACHART_9" hidden="1">[5]řady_sloupce!$C$5:$C$9</definedName>
    <definedName name="_9__123Graph_ACHART_5" hidden="1">[5]řady_sloupce!$C$10:$C$25</definedName>
    <definedName name="_91__123Graph_BCHART_1" hidden="1">[5]řady_sloupce!$C$5:$C$40</definedName>
    <definedName name="_96__123Graph_BCHART_10" hidden="1">[6]pracovni!$D$49:$D$65</definedName>
    <definedName name="_c11_baseline">OFFSET('[13]c1-1'!$L$14,0,0,COUNTA('[13]c1-1'!$A$14:$A$1003))</definedName>
    <definedName name="_c11_datum">OFFSET('[13]c1-1'!$A$14,0,0,COUNTA('[13]c1-1'!$A$14:$A$1003))</definedName>
    <definedName name="_c11_dbaseline">OFFSET('[13]c1-1'!$G$14,0,0,COUNTA('[13]c1-1'!$A$14:$A$1003))</definedName>
    <definedName name="_c11_dummyfcastminus">OFFSET('[13]c1-1'!$N$14,0,0,COUNTA('[13]c1-1'!$A$14:$A$1003))</definedName>
    <definedName name="_c11_dummyfcastplus">OFFSET('[13]c1-1'!$M$14,0,0,COUNTA('[13]c1-1'!$A$14:$A$1003))</definedName>
    <definedName name="_c11_lower30">OFFSET('[13]c1-1'!$F$14,0,0,COUNTA('[13]c1-1'!$A$14:$A$1003))</definedName>
    <definedName name="_c11_lower60">OFFSET('[13]c1-1'!$E$14,0,0,COUNTA('[13]c1-1'!$A$14:$A$1003))</definedName>
    <definedName name="_c11_lower90">OFFSET('[13]c1-1'!$D$14,0,0,COUNTA('[13]c1-1'!$A$14:$A$1003))</definedName>
    <definedName name="_c11_target">OFFSET('[13]c1-1'!$K$14,0,0,COUNTA('[13]c1-1'!$A$14:$A$1003))</definedName>
    <definedName name="_c11_upper30">OFFSET('[13]c1-1'!$H$14,0,0,COUNTA('[13]c1-1'!$A$14:$A$1003))</definedName>
    <definedName name="_c11_upper60">OFFSET('[13]c1-1'!$I$14,0,0,COUNTA('[13]c1-1'!$A$14:$A$1003))</definedName>
    <definedName name="_c11_upper90">OFFSET('[13]c1-1'!$J$14,0,0,COUNTA('[13]c1-1'!$A$14:$A$1003))</definedName>
    <definedName name="_c110_C" localSheetId="16">OFFSET(#REF!,0,0,COUNTA(#REF!))</definedName>
    <definedName name="_c110_C" localSheetId="24">OFFSET(#REF!,0,0,COUNTA(#REF!))</definedName>
    <definedName name="_c110_C" localSheetId="25">OFFSET(#REF!,0,0,COUNTA(#REF!))</definedName>
    <definedName name="_c110_C">OFFSET(#REF!,0,0,COUNTA(#REF!))</definedName>
    <definedName name="_c110_datum" localSheetId="16">OFFSET(#REF!,0,0,COUNTA(#REF!))</definedName>
    <definedName name="_c110_datum" localSheetId="24">OFFSET(#REF!,0,0,COUNTA(#REF!))</definedName>
    <definedName name="_c110_datum" localSheetId="25">OFFSET(#REF!,0,0,COUNTA(#REF!))</definedName>
    <definedName name="_c110_datum">OFFSET(#REF!,0,0,COUNTA(#REF!))</definedName>
    <definedName name="_c110_I" localSheetId="16">OFFSET(#REF!,0,0,COUNTA(#REF!))</definedName>
    <definedName name="_c110_I" localSheetId="24">OFFSET(#REF!,0,0,COUNTA(#REF!))</definedName>
    <definedName name="_c110_I" localSheetId="25">OFFSET(#REF!,0,0,COUNTA(#REF!))</definedName>
    <definedName name="_c110_I">OFFSET(#REF!,0,0,COUNTA(#REF!))</definedName>
    <definedName name="_c110_X" localSheetId="16">OFFSET(#REF!,0,0,COUNTA(#REF!))</definedName>
    <definedName name="_c110_X" localSheetId="24">OFFSET(#REF!,0,0,COUNTA(#REF!))</definedName>
    <definedName name="_c110_X" localSheetId="25">OFFSET(#REF!,0,0,COUNTA(#REF!))</definedName>
    <definedName name="_c110_X">OFFSET(#REF!,0,0,COUNTA(#REF!))</definedName>
    <definedName name="_c110_Y" localSheetId="16">OFFSET(#REF!,0,0,COUNTA(#REF!))</definedName>
    <definedName name="_c110_Y" localSheetId="24">OFFSET(#REF!,0,0,COUNTA(#REF!))</definedName>
    <definedName name="_c110_Y" localSheetId="25">OFFSET(#REF!,0,0,COUNTA(#REF!))</definedName>
    <definedName name="_c110_Y">OFFSET(#REF!,0,0,COUNTA(#REF!))</definedName>
    <definedName name="_c111_datum" localSheetId="16">OFFSET(#REF!,0,0,COUNTA(#REF!))</definedName>
    <definedName name="_c111_datum" localSheetId="24">OFFSET(#REF!,0,0,COUNTA(#REF!))</definedName>
    <definedName name="_c111_datum" localSheetId="25">OFFSET(#REF!,0,0,COUNTA(#REF!))</definedName>
    <definedName name="_c111_datum">OFFSET(#REF!,0,0,COUNTA(#REF!))</definedName>
    <definedName name="_c111_MperY" localSheetId="16">OFFSET(#REF!,0,0,COUNTA(#REF!))</definedName>
    <definedName name="_c111_MperY" localSheetId="24">OFFSET(#REF!,0,0,COUNTA(#REF!))</definedName>
    <definedName name="_c111_MperY" localSheetId="25">OFFSET(#REF!,0,0,COUNTA(#REF!))</definedName>
    <definedName name="_c111_MperY">OFFSET(#REF!,0,0,COUNTA(#REF!))</definedName>
    <definedName name="_c111_tpostcri" localSheetId="16">OFFSET(#REF!,0,0,COUNTA(#REF!))</definedName>
    <definedName name="_c111_tpostcri" localSheetId="24">OFFSET(#REF!,0,0,COUNTA(#REF!))</definedName>
    <definedName name="_c111_tpostcri" localSheetId="25">OFFSET(#REF!,0,0,COUNTA(#REF!))</definedName>
    <definedName name="_c111_tpostcri">OFFSET(#REF!,0,0,COUNTA(#REF!))</definedName>
    <definedName name="_c111_tprecri" localSheetId="16">OFFSET(#REF!,0,0,COUNTA(#REF!))</definedName>
    <definedName name="_c111_tprecri" localSheetId="24">OFFSET(#REF!,0,0,COUNTA(#REF!))</definedName>
    <definedName name="_c111_tprecri" localSheetId="25">OFFSET(#REF!,0,0,COUNTA(#REF!))</definedName>
    <definedName name="_c111_tprecri">OFFSET(#REF!,0,0,COUNTA(#REF!))</definedName>
    <definedName name="_c112_datum" localSheetId="16">OFFSET(#REF!,0,0,COUNTA(#REF!))</definedName>
    <definedName name="_c112_datum" localSheetId="24">OFFSET(#REF!,0,0,COUNTA(#REF!))</definedName>
    <definedName name="_c112_datum" localSheetId="25">OFFSET(#REF!,0,0,COUNTA(#REF!))</definedName>
    <definedName name="_c112_datum">OFFSET(#REF!,0,0,COUNTA(#REF!))</definedName>
    <definedName name="_c112_dummyfcastminus" localSheetId="16">OFFSET(#REF!,0,0,COUNTA(#REF!))</definedName>
    <definedName name="_c112_dummyfcastminus" localSheetId="24">OFFSET(#REF!,0,0,COUNTA(#REF!))</definedName>
    <definedName name="_c112_dummyfcastminus" localSheetId="25">OFFSET(#REF!,0,0,COUNTA(#REF!))</definedName>
    <definedName name="_c112_dummyfcastminus">OFFSET(#REF!,0,0,COUNTA(#REF!))</definedName>
    <definedName name="_c112_dummyfcastplus" localSheetId="16">OFFSET(#REF!,0,0,COUNTA(#REF!))</definedName>
    <definedName name="_c112_dummyfcastplus" localSheetId="24">OFFSET(#REF!,0,0,COUNTA(#REF!))</definedName>
    <definedName name="_c112_dummyfcastplus" localSheetId="25">OFFSET(#REF!,0,0,COUNTA(#REF!))</definedName>
    <definedName name="_c112_dummyfcastplus">OFFSET(#REF!,0,0,COUNTA(#REF!))</definedName>
    <definedName name="_c112_emprate" localSheetId="16">OFFSET(#REF!,0,0,COUNTA(#REF!))</definedName>
    <definedName name="_c112_emprate" localSheetId="24">OFFSET(#REF!,0,0,COUNTA(#REF!))</definedName>
    <definedName name="_c112_emprate" localSheetId="25">OFFSET(#REF!,0,0,COUNTA(#REF!))</definedName>
    <definedName name="_c112_emprate">OFFSET(#REF!,0,0,COUNTA(#REF!))</definedName>
    <definedName name="_c112_participation" localSheetId="16">OFFSET(#REF!,0,0,COUNTA(#REF!))</definedName>
    <definedName name="_c112_participation" localSheetId="24">OFFSET(#REF!,0,0,COUNTA(#REF!))</definedName>
    <definedName name="_c112_participation" localSheetId="25">OFFSET(#REF!,0,0,COUNTA(#REF!))</definedName>
    <definedName name="_c112_participation">OFFSET(#REF!,0,0,COUNTA(#REF!))</definedName>
    <definedName name="_c112_unemprate" localSheetId="16">OFFSET(#REF!,0,0,COUNTA(#REF!))</definedName>
    <definedName name="_c112_unemprate" localSheetId="24">OFFSET(#REF!,0,0,COUNTA(#REF!))</definedName>
    <definedName name="_c112_unemprate" localSheetId="25">OFFSET(#REF!,0,0,COUNTA(#REF!))</definedName>
    <definedName name="_c112_unemprate">OFFSET(#REF!,0,0,COUNTA(#REF!))</definedName>
    <definedName name="_c113_datum" localSheetId="16">OFFSET(#REF!,0,0,COUNTA(#REF!))</definedName>
    <definedName name="_c113_datum" localSheetId="24">OFFSET(#REF!,0,0,COUNTA(#REF!))</definedName>
    <definedName name="_c113_datum" localSheetId="25">OFFSET(#REF!,0,0,COUNTA(#REF!))</definedName>
    <definedName name="_c113_datum">OFFSET(#REF!,0,0,COUNTA(#REF!))</definedName>
    <definedName name="_c113_dummyfcastminus" localSheetId="16">OFFSET(#REF!,0,0,COUNTA(#REF!))</definedName>
    <definedName name="_c113_dummyfcastminus" localSheetId="24">OFFSET(#REF!,0,0,COUNTA(#REF!))</definedName>
    <definedName name="_c113_dummyfcastminus" localSheetId="25">OFFSET(#REF!,0,0,COUNTA(#REF!))</definedName>
    <definedName name="_c113_dummyfcastminus">OFFSET(#REF!,0,0,COUNTA(#REF!))</definedName>
    <definedName name="_c113_dummyfcastplus" localSheetId="16">OFFSET(#REF!,0,0,COUNTA(#REF!))</definedName>
    <definedName name="_c113_dummyfcastplus" localSheetId="24">OFFSET(#REF!,0,0,COUNTA(#REF!))</definedName>
    <definedName name="_c113_dummyfcastplus" localSheetId="25">OFFSET(#REF!,0,0,COUNTA(#REF!))</definedName>
    <definedName name="_c113_dummyfcastplus">OFFSET(#REF!,0,0,COUNTA(#REF!))</definedName>
    <definedName name="_c113_productivity" localSheetId="16">OFFSET(#REF!,0,0,COUNTA(#REF!))</definedName>
    <definedName name="_c113_productivity" localSheetId="24">OFFSET(#REF!,0,0,COUNTA(#REF!))</definedName>
    <definedName name="_c113_productivity" localSheetId="25">OFFSET(#REF!,0,0,COUNTA(#REF!))</definedName>
    <definedName name="_c113_productivity">OFFSET(#REF!,0,0,COUNTA(#REF!))</definedName>
    <definedName name="_c113_wagecost" localSheetId="16">OFFSET(#REF!,0,0,COUNTA(#REF!))</definedName>
    <definedName name="_c113_wagecost" localSheetId="24">OFFSET(#REF!,0,0,COUNTA(#REF!))</definedName>
    <definedName name="_c113_wagecost" localSheetId="25">OFFSET(#REF!,0,0,COUNTA(#REF!))</definedName>
    <definedName name="_c113_wagecost">OFFSET(#REF!,0,0,COUNTA(#REF!))</definedName>
    <definedName name="_c12_CPI">OFFSET('[13]c1-3'!$B$14,0,0,COUNTA('[13]c1-3'!$A$14:$A$1003))</definedName>
    <definedName name="_c12_CPIexcltax">OFFSET('[13]c1-3'!$C$14,0,0,COUNTA('[13]c1-3'!$A$14:$A$1003))</definedName>
    <definedName name="_c12_datum">OFFSET('[13]c1-3'!$A$14,0,0,COUNTA('[13]c1-3'!$A$14:$A$1003))</definedName>
    <definedName name="_c12_dummyfcastminus">OFFSET('[13]c1-3'!$E$14,0,0,COUNTA('[13]c1-3'!$A$14:$A$1003))</definedName>
    <definedName name="_c12_dummyfcastplus">OFFSET('[13]c1-3'!$D$14,0,0,COUNTA('[13]c1-3'!$A$14:$A$1003))</definedName>
    <definedName name="_c13_core" localSheetId="16">OFFSET(#REF!,0,0,COUNTA(#REF!))</definedName>
    <definedName name="_c13_core" localSheetId="24">OFFSET(#REF!,0,0,COUNTA(#REF!))</definedName>
    <definedName name="_c13_core" localSheetId="25">OFFSET(#REF!,0,0,COUNTA(#REF!))</definedName>
    <definedName name="_c13_core">OFFSET(#REF!,0,0,COUNTA(#REF!))</definedName>
    <definedName name="_c13_CPI" localSheetId="16">OFFSET(#REF!,0,0,COUNTA(#REF!))</definedName>
    <definedName name="_c13_CPI" localSheetId="24">OFFSET(#REF!,0,0,COUNTA(#REF!))</definedName>
    <definedName name="_c13_CPI" localSheetId="25">OFFSET(#REF!,0,0,COUNTA(#REF!))</definedName>
    <definedName name="_c13_CPI">OFFSET(#REF!,0,0,COUNTA(#REF!))</definedName>
    <definedName name="_c13_datum" localSheetId="16">OFFSET(#REF!,0,0,COUNTA(#REF!))</definedName>
    <definedName name="_c13_datum" localSheetId="24">OFFSET(#REF!,0,0,COUNTA(#REF!))</definedName>
    <definedName name="_c13_datum" localSheetId="25">OFFSET(#REF!,0,0,COUNTA(#REF!))</definedName>
    <definedName name="_c13_datum">OFFSET(#REF!,0,0,COUNTA(#REF!))</definedName>
    <definedName name="_c13_dummyfcastminus" localSheetId="16">OFFSET(#REF!,0,0,COUNTA(#REF!))</definedName>
    <definedName name="_c13_dummyfcastminus" localSheetId="24">OFFSET(#REF!,0,0,COUNTA(#REF!))</definedName>
    <definedName name="_c13_dummyfcastminus" localSheetId="25">OFFSET(#REF!,0,0,COUNTA(#REF!))</definedName>
    <definedName name="_c13_dummyfcastminus">OFFSET(#REF!,0,0,COUNTA(#REF!))</definedName>
    <definedName name="_c13_dummyfcastplus" localSheetId="16">OFFSET(#REF!,0,0,COUNTA(#REF!))</definedName>
    <definedName name="_c13_dummyfcastplus" localSheetId="24">OFFSET(#REF!,0,0,COUNTA(#REF!))</definedName>
    <definedName name="_c13_dummyfcastplus" localSheetId="25">OFFSET(#REF!,0,0,COUNTA(#REF!))</definedName>
    <definedName name="_c13_dummyfcastplus">OFFSET(#REF!,0,0,COUNTA(#REF!))</definedName>
    <definedName name="_c13_indirecttax" localSheetId="16">OFFSET(#REF!,0,0,COUNTA(#REF!))</definedName>
    <definedName name="_c13_indirecttax" localSheetId="24">OFFSET(#REF!,0,0,COUNTA(#REF!))</definedName>
    <definedName name="_c13_indirecttax" localSheetId="25">OFFSET(#REF!,0,0,COUNTA(#REF!))</definedName>
    <definedName name="_c13_indirecttax">OFFSET(#REF!,0,0,COUNTA(#REF!))</definedName>
    <definedName name="_c13_noncore" localSheetId="16">OFFSET(#REF!,0,0,COUNTA(#REF!))</definedName>
    <definedName name="_c13_noncore" localSheetId="24">OFFSET(#REF!,0,0,COUNTA(#REF!))</definedName>
    <definedName name="_c13_noncore" localSheetId="25">OFFSET(#REF!,0,0,COUNTA(#REF!))</definedName>
    <definedName name="_c13_noncore">OFFSET(#REF!,0,0,COUNTA(#REF!))</definedName>
    <definedName name="_c14_baseline" localSheetId="16">OFFSET(#REF!,0,0,COUNTA(#REF!))</definedName>
    <definedName name="_c14_baseline" localSheetId="24">OFFSET(#REF!,0,0,COUNTA(#REF!))</definedName>
    <definedName name="_c14_baseline" localSheetId="25">OFFSET(#REF!,0,0,COUNTA(#REF!))</definedName>
    <definedName name="_c14_baseline">OFFSET(#REF!,0,0,COUNTA(#REF!))</definedName>
    <definedName name="_c14_datum" localSheetId="16">OFFSET(#REF!,0,0,COUNTA(#REF!))</definedName>
    <definedName name="_c14_datum" localSheetId="24">OFFSET(#REF!,0,0,COUNTA(#REF!))</definedName>
    <definedName name="_c14_datum" localSheetId="25">OFFSET(#REF!,0,0,COUNTA(#REF!))</definedName>
    <definedName name="_c14_datum">OFFSET(#REF!,0,0,COUNTA(#REF!))</definedName>
    <definedName name="_c14_dbaseline" localSheetId="16">OFFSET(#REF!,0,0,COUNTA(#REF!))</definedName>
    <definedName name="_c14_dbaseline" localSheetId="24">OFFSET(#REF!,0,0,COUNTA(#REF!))</definedName>
    <definedName name="_c14_dbaseline" localSheetId="25">OFFSET(#REF!,0,0,COUNTA(#REF!))</definedName>
    <definedName name="_c14_dbaseline">OFFSET(#REF!,0,0,COUNTA(#REF!))</definedName>
    <definedName name="_c14_dummyfcastminus" localSheetId="16">OFFSET(#REF!,0,0,COUNTA(#REF!))</definedName>
    <definedName name="_c14_dummyfcastminus" localSheetId="24">OFFSET(#REF!,0,0,COUNTA(#REF!))</definedName>
    <definedName name="_c14_dummyfcastminus" localSheetId="25">OFFSET(#REF!,0,0,COUNTA(#REF!))</definedName>
    <definedName name="_c14_dummyfcastminus">OFFSET(#REF!,0,0,COUNTA(#REF!))</definedName>
    <definedName name="_c14_dummyfcastplus" localSheetId="16">OFFSET(#REF!,0,0,COUNTA(#REF!))</definedName>
    <definedName name="_c14_dummyfcastplus" localSheetId="24">OFFSET(#REF!,0,0,COUNTA(#REF!))</definedName>
    <definedName name="_c14_dummyfcastplus" localSheetId="25">OFFSET(#REF!,0,0,COUNTA(#REF!))</definedName>
    <definedName name="_c14_dummyfcastplus">OFFSET(#REF!,0,0,COUNTA(#REF!))</definedName>
    <definedName name="_c14_lower30" localSheetId="16">OFFSET(#REF!,0,0,COUNTA(#REF!))</definedName>
    <definedName name="_c14_lower30" localSheetId="24">OFFSET(#REF!,0,0,COUNTA(#REF!))</definedName>
    <definedName name="_c14_lower30" localSheetId="25">OFFSET(#REF!,0,0,COUNTA(#REF!))</definedName>
    <definedName name="_c14_lower30">OFFSET(#REF!,0,0,COUNTA(#REF!))</definedName>
    <definedName name="_c14_lower60" localSheetId="16">OFFSET(#REF!,0,0,COUNTA(#REF!))</definedName>
    <definedName name="_c14_lower60" localSheetId="24">OFFSET(#REF!,0,0,COUNTA(#REF!))</definedName>
    <definedName name="_c14_lower60" localSheetId="25">OFFSET(#REF!,0,0,COUNTA(#REF!))</definedName>
    <definedName name="_c14_lower60">OFFSET(#REF!,0,0,COUNTA(#REF!))</definedName>
    <definedName name="_c14_lower90" localSheetId="16">OFFSET(#REF!,0,0,COUNTA(#REF!))</definedName>
    <definedName name="_c14_lower90" localSheetId="24">OFFSET(#REF!,0,0,COUNTA(#REF!))</definedName>
    <definedName name="_c14_lower90" localSheetId="25">OFFSET(#REF!,0,0,COUNTA(#REF!))</definedName>
    <definedName name="_c14_lower90">OFFSET(#REF!,0,0,COUNTA(#REF!))</definedName>
    <definedName name="_c14_upper30" localSheetId="16">OFFSET(#REF!,0,0,COUNTA(#REF!))</definedName>
    <definedName name="_c14_upper30" localSheetId="24">OFFSET(#REF!,0,0,COUNTA(#REF!))</definedName>
    <definedName name="_c14_upper30" localSheetId="25">OFFSET(#REF!,0,0,COUNTA(#REF!))</definedName>
    <definedName name="_c14_upper30">OFFSET(#REF!,0,0,COUNTA(#REF!))</definedName>
    <definedName name="_c14_upper60" localSheetId="16">OFFSET(#REF!,0,0,COUNTA(#REF!))</definedName>
    <definedName name="_c14_upper60" localSheetId="24">OFFSET(#REF!,0,0,COUNTA(#REF!))</definedName>
    <definedName name="_c14_upper60" localSheetId="25">OFFSET(#REF!,0,0,COUNTA(#REF!))</definedName>
    <definedName name="_c14_upper60">OFFSET(#REF!,0,0,COUNTA(#REF!))</definedName>
    <definedName name="_c14_upper90" localSheetId="16">OFFSET(#REF!,0,0,COUNTA(#REF!))</definedName>
    <definedName name="_c14_upper90" localSheetId="24">OFFSET(#REF!,0,0,COUNTA(#REF!))</definedName>
    <definedName name="_c14_upper90" localSheetId="25">OFFSET(#REF!,0,0,COUNTA(#REF!))</definedName>
    <definedName name="_c14_upper90">OFFSET(#REF!,0,0,COUNTA(#REF!))</definedName>
    <definedName name="_c15_consumption" localSheetId="16">OFFSET(#REF!,0,0,COUNTA(#REF!))</definedName>
    <definedName name="_c15_consumption" localSheetId="24">OFFSET(#REF!,0,0,COUNTA(#REF!))</definedName>
    <definedName name="_c15_consumption" localSheetId="25">OFFSET(#REF!,0,0,COUNTA(#REF!))</definedName>
    <definedName name="_c15_consumption">OFFSET(#REF!,0,0,COUNTA(#REF!))</definedName>
    <definedName name="_c15_datum" localSheetId="16">OFFSET(#REF!,0,0,COUNTA(#REF!))</definedName>
    <definedName name="_c15_datum" localSheetId="24">OFFSET(#REF!,0,0,COUNTA(#REF!))</definedName>
    <definedName name="_c15_datum" localSheetId="25">OFFSET(#REF!,0,0,COUNTA(#REF!))</definedName>
    <definedName name="_c15_datum">OFFSET(#REF!,0,0,COUNTA(#REF!))</definedName>
    <definedName name="_c15_dummyfcastminus" localSheetId="16">OFFSET(#REF!,0,0,COUNTA(#REF!))</definedName>
    <definedName name="_c15_dummyfcastminus" localSheetId="24">OFFSET(#REF!,0,0,COUNTA(#REF!))</definedName>
    <definedName name="_c15_dummyfcastminus" localSheetId="25">OFFSET(#REF!,0,0,COUNTA(#REF!))</definedName>
    <definedName name="_c15_dummyfcastminus">OFFSET(#REF!,0,0,COUNTA(#REF!))</definedName>
    <definedName name="_c15_dummyfcastplus" localSheetId="16">OFFSET(#REF!,0,0,COUNTA(#REF!))</definedName>
    <definedName name="_c15_dummyfcastplus" localSheetId="24">OFFSET(#REF!,0,0,COUNTA(#REF!))</definedName>
    <definedName name="_c15_dummyfcastplus" localSheetId="25">OFFSET(#REF!,0,0,COUNTA(#REF!))</definedName>
    <definedName name="_c15_dummyfcastplus">OFFSET(#REF!,0,0,COUNTA(#REF!))</definedName>
    <definedName name="_c15_GDP" localSheetId="16">OFFSET(#REF!,0,0,COUNTA(#REF!))</definedName>
    <definedName name="_c15_GDP" localSheetId="24">OFFSET(#REF!,0,0,COUNTA(#REF!))</definedName>
    <definedName name="_c15_GDP" localSheetId="25">OFFSET(#REF!,0,0,COUNTA(#REF!))</definedName>
    <definedName name="_c15_GDP">OFFSET(#REF!,0,0,COUNTA(#REF!))</definedName>
    <definedName name="_c15_government" localSheetId="16">OFFSET(#REF!,0,0,COUNTA(#REF!))</definedName>
    <definedName name="_c15_government" localSheetId="24">OFFSET(#REF!,0,0,COUNTA(#REF!))</definedName>
    <definedName name="_c15_government" localSheetId="25">OFFSET(#REF!,0,0,COUNTA(#REF!))</definedName>
    <definedName name="_c15_government">OFFSET(#REF!,0,0,COUNTA(#REF!))</definedName>
    <definedName name="_c15_inventories" localSheetId="16">OFFSET(#REF!,0,0,COUNTA(#REF!))</definedName>
    <definedName name="_c15_inventories" localSheetId="24">OFFSET(#REF!,0,0,COUNTA(#REF!))</definedName>
    <definedName name="_c15_inventories" localSheetId="25">OFFSET(#REF!,0,0,COUNTA(#REF!))</definedName>
    <definedName name="_c15_inventories">OFFSET(#REF!,0,0,COUNTA(#REF!))</definedName>
    <definedName name="_c15_investment" localSheetId="16">OFFSET(#REF!,0,0,COUNTA(#REF!))</definedName>
    <definedName name="_c15_investment" localSheetId="24">OFFSET(#REF!,0,0,COUNTA(#REF!))</definedName>
    <definedName name="_c15_investment" localSheetId="25">OFFSET(#REF!,0,0,COUNTA(#REF!))</definedName>
    <definedName name="_c15_investment">OFFSET(#REF!,0,0,COUNTA(#REF!))</definedName>
    <definedName name="_c15_netexport" localSheetId="16">OFFSET(#REF!,0,0,COUNTA(#REF!))</definedName>
    <definedName name="_c15_netexport" localSheetId="24">OFFSET(#REF!,0,0,COUNTA(#REF!))</definedName>
    <definedName name="_c15_netexport" localSheetId="25">OFFSET(#REF!,0,0,COUNTA(#REF!))</definedName>
    <definedName name="_c15_netexport">OFFSET(#REF!,0,0,COUNTA(#REF!))</definedName>
    <definedName name="_c16_datum">OFFSET('[13]c1-8'!$A$13,0,0,COUNTA('[13]c1-8'!$A$13:$A$1002))</definedName>
    <definedName name="_c16_dummyfcastminus">OFFSET('[13]c1-8'!$F$13,0,0,COUNTA('[13]c1-8'!$A$13:$A$1002))</definedName>
    <definedName name="_c16_dummyfcastplus">OFFSET('[13]c1-8'!$E$13,0,0,COUNTA('[13]c1-8'!$A$13:$A$1002))</definedName>
    <definedName name="_c16_export">OFFSET('[13]c1-8'!$C$13,0,0,COUNTA('[13]c1-8'!$A$13:$A$1002))</definedName>
    <definedName name="_c16_exportshare">OFFSET('[13]c1-8'!$B$13,0,0,COUNTA('[13]c1-8'!$A$13:$A$1002))</definedName>
    <definedName name="_c16_externaldemand">OFFSET('[13]c1-8'!$D$13,0,0,COUNTA('[13]c1-8'!$A$13:$A$1002))</definedName>
    <definedName name="_c17_datum" localSheetId="16">OFFSET(#REF!,0,0,COUNTA(#REF!))</definedName>
    <definedName name="_c17_datum" localSheetId="24">OFFSET(#REF!,0,0,COUNTA(#REF!))</definedName>
    <definedName name="_c17_datum" localSheetId="25">OFFSET(#REF!,0,0,COUNTA(#REF!))</definedName>
    <definedName name="_c17_datum">OFFSET(#REF!,0,0,COUNTA(#REF!))</definedName>
    <definedName name="_c17_Ic" localSheetId="16">OFFSET(#REF!,0,0,COUNTA(#REF!))</definedName>
    <definedName name="_c17_Ic" localSheetId="24">OFFSET(#REF!,0,0,COUNTA(#REF!))</definedName>
    <definedName name="_c17_Ic" localSheetId="25">OFFSET(#REF!,0,0,COUNTA(#REF!))</definedName>
    <definedName name="_c17_Ic">OFFSET(#REF!,0,0,COUNTA(#REF!))</definedName>
    <definedName name="_c17_Ig" localSheetId="16">OFFSET(#REF!,0,0,COUNTA(#REF!))</definedName>
    <definedName name="_c17_Ig" localSheetId="24">OFFSET(#REF!,0,0,COUNTA(#REF!))</definedName>
    <definedName name="_c17_Ig" localSheetId="25">OFFSET(#REF!,0,0,COUNTA(#REF!))</definedName>
    <definedName name="_c17_Ig">OFFSET(#REF!,0,0,COUNTA(#REF!))</definedName>
    <definedName name="_c17_Ih" localSheetId="16">OFFSET(#REF!,0,0,COUNTA(#REF!))</definedName>
    <definedName name="_c17_Ih" localSheetId="24">OFFSET(#REF!,0,0,COUNTA(#REF!))</definedName>
    <definedName name="_c17_Ih" localSheetId="25">OFFSET(#REF!,0,0,COUNTA(#REF!))</definedName>
    <definedName name="_c17_Ih">OFFSET(#REF!,0,0,COUNTA(#REF!))</definedName>
    <definedName name="_c18_consrate" localSheetId="16">OFFSET(#REF!,0,0,COUNTA(#REF!))</definedName>
    <definedName name="_c18_consrate" localSheetId="24">OFFSET(#REF!,0,0,COUNTA(#REF!))</definedName>
    <definedName name="_c18_consrate" localSheetId="25">OFFSET(#REF!,0,0,COUNTA(#REF!))</definedName>
    <definedName name="_c18_consrate">OFFSET(#REF!,0,0,COUNTA(#REF!))</definedName>
    <definedName name="_c18_datum" localSheetId="16">OFFSET(#REF!,0,0,COUNTA(#REF!))</definedName>
    <definedName name="_c18_datum" localSheetId="24">OFFSET(#REF!,0,0,COUNTA(#REF!))</definedName>
    <definedName name="_c18_datum" localSheetId="25">OFFSET(#REF!,0,0,COUNTA(#REF!))</definedName>
    <definedName name="_c18_datum">OFFSET(#REF!,0,0,COUNTA(#REF!))</definedName>
    <definedName name="_c18_dummyfcastminus" localSheetId="16">OFFSET(#REF!,0,0,COUNTA(#REF!))</definedName>
    <definedName name="_c18_dummyfcastminus" localSheetId="24">OFFSET(#REF!,0,0,COUNTA(#REF!))</definedName>
    <definedName name="_c18_dummyfcastminus" localSheetId="25">OFFSET(#REF!,0,0,COUNTA(#REF!))</definedName>
    <definedName name="_c18_dummyfcastminus">OFFSET(#REF!,0,0,COUNTA(#REF!))</definedName>
    <definedName name="_c18_dummyfcastplus" localSheetId="16">OFFSET(#REF!,0,0,COUNTA(#REF!))</definedName>
    <definedName name="_c18_dummyfcastplus" localSheetId="24">OFFSET(#REF!,0,0,COUNTA(#REF!))</definedName>
    <definedName name="_c18_dummyfcastplus" localSheetId="25">OFFSET(#REF!,0,0,COUNTA(#REF!))</definedName>
    <definedName name="_c18_dummyfcastplus">OFFSET(#REF!,0,0,COUNTA(#REF!))</definedName>
    <definedName name="_c18_irate" localSheetId="16">OFFSET(#REF!,0,0,COUNTA(#REF!))</definedName>
    <definedName name="_c18_irate" localSheetId="24">OFFSET(#REF!,0,0,COUNTA(#REF!))</definedName>
    <definedName name="_c18_irate" localSheetId="25">OFFSET(#REF!,0,0,COUNTA(#REF!))</definedName>
    <definedName name="_c18_irate">OFFSET(#REF!,0,0,COUNTA(#REF!))</definedName>
    <definedName name="_c18_netsaving" localSheetId="16">OFFSET(#REF!,0,0,COUNTA(#REF!))</definedName>
    <definedName name="_c18_netsaving" localSheetId="24">OFFSET(#REF!,0,0,COUNTA(#REF!))</definedName>
    <definedName name="_c18_netsaving" localSheetId="25">OFFSET(#REF!,0,0,COUNTA(#REF!))</definedName>
    <definedName name="_c18_netsaving">OFFSET(#REF!,0,0,COUNTA(#REF!))</definedName>
    <definedName name="_c19_borrfirm" localSheetId="16">OFFSET(#REF!,0,0,COUNTA(#REF!))</definedName>
    <definedName name="_c19_borrfirm" localSheetId="24">OFFSET(#REF!,0,0,COUNTA(#REF!))</definedName>
    <definedName name="_c19_borrfirm" localSheetId="25">OFFSET(#REF!,0,0,COUNTA(#REF!))</definedName>
    <definedName name="_c19_borrfirm">OFFSET(#REF!,0,0,COUNTA(#REF!))</definedName>
    <definedName name="_c19_borrfirm2" localSheetId="16">OFFSET(#REF!,0,0,COUNTA(#REF!))</definedName>
    <definedName name="_c19_borrfirm2" localSheetId="24">OFFSET(#REF!,0,0,COUNTA(#REF!))</definedName>
    <definedName name="_c19_borrfirm2" localSheetId="25">OFFSET(#REF!,0,0,COUNTA(#REF!))</definedName>
    <definedName name="_c19_borrfirm2">OFFSET(#REF!,0,0,COUNTA(#REF!))</definedName>
    <definedName name="_c19_borrhouse" localSheetId="16">OFFSET(#REF!,0,0,COUNTA(#REF!))</definedName>
    <definedName name="_c19_borrhouse" localSheetId="24">OFFSET(#REF!,0,0,COUNTA(#REF!))</definedName>
    <definedName name="_c19_borrhouse" localSheetId="25">OFFSET(#REF!,0,0,COUNTA(#REF!))</definedName>
    <definedName name="_c19_borrhouse">OFFSET(#REF!,0,0,COUNTA(#REF!))</definedName>
    <definedName name="_c19_borrhouse2" localSheetId="16">OFFSET(#REF!,0,0,COUNTA(#REF!))</definedName>
    <definedName name="_c19_borrhouse2" localSheetId="24">OFFSET(#REF!,0,0,COUNTA(#REF!))</definedName>
    <definedName name="_c19_borrhouse2" localSheetId="25">OFFSET(#REF!,0,0,COUNTA(#REF!))</definedName>
    <definedName name="_c19_borrhouse2">OFFSET(#REF!,0,0,COUNTA(#REF!))</definedName>
    <definedName name="_c19_datum" localSheetId="16">OFFSET(#REF!,0,0,COUNTA(#REF!))</definedName>
    <definedName name="_c19_datum" localSheetId="24">OFFSET(#REF!,0,0,COUNTA(#REF!))</definedName>
    <definedName name="_c19_datum" localSheetId="25">OFFSET(#REF!,0,0,COUNTA(#REF!))</definedName>
    <definedName name="_c19_datum">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 localSheetId="16">OFFSET(#REF!,0,0,COUNTA(#REF!))</definedName>
    <definedName name="_c314_datum" localSheetId="24">OFFSET(#REF!,0,0,COUNTA(#REF!))</definedName>
    <definedName name="_c314_datum" localSheetId="25">OFFSET(#REF!,0,0,COUNTA(#REF!))</definedName>
    <definedName name="_c314_datum">OFFSET(#REF!,0,0,COUNTA(#REF!))</definedName>
    <definedName name="_c314_household" localSheetId="16">OFFSET(#REF!,0,0,COUNTA(#REF!))</definedName>
    <definedName name="_c314_household" localSheetId="24">OFFSET(#REF!,0,0,COUNTA(#REF!))</definedName>
    <definedName name="_c314_household" localSheetId="25">OFFSET(#REF!,0,0,COUNTA(#REF!))</definedName>
    <definedName name="_c314_household">OFFSET(#REF!,0,0,COUNTA(#REF!))</definedName>
    <definedName name="_c314_MNBcomposit" localSheetId="16">OFFSET(#REF!,0,0,COUNTA(#REF!))</definedName>
    <definedName name="_c314_MNBcomposit" localSheetId="24">OFFSET(#REF!,0,0,COUNTA(#REF!))</definedName>
    <definedName name="_c314_MNBcomposit" localSheetId="25">OFFSET(#REF!,0,0,COUNTA(#REF!))</definedName>
    <definedName name="_c314_MNBcomposit">OFFSET(#REF!,0,0,COUNTA(#REF!))</definedName>
    <definedName name="_c314_unemployment" localSheetId="16">OFFSET(#REF!,0,0,COUNTA(#REF!))</definedName>
    <definedName name="_c314_unemployment" localSheetId="24">OFFSET(#REF!,0,0,COUNTA(#REF!))</definedName>
    <definedName name="_c314_unemployment" localSheetId="25">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 localSheetId="16">OFFSET(#REF!,0,0,COUNTA(#REF!))</definedName>
    <definedName name="_c318_datum" localSheetId="24">OFFSET(#REF!,0,0,COUNTA(#REF!))</definedName>
    <definedName name="_c318_datum" localSheetId="25">OFFSET(#REF!,0,0,COUNTA(#REF!))</definedName>
    <definedName name="_c318_datum">OFFSET(#REF!,0,0,COUNTA(#REF!))</definedName>
    <definedName name="_c318_manufacturing" localSheetId="16">OFFSET(#REF!,0,0,COUNTA(#REF!))</definedName>
    <definedName name="_c318_manufacturing" localSheetId="24">OFFSET(#REF!,0,0,COUNTA(#REF!))</definedName>
    <definedName name="_c318_manufacturing" localSheetId="25">OFFSET(#REF!,0,0,COUNTA(#REF!))</definedName>
    <definedName name="_c318_manufacturing">OFFSET(#REF!,0,0,COUNTA(#REF!))</definedName>
    <definedName name="_c318_total" localSheetId="16">OFFSET(#REF!,0,0,COUNTA(#REF!))</definedName>
    <definedName name="_c318_total" localSheetId="24">OFFSET(#REF!,0,0,COUNTA(#REF!))</definedName>
    <definedName name="_c318_total" localSheetId="25">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 localSheetId="16">OFFSET(#REF!,0,0,COUNTA(#REF!))</definedName>
    <definedName name="_c324a_datum" localSheetId="24">OFFSET(#REF!,0,0,COUNTA(#REF!))</definedName>
    <definedName name="_c324a_datum" localSheetId="25">OFFSET(#REF!,0,0,COUNTA(#REF!))</definedName>
    <definedName name="_c324a_datum">OFFSET(#REF!,0,0,COUNTA(#REF!))</definedName>
    <definedName name="_c324a_demand" localSheetId="16">OFFSET(#REF!,0,0,COUNTA(#REF!))</definedName>
    <definedName name="_c324a_demand" localSheetId="24">OFFSET(#REF!,0,0,COUNTA(#REF!))</definedName>
    <definedName name="_c324a_demand" localSheetId="25">OFFSET(#REF!,0,0,COUNTA(#REF!))</definedName>
    <definedName name="_c324a_demand">OFFSET(#REF!,0,0,COUNTA(#REF!))</definedName>
    <definedName name="_c324a_resources" localSheetId="16">OFFSET(#REF!,0,0,COUNTA(#REF!))</definedName>
    <definedName name="_c324a_resources" localSheetId="24">OFFSET(#REF!,0,0,COUNTA(#REF!))</definedName>
    <definedName name="_c324a_resources" localSheetId="25">OFFSET(#REF!,0,0,COUNTA(#REF!))</definedName>
    <definedName name="_c324a_resources">OFFSET(#REF!,0,0,COUNTA(#REF!))</definedName>
    <definedName name="_c324b_datum_eng" localSheetId="16">OFFSET(#REF!,0,0,COUNTA(#REF!))</definedName>
    <definedName name="_c324b_datum_eng" localSheetId="24">OFFSET(#REF!,0,0,COUNTA(#REF!))</definedName>
    <definedName name="_c324b_datum_eng" localSheetId="25">OFFSET(#REF!,0,0,COUNTA(#REF!))</definedName>
    <definedName name="_c324b_datum_eng">OFFSET(#REF!,0,0,COUNTA(#REF!))</definedName>
    <definedName name="_c324b_datum_hun" localSheetId="16">OFFSET(#REF!,0,0,COUNTA(#REF!))</definedName>
    <definedName name="_c324b_datum_hun" localSheetId="24">OFFSET(#REF!,0,0,COUNTA(#REF!))</definedName>
    <definedName name="_c324b_datum_hun" localSheetId="25">OFFSET(#REF!,0,0,COUNTA(#REF!))</definedName>
    <definedName name="_c324b_datum_hun">OFFSET(#REF!,0,0,COUNTA(#REF!))</definedName>
    <definedName name="_c324b_financing" localSheetId="16">OFFSET(#REF!,0,0,COUNTA(#REF!))</definedName>
    <definedName name="_c324b_financing" localSheetId="24">OFFSET(#REF!,0,0,COUNTA(#REF!))</definedName>
    <definedName name="_c324b_financing" localSheetId="25">OFFSET(#REF!,0,0,COUNTA(#REF!))</definedName>
    <definedName name="_c324b_financing">OFFSET(#REF!,0,0,COUNTA(#REF!))</definedName>
    <definedName name="_c324b_investment" localSheetId="16">OFFSET(#REF!,0,0,COUNTA(#REF!))</definedName>
    <definedName name="_c324b_investment" localSheetId="24">OFFSET(#REF!,0,0,COUNTA(#REF!))</definedName>
    <definedName name="_c324b_investment" localSheetId="25">OFFSET(#REF!,0,0,COUNTA(#REF!))</definedName>
    <definedName name="_c324b_investment">OFFSET(#REF!,0,0,COUNTA(#REF!))</definedName>
    <definedName name="_c324b_macro" localSheetId="16">OFFSET(#REF!,0,0,COUNTA(#REF!))</definedName>
    <definedName name="_c324b_macro" localSheetId="24">OFFSET(#REF!,0,0,COUNTA(#REF!))</definedName>
    <definedName name="_c324b_macro" localSheetId="25">OFFSET(#REF!,0,0,COUNTA(#REF!))</definedName>
    <definedName name="_c324b_macro">OFFSET(#REF!,0,0,COUNTA(#REF!))</definedName>
    <definedName name="_c324b_market" localSheetId="16">OFFSET(#REF!,0,0,COUNTA(#REF!))</definedName>
    <definedName name="_c324b_market" localSheetId="24">OFFSET(#REF!,0,0,COUNTA(#REF!))</definedName>
    <definedName name="_c324b_market" localSheetId="25">OFFSET(#REF!,0,0,COUNTA(#REF!))</definedName>
    <definedName name="_c324b_market">OFFSET(#REF!,0,0,COUNTA(#REF!))</definedName>
    <definedName name="_c324b_MFB_indicator" localSheetId="16">OFFSET(#REF!,0,0,COUNTA(#REF!))</definedName>
    <definedName name="_c324b_MFB_indicator" localSheetId="24">OFFSET(#REF!,0,0,COUNTA(#REF!))</definedName>
    <definedName name="_c324b_MFB_indicator" localSheetId="25">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 localSheetId="16">OFFSET(#REF!,0,0,COUNTA(#REF!))</definedName>
    <definedName name="_c332_datum" localSheetId="24">OFFSET(#REF!,0,0,COUNTA(#REF!))</definedName>
    <definedName name="_c332_datum" localSheetId="25">OFFSET(#REF!,0,0,COUNTA(#REF!))</definedName>
    <definedName name="_c332_datum">OFFSET(#REF!,0,0,COUNTA(#REF!))</definedName>
    <definedName name="_c332_domesticnights" localSheetId="16">OFFSET(#REF!,0,0,COUNTA(#REF!))</definedName>
    <definedName name="_c332_domesticnights" localSheetId="24">OFFSET(#REF!,0,0,COUNTA(#REF!))</definedName>
    <definedName name="_c332_domesticnights" localSheetId="25">OFFSET(#REF!,0,0,COUNTA(#REF!))</definedName>
    <definedName name="_c332_domesticnights">OFFSET(#REF!,0,0,COUNTA(#REF!))</definedName>
    <definedName name="_c332_foreignnights" localSheetId="16">OFFSET(#REF!,0,0,COUNTA(#REF!))</definedName>
    <definedName name="_c332_foreignnights" localSheetId="24">OFFSET(#REF!,0,0,COUNTA(#REF!))</definedName>
    <definedName name="_c332_foreignnights" localSheetId="25">OFFSET(#REF!,0,0,COUNTA(#REF!))</definedName>
    <definedName name="_c332_foreignnights">OFFSET(#REF!,0,0,COUNTA(#REF!))</definedName>
    <definedName name="_c332_totalnights" localSheetId="16">OFFSET(#REF!,0,0,COUNTA(#REF!))</definedName>
    <definedName name="_c332_totalnights" localSheetId="24">OFFSET(#REF!,0,0,COUNTA(#REF!))</definedName>
    <definedName name="_c332_totalnights" localSheetId="25">OFFSET(#REF!,0,0,COUNTA(#REF!))</definedName>
    <definedName name="_c332_totalnights">OFFSET(#REF!,0,0,COUNTA(#REF!))</definedName>
    <definedName name="_c333_aggregate" localSheetId="16">OFFSET(#REF!,0,0,COUNTA(#REF!))</definedName>
    <definedName name="_c333_aggregate" localSheetId="24">OFFSET(#REF!,0,0,COUNTA(#REF!))</definedName>
    <definedName name="_c333_aggregate" localSheetId="25">OFFSET(#REF!,0,0,COUNTA(#REF!))</definedName>
    <definedName name="_c333_aggregate">OFFSET(#REF!,0,0,COUNTA(#REF!))</definedName>
    <definedName name="_c333_alternativeadjustment" localSheetId="16">OFFSET(#REF!,0,0,COUNTA(#REF!))</definedName>
    <definedName name="_c333_alternativeadjustment" localSheetId="24">OFFSET(#REF!,0,0,COUNTA(#REF!))</definedName>
    <definedName name="_c333_alternativeadjustment" localSheetId="25">OFFSET(#REF!,0,0,COUNTA(#REF!))</definedName>
    <definedName name="_c333_alternativeadjustment">OFFSET(#REF!,0,0,COUNTA(#REF!))</definedName>
    <definedName name="_c333_datum" localSheetId="16">OFFSET(#REF!,0,0,COUNTA(#REF!))</definedName>
    <definedName name="_c333_datum" localSheetId="24">OFFSET(#REF!,0,0,COUNTA(#REF!))</definedName>
    <definedName name="_c333_datum" localSheetId="25">OFFSET(#REF!,0,0,COUNTA(#REF!))</definedName>
    <definedName name="_c333_datum">OFFSET(#REF!,0,0,COUNTA(#REF!))</definedName>
    <definedName name="_c333_KSHadjustment" localSheetId="16">OFFSET(#REF!,0,0,COUNTA(#REF!))</definedName>
    <definedName name="_c333_KSHadjustment" localSheetId="24">OFFSET(#REF!,0,0,COUNTA(#REF!))</definedName>
    <definedName name="_c333_KSHadjustment" localSheetId="25">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 localSheetId="16">OFFSET(#REF!,0,0,COUNTA(#REF!))</definedName>
    <definedName name="_c335_datum" localSheetId="24">OFFSET(#REF!,0,0,COUNTA(#REF!))</definedName>
    <definedName name="_c335_datum" localSheetId="25">OFFSET(#REF!,0,0,COUNTA(#REF!))</definedName>
    <definedName name="_c335_datum">OFFSET(#REF!,0,0,COUNTA(#REF!))</definedName>
    <definedName name="_c335_employment" localSheetId="16">OFFSET(#REF!,0,0,COUNTA(#REF!))</definedName>
    <definedName name="_c335_employment" localSheetId="24">OFFSET(#REF!,0,0,COUNTA(#REF!))</definedName>
    <definedName name="_c335_employment" localSheetId="25">OFFSET(#REF!,0,0,COUNTA(#REF!))</definedName>
    <definedName name="_c335_employment">OFFSET(#REF!,0,0,COUNTA(#REF!))</definedName>
    <definedName name="_c335_hoursworked" localSheetId="16">OFFSET(#REF!,0,0,COUNTA(#REF!))</definedName>
    <definedName name="_c335_hoursworked" localSheetId="24">OFFSET(#REF!,0,0,COUNTA(#REF!))</definedName>
    <definedName name="_c335_hoursworked" localSheetId="25">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 localSheetId="16">OFFSET(#REF!,0,0,COUNTA(#REF!))</definedName>
    <definedName name="_c337_datum" localSheetId="24">OFFSET(#REF!,0,0,COUNTA(#REF!))</definedName>
    <definedName name="_c337_datum" localSheetId="25">OFFSET(#REF!,0,0,COUNTA(#REF!))</definedName>
    <definedName name="_c337_datum">OFFSET(#REF!,0,0,COUNTA(#REF!))</definedName>
    <definedName name="_c337_parttimeratio" localSheetId="16">OFFSET(#REF!,0,0,COUNTA(#REF!))</definedName>
    <definedName name="_c337_parttimeratio" localSheetId="24">OFFSET(#REF!,0,0,COUNTA(#REF!))</definedName>
    <definedName name="_c337_parttimeratio" localSheetId="25">OFFSET(#REF!,0,0,COUNTA(#REF!))</definedName>
    <definedName name="_c337_parttimeratio">OFFSET(#REF!,0,0,COUNTA(#REF!))</definedName>
    <definedName name="_c337_peremployeehours" localSheetId="16">OFFSET(#REF!,0,0,COUNTA(#REF!))</definedName>
    <definedName name="_c337_peremployeehours" localSheetId="24">OFFSET(#REF!,0,0,COUNTA(#REF!))</definedName>
    <definedName name="_c337_peremployeehours" localSheetId="25">OFFSET(#REF!,0,0,COUNTA(#REF!))</definedName>
    <definedName name="_c337_peremployeehours">OFFSET(#REF!,0,0,COUNTA(#REF!))</definedName>
    <definedName name="_c338_datum" localSheetId="16">OFFSET(#REF!,0,0,COUNTA(#REF!))</definedName>
    <definedName name="_c338_datum" localSheetId="24">OFFSET(#REF!,0,0,COUNTA(#REF!))</definedName>
    <definedName name="_c338_datum" localSheetId="25">OFFSET(#REF!,0,0,COUNTA(#REF!))</definedName>
    <definedName name="_c338_datum">OFFSET(#REF!,0,0,COUNTA(#REF!))</definedName>
    <definedName name="_c338_newvacancies" localSheetId="16">OFFSET(#REF!,0,0,COUNTA(#REF!))</definedName>
    <definedName name="_c338_newvacancies" localSheetId="24">OFFSET(#REF!,0,0,COUNTA(#REF!))</definedName>
    <definedName name="_c338_newvacancies" localSheetId="25">OFFSET(#REF!,0,0,COUNTA(#REF!))</definedName>
    <definedName name="_c338_newvacancies">OFFSET(#REF!,0,0,COUNTA(#REF!))</definedName>
    <definedName name="_c338_unemploymentrate" localSheetId="16">OFFSET(#REF!,0,0,COUNTA(#REF!))</definedName>
    <definedName name="_c338_unemploymentrate" localSheetId="24">OFFSET(#REF!,0,0,COUNTA(#REF!))</definedName>
    <definedName name="_c338_unemploymentrate" localSheetId="25">OFFSET(#REF!,0,0,COUNTA(#REF!))</definedName>
    <definedName name="_c338_unemploymentrate">OFFSET(#REF!,0,0,COUNTA(#REF!))</definedName>
    <definedName name="_c339_datum" localSheetId="16">OFFSET(#REF!,0,0,COUNTA(#REF!))</definedName>
    <definedName name="_c339_datum" localSheetId="24">OFFSET(#REF!,0,0,COUNTA(#REF!))</definedName>
    <definedName name="_c339_datum" localSheetId="25">OFFSET(#REF!,0,0,COUNTA(#REF!))</definedName>
    <definedName name="_c339_datum">OFFSET(#REF!,0,0,COUNTA(#REF!))</definedName>
    <definedName name="_c339_manufacturing" localSheetId="16">OFFSET(#REF!,0,0,COUNTA(#REF!))</definedName>
    <definedName name="_c339_manufacturing" localSheetId="24">OFFSET(#REF!,0,0,COUNTA(#REF!))</definedName>
    <definedName name="_c339_manufacturing" localSheetId="25">OFFSET(#REF!,0,0,COUNTA(#REF!))</definedName>
    <definedName name="_c339_manufacturing">OFFSET(#REF!,0,0,COUNTA(#REF!))</definedName>
    <definedName name="_c339_marketservices" localSheetId="16">OFFSET(#REF!,0,0,COUNTA(#REF!))</definedName>
    <definedName name="_c339_marketservices" localSheetId="24">OFFSET(#REF!,0,0,COUNTA(#REF!))</definedName>
    <definedName name="_c339_marketservices" localSheetId="25">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 localSheetId="16">OFFSET(#REF!,0,0,COUNTA(#REF!))</definedName>
    <definedName name="_c346_datum" localSheetId="24">OFFSET(#REF!,0,0,COUNTA(#REF!))</definedName>
    <definedName name="_c346_datum" localSheetId="25">OFFSET(#REF!,0,0,COUNTA(#REF!))</definedName>
    <definedName name="_c346_datum">OFFSET(#REF!,0,0,COUNTA(#REF!))</definedName>
    <definedName name="_c346_wageover120" localSheetId="16">OFFSET(#REF!,0,0,COUNTA(#REF!))</definedName>
    <definedName name="_c346_wageover120" localSheetId="24">OFFSET(#REF!,0,0,COUNTA(#REF!))</definedName>
    <definedName name="_c346_wageover120" localSheetId="25">OFFSET(#REF!,0,0,COUNTA(#REF!))</definedName>
    <definedName name="_c346_wageover120">OFFSET(#REF!,0,0,COUNTA(#REF!))</definedName>
    <definedName name="_c346_wageunder120" localSheetId="16">OFFSET(#REF!,0,0,COUNTA(#REF!))</definedName>
    <definedName name="_c346_wageunder120" localSheetId="24">OFFSET(#REF!,0,0,COUNTA(#REF!))</definedName>
    <definedName name="_c346_wageunder120" localSheetId="25">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 localSheetId="16">OFFSET(#REF!,0,0,COUNTA(#REF!))</definedName>
    <definedName name="_c35_brenthuf" localSheetId="24">OFFSET(#REF!,0,0,COUNTA(#REF!))</definedName>
    <definedName name="_c35_brenthuf" localSheetId="25">OFFSET(#REF!,0,0,COUNTA(#REF!))</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 localSheetId="16">OFFSET(#REF!,0,0,COUNTA(#REF!))</definedName>
    <definedName name="_c356_coe" localSheetId="24">OFFSET(#REF!,0,0,COUNTA(#REF!))</definedName>
    <definedName name="_c356_coe" localSheetId="25">OFFSET(#REF!,0,0,COUNTA(#REF!))</definedName>
    <definedName name="_c356_coe">OFFSET(#REF!,0,0,COUNTA(#REF!))</definedName>
    <definedName name="_c356_datum" localSheetId="16">OFFSET(#REF!,0,0,COUNTA(#REF!))</definedName>
    <definedName name="_c356_datum" localSheetId="24">OFFSET(#REF!,0,0,COUNTA(#REF!))</definedName>
    <definedName name="_c356_datum" localSheetId="25">OFFSET(#REF!,0,0,COUNTA(#REF!))</definedName>
    <definedName name="_c356_datum">OFFSET(#REF!,0,0,COUNTA(#REF!))</definedName>
    <definedName name="_c356_datum_eng" localSheetId="16">OFFSET(#REF!,0,0,COUNTA(#REF!))</definedName>
    <definedName name="_c356_datum_eng" localSheetId="24">OFFSET(#REF!,0,0,COUNTA(#REF!))</definedName>
    <definedName name="_c356_datum_eng" localSheetId="25">OFFSET(#REF!,0,0,COUNTA(#REF!))</definedName>
    <definedName name="_c356_datum_eng">OFFSET(#REF!,0,0,COUNTA(#REF!))</definedName>
    <definedName name="_c356_difference" localSheetId="16">OFFSET(#REF!,0,0,COUNTA(#REF!))</definedName>
    <definedName name="_c356_difference" localSheetId="24">OFFSET(#REF!,0,0,COUNTA(#REF!))</definedName>
    <definedName name="_c356_difference" localSheetId="25">OFFSET(#REF!,0,0,COUNTA(#REF!))</definedName>
    <definedName name="_c356_difference">OFFSET(#REF!,0,0,COUNTA(#REF!))</definedName>
    <definedName name="_c356_ge" localSheetId="16">OFFSET(#REF!,0,0,COUNTA(#REF!))</definedName>
    <definedName name="_c356_ge" localSheetId="24">OFFSET(#REF!,0,0,COUNTA(#REF!))</definedName>
    <definedName name="_c356_ge" localSheetId="25">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 localSheetId="16">OFFSET(#REF!,0,0,COUNTA(#REF!))</definedName>
    <definedName name="_c410_datum" localSheetId="24">OFFSET(#REF!,0,0,COUNTA(#REF!))</definedName>
    <definedName name="_c410_datum" localSheetId="25">OFFSET(#REF!,0,0,COUNTA(#REF!))</definedName>
    <definedName name="_c410_datum">OFFSET(#REF!,0,0,COUNTA(#REF!))</definedName>
    <definedName name="_c410_eurinterest" localSheetId="16">OFFSET(#REF!,0,0,COUNTA(#REF!))</definedName>
    <definedName name="_c410_eurinterest" localSheetId="24">OFFSET(#REF!,0,0,COUNTA(#REF!))</definedName>
    <definedName name="_c410_eurinterest" localSheetId="25">OFFSET(#REF!,0,0,COUNTA(#REF!))</definedName>
    <definedName name="_c410_eurinterest">OFFSET(#REF!,0,0,COUNTA(#REF!))</definedName>
    <definedName name="_c410_eurspread" localSheetId="16">OFFSET(#REF!,0,0,COUNTA(#REF!))</definedName>
    <definedName name="_c410_eurspread" localSheetId="24">OFFSET(#REF!,0,0,COUNTA(#REF!))</definedName>
    <definedName name="_c410_eurspread" localSheetId="25">OFFSET(#REF!,0,0,COUNTA(#REF!))</definedName>
    <definedName name="_c410_eurspread">OFFSET(#REF!,0,0,COUNTA(#REF!))</definedName>
    <definedName name="_c410_hufinterest" localSheetId="16">OFFSET(#REF!,0,0,COUNTA(#REF!))</definedName>
    <definedName name="_c410_hufinterest" localSheetId="24">OFFSET(#REF!,0,0,COUNTA(#REF!))</definedName>
    <definedName name="_c410_hufinterest" localSheetId="25">OFFSET(#REF!,0,0,COUNTA(#REF!))</definedName>
    <definedName name="_c410_hufinterest">OFFSET(#REF!,0,0,COUNTA(#REF!))</definedName>
    <definedName name="_c410_hufspread" localSheetId="16">OFFSET(#REF!,0,0,COUNTA(#REF!))</definedName>
    <definedName name="_c410_hufspread" localSheetId="24">OFFSET(#REF!,0,0,COUNTA(#REF!))</definedName>
    <definedName name="_c410_hufspread" localSheetId="25">OFFSET(#REF!,0,0,COUNTA(#REF!))</definedName>
    <definedName name="_c410_hufspread">OFFSET(#REF!,0,0,COUNTA(#REF!))</definedName>
    <definedName name="_c412_cloans" localSheetId="16">OFFSET(#REF!,0,0,COUNTA(#REF!))</definedName>
    <definedName name="_c412_cloans" localSheetId="24">OFFSET(#REF!,0,0,COUNTA(#REF!))</definedName>
    <definedName name="_c412_cloans" localSheetId="25">OFFSET(#REF!,0,0,COUNTA(#REF!))</definedName>
    <definedName name="_c412_cloans">OFFSET(#REF!,0,0,COUNTA(#REF!))</definedName>
    <definedName name="_c412_datum" localSheetId="16">OFFSET(#REF!,0,0,COUNTA(#REF!))</definedName>
    <definedName name="_c412_datum" localSheetId="24">OFFSET(#REF!,0,0,COUNTA(#REF!))</definedName>
    <definedName name="_c412_datum" localSheetId="25">OFFSET(#REF!,0,0,COUNTA(#REF!))</definedName>
    <definedName name="_c412_datum">OFFSET(#REF!,0,0,COUNTA(#REF!))</definedName>
    <definedName name="_c412_hloans" localSheetId="16">OFFSET(#REF!,0,0,COUNTA(#REF!))</definedName>
    <definedName name="_c412_hloans" localSheetId="24">OFFSET(#REF!,0,0,COUNTA(#REF!))</definedName>
    <definedName name="_c412_hloans" localSheetId="25">OFFSET(#REF!,0,0,COUNTA(#REF!))</definedName>
    <definedName name="_c412_hloans">OFFSET(#REF!,0,0,COUNTA(#REF!))</definedName>
    <definedName name="_c412_hlspread" localSheetId="16">OFFSET(#REF!,0,0,COUNTA(#REF!))</definedName>
    <definedName name="_c412_hlspread" localSheetId="24">OFFSET(#REF!,0,0,COUNTA(#REF!))</definedName>
    <definedName name="_c412_hlspread" localSheetId="25">OFFSET(#REF!,0,0,COUNTA(#REF!))</definedName>
    <definedName name="_c412_hlspread">OFFSET(#REF!,0,0,COUNTA(#REF!))</definedName>
    <definedName name="_c414_datum" localSheetId="16">OFFSET(#REF!,0,0,COUNTA(#REF!))</definedName>
    <definedName name="_c414_datum" localSheetId="24">OFFSET(#REF!,0,0,COUNTA(#REF!))</definedName>
    <definedName name="_c414_datum" localSheetId="25">OFFSET(#REF!,0,0,COUNTA(#REF!))</definedName>
    <definedName name="_c414_datum">OFFSET(#REF!,0,0,COUNTA(#REF!))</definedName>
    <definedName name="_c414_depositir" localSheetId="16">OFFSET(#REF!,0,0,COUNTA(#REF!))</definedName>
    <definedName name="_c414_depositir" localSheetId="24">OFFSET(#REF!,0,0,COUNTA(#REF!))</definedName>
    <definedName name="_c414_depositir" localSheetId="25">OFFSET(#REF!,0,0,COUNTA(#REF!))</definedName>
    <definedName name="_c414_depositir">OFFSET(#REF!,0,0,COUNTA(#REF!))</definedName>
    <definedName name="_c414_zcir" localSheetId="16">OFFSET(#REF!,0,0,COUNTA(#REF!))</definedName>
    <definedName name="_c414_zcir" localSheetId="24">OFFSET(#REF!,0,0,COUNTA(#REF!))</definedName>
    <definedName name="_c414_zcir" localSheetId="25">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 localSheetId="16">OFFSET(#REF!,0,0,COUNTA(#REF!))</definedName>
    <definedName name="_c46_datum">OFFSET('[15]c4-6'!$A$11,0,0,COUNTA('[15]c4-6'!$A$11:$A$100000))</definedName>
    <definedName name="_c46_hufpurchase" localSheetId="16">OFFSET(#REF!,0,0,COUNTA(#REF!))</definedName>
    <definedName name="_c46_hufpurchase">OFFSET('[15]c4-6'!$C$11,0,0,COUNTA('[15]c4-6'!$A$11:$A$100000))</definedName>
    <definedName name="_c46_netFX" localSheetId="16">OFFSET(#REF!,0,0,COUNTA(#REF!))</definedName>
    <definedName name="_c46_netFX">OFFSET('[15]c4-6'!$B$11,0,0,COUNTA('[15]c4-6'!$A$11:$A$100000))</definedName>
    <definedName name="_c47_datum" localSheetId="16">OFFSET(#REF!,0,0,COUNTA(#REF!))</definedName>
    <definedName name="_c47_datum">OFFSET('[15]c4-7'!$A$11,0,0,COUNTA('[15]c4-7'!$A$11:$A$100000))</definedName>
    <definedName name="_c47_percentage" localSheetId="16">OFFSET(#REF!,0,0,COUNTA(#REF!))</definedName>
    <definedName name="_c47_percentage">OFFSET('[15]c4-7'!$C$11,0,0,COUNTA('[15]c4-7'!$A$11:$A$100000))</definedName>
    <definedName name="_c47_stock" localSheetId="16">OFFSET(#REF!,0,0,COUNTA(#REF!))</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localSheetId="14" hidden="1">{"'előző év december'!$A$2:$CP$214"}</definedName>
    <definedName name="_cp1" localSheetId="20" hidden="1">{"'előző év december'!$A$2:$CP$214"}</definedName>
    <definedName name="_cp1" localSheetId="6" hidden="1">{"'előző év december'!$A$2:$CP$214"}</definedName>
    <definedName name="_cp1" localSheetId="8" hidden="1">{"'előző év december'!$A$2:$CP$214"}</definedName>
    <definedName name="_cp1" localSheetId="16" hidden="1">{"'előző év december'!$A$2:$CP$214"}</definedName>
    <definedName name="_cp1" hidden="1">{"'előző év december'!$A$2:$CP$214"}</definedName>
    <definedName name="_cp10" localSheetId="0" hidden="1">{"'előző év december'!$A$2:$CP$214"}</definedName>
    <definedName name="_cp10" localSheetId="14" hidden="1">{"'előző év december'!$A$2:$CP$214"}</definedName>
    <definedName name="_cp10" localSheetId="20" hidden="1">{"'előző év december'!$A$2:$CP$214"}</definedName>
    <definedName name="_cp10" localSheetId="6" hidden="1">{"'előző év december'!$A$2:$CP$214"}</definedName>
    <definedName name="_cp10" localSheetId="8" hidden="1">{"'előző év december'!$A$2:$CP$214"}</definedName>
    <definedName name="_cp10" localSheetId="16" hidden="1">{"'előző év december'!$A$2:$CP$214"}</definedName>
    <definedName name="_cp10" hidden="1">{"'előző év december'!$A$2:$CP$214"}</definedName>
    <definedName name="_cp11" localSheetId="0" hidden="1">{"'előző év december'!$A$2:$CP$214"}</definedName>
    <definedName name="_cp11" localSheetId="14" hidden="1">{"'előző év december'!$A$2:$CP$214"}</definedName>
    <definedName name="_cp11" localSheetId="20" hidden="1">{"'előző év december'!$A$2:$CP$214"}</definedName>
    <definedName name="_cp11" localSheetId="6" hidden="1">{"'előző év december'!$A$2:$CP$214"}</definedName>
    <definedName name="_cp11" localSheetId="8" hidden="1">{"'előző év december'!$A$2:$CP$214"}</definedName>
    <definedName name="_cp11" localSheetId="16" hidden="1">{"'előző év december'!$A$2:$CP$214"}</definedName>
    <definedName name="_cp11" hidden="1">{"'előző év december'!$A$2:$CP$214"}</definedName>
    <definedName name="_cp2" localSheetId="0" hidden="1">{"'előző év december'!$A$2:$CP$214"}</definedName>
    <definedName name="_cp2" localSheetId="14" hidden="1">{"'előző év december'!$A$2:$CP$214"}</definedName>
    <definedName name="_cp2" localSheetId="20" hidden="1">{"'előző év december'!$A$2:$CP$214"}</definedName>
    <definedName name="_cp2" localSheetId="6" hidden="1">{"'előző év december'!$A$2:$CP$214"}</definedName>
    <definedName name="_cp2" localSheetId="8" hidden="1">{"'előző év december'!$A$2:$CP$214"}</definedName>
    <definedName name="_cp2" localSheetId="16" hidden="1">{"'előző év december'!$A$2:$CP$214"}</definedName>
    <definedName name="_cp2" hidden="1">{"'előző év december'!$A$2:$CP$214"}</definedName>
    <definedName name="_cp3" localSheetId="0" hidden="1">{"'előző év december'!$A$2:$CP$214"}</definedName>
    <definedName name="_cp3" localSheetId="14" hidden="1">{"'előző év december'!$A$2:$CP$214"}</definedName>
    <definedName name="_cp3" localSheetId="20" hidden="1">{"'előző év december'!$A$2:$CP$214"}</definedName>
    <definedName name="_cp3" localSheetId="6" hidden="1">{"'előző év december'!$A$2:$CP$214"}</definedName>
    <definedName name="_cp3" localSheetId="8" hidden="1">{"'előző év december'!$A$2:$CP$214"}</definedName>
    <definedName name="_cp3" localSheetId="16" hidden="1">{"'előző év december'!$A$2:$CP$214"}</definedName>
    <definedName name="_cp3" hidden="1">{"'előző év december'!$A$2:$CP$214"}</definedName>
    <definedName name="_cp4" localSheetId="0" hidden="1">{"'előző év december'!$A$2:$CP$214"}</definedName>
    <definedName name="_cp4" localSheetId="14" hidden="1">{"'előző év december'!$A$2:$CP$214"}</definedName>
    <definedName name="_cp4" localSheetId="20" hidden="1">{"'előző év december'!$A$2:$CP$214"}</definedName>
    <definedName name="_cp4" localSheetId="6" hidden="1">{"'előző év december'!$A$2:$CP$214"}</definedName>
    <definedName name="_cp4" localSheetId="8" hidden="1">{"'előző év december'!$A$2:$CP$214"}</definedName>
    <definedName name="_cp4" localSheetId="16" hidden="1">{"'előző év december'!$A$2:$CP$214"}</definedName>
    <definedName name="_cp4" hidden="1">{"'előző év december'!$A$2:$CP$214"}</definedName>
    <definedName name="_cp5" localSheetId="0" hidden="1">{"'előző év december'!$A$2:$CP$214"}</definedName>
    <definedName name="_cp5" localSheetId="14" hidden="1">{"'előző év december'!$A$2:$CP$214"}</definedName>
    <definedName name="_cp5" localSheetId="20" hidden="1">{"'előző év december'!$A$2:$CP$214"}</definedName>
    <definedName name="_cp5" localSheetId="6" hidden="1">{"'előző év december'!$A$2:$CP$214"}</definedName>
    <definedName name="_cp5" localSheetId="8" hidden="1">{"'előző év december'!$A$2:$CP$214"}</definedName>
    <definedName name="_cp5" localSheetId="16" hidden="1">{"'előző év december'!$A$2:$CP$214"}</definedName>
    <definedName name="_cp5" hidden="1">{"'előző év december'!$A$2:$CP$214"}</definedName>
    <definedName name="_cp6" localSheetId="0" hidden="1">{"'előző év december'!$A$2:$CP$214"}</definedName>
    <definedName name="_cp6" localSheetId="14" hidden="1">{"'előző év december'!$A$2:$CP$214"}</definedName>
    <definedName name="_cp6" localSheetId="20" hidden="1">{"'előző év december'!$A$2:$CP$214"}</definedName>
    <definedName name="_cp6" localSheetId="6" hidden="1">{"'előző év december'!$A$2:$CP$214"}</definedName>
    <definedName name="_cp6" localSheetId="8" hidden="1">{"'előző év december'!$A$2:$CP$214"}</definedName>
    <definedName name="_cp6" localSheetId="16" hidden="1">{"'előző év december'!$A$2:$CP$214"}</definedName>
    <definedName name="_cp6" hidden="1">{"'előző év december'!$A$2:$CP$214"}</definedName>
    <definedName name="_cp7" localSheetId="0" hidden="1">{"'előző év december'!$A$2:$CP$214"}</definedName>
    <definedName name="_cp7" localSheetId="14" hidden="1">{"'előző év december'!$A$2:$CP$214"}</definedName>
    <definedName name="_cp7" localSheetId="20" hidden="1">{"'előző év december'!$A$2:$CP$214"}</definedName>
    <definedName name="_cp7" localSheetId="6" hidden="1">{"'előző év december'!$A$2:$CP$214"}</definedName>
    <definedName name="_cp7" localSheetId="8" hidden="1">{"'előző év december'!$A$2:$CP$214"}</definedName>
    <definedName name="_cp7" localSheetId="16" hidden="1">{"'előző év december'!$A$2:$CP$214"}</definedName>
    <definedName name="_cp7" hidden="1">{"'előző év december'!$A$2:$CP$214"}</definedName>
    <definedName name="_cp8" localSheetId="0" hidden="1">{"'előző év december'!$A$2:$CP$214"}</definedName>
    <definedName name="_cp8" localSheetId="14" hidden="1">{"'előző év december'!$A$2:$CP$214"}</definedName>
    <definedName name="_cp8" localSheetId="20" hidden="1">{"'előző év december'!$A$2:$CP$214"}</definedName>
    <definedName name="_cp8" localSheetId="6" hidden="1">{"'előző év december'!$A$2:$CP$214"}</definedName>
    <definedName name="_cp8" localSheetId="8" hidden="1">{"'előző év december'!$A$2:$CP$214"}</definedName>
    <definedName name="_cp8" localSheetId="16" hidden="1">{"'előző év december'!$A$2:$CP$214"}</definedName>
    <definedName name="_cp8" hidden="1">{"'előző év december'!$A$2:$CP$214"}</definedName>
    <definedName name="_cp9" localSheetId="0" hidden="1">{"'előző év december'!$A$2:$CP$214"}</definedName>
    <definedName name="_cp9" localSheetId="14" hidden="1">{"'előző év december'!$A$2:$CP$214"}</definedName>
    <definedName name="_cp9" localSheetId="20" hidden="1">{"'előző év december'!$A$2:$CP$214"}</definedName>
    <definedName name="_cp9" localSheetId="6" hidden="1">{"'előző év december'!$A$2:$CP$214"}</definedName>
    <definedName name="_cp9" localSheetId="8" hidden="1">{"'előző év december'!$A$2:$CP$214"}</definedName>
    <definedName name="_cp9" localSheetId="16" hidden="1">{"'előző év december'!$A$2:$CP$214"}</definedName>
    <definedName name="_cp9" hidden="1">{"'előző év december'!$A$2:$CP$214"}</definedName>
    <definedName name="_cpr2" localSheetId="0" hidden="1">{"'előző év december'!$A$2:$CP$214"}</definedName>
    <definedName name="_cpr2" localSheetId="14" hidden="1">{"'előző év december'!$A$2:$CP$214"}</definedName>
    <definedName name="_cpr2" localSheetId="20" hidden="1">{"'előző év december'!$A$2:$CP$214"}</definedName>
    <definedName name="_cpr2" localSheetId="6" hidden="1">{"'előző év december'!$A$2:$CP$214"}</definedName>
    <definedName name="_cpr2" localSheetId="8" hidden="1">{"'előző év december'!$A$2:$CP$214"}</definedName>
    <definedName name="_cpr2" localSheetId="16" hidden="1">{"'előző év december'!$A$2:$CP$214"}</definedName>
    <definedName name="_cpr2" hidden="1">{"'előző év december'!$A$2:$CP$214"}</definedName>
    <definedName name="_cpr3" localSheetId="0" hidden="1">{"'előző év december'!$A$2:$CP$214"}</definedName>
    <definedName name="_cpr3" localSheetId="14" hidden="1">{"'előző év december'!$A$2:$CP$214"}</definedName>
    <definedName name="_cpr3" localSheetId="20" hidden="1">{"'előző év december'!$A$2:$CP$214"}</definedName>
    <definedName name="_cpr3" localSheetId="6" hidden="1">{"'előző év december'!$A$2:$CP$214"}</definedName>
    <definedName name="_cpr3" localSheetId="8" hidden="1">{"'előző év december'!$A$2:$CP$214"}</definedName>
    <definedName name="_cpr3" localSheetId="16" hidden="1">{"'előző év december'!$A$2:$CP$214"}</definedName>
    <definedName name="_cpr3" hidden="1">{"'előző év december'!$A$2:$CP$214"}</definedName>
    <definedName name="_cpr4" localSheetId="0" hidden="1">{"'előző év december'!$A$2:$CP$214"}</definedName>
    <definedName name="_cpr4" localSheetId="14" hidden="1">{"'előző év december'!$A$2:$CP$214"}</definedName>
    <definedName name="_cpr4" localSheetId="20" hidden="1">{"'előző év december'!$A$2:$CP$214"}</definedName>
    <definedName name="_cpr4" localSheetId="6" hidden="1">{"'előző év december'!$A$2:$CP$214"}</definedName>
    <definedName name="_cpr4" localSheetId="8" hidden="1">{"'előző év december'!$A$2:$CP$214"}</definedName>
    <definedName name="_cpr4" localSheetId="16" hidden="1">{"'előző év december'!$A$2:$CP$214"}</definedName>
    <definedName name="_cpr4" hidden="1">{"'előző év december'!$A$2:$CP$214"}</definedName>
    <definedName name="_Fill" localSheetId="14" hidden="1">#REF!</definedName>
    <definedName name="_Fill" localSheetId="21" hidden="1">#REF!</definedName>
    <definedName name="_Fill" localSheetId="8" hidden="1">#REF!</definedName>
    <definedName name="_Fill" localSheetId="16" hidden="1">#REF!</definedName>
    <definedName name="_Fill" localSheetId="24" hidden="1">#REF!</definedName>
    <definedName name="_Fill" localSheetId="25" hidden="1">#REF!</definedName>
    <definedName name="_Fill" hidden="1">#REF!</definedName>
    <definedName name="_Key1" localSheetId="24" hidden="1">[11]B!#REF!</definedName>
    <definedName name="_Key1" localSheetId="25" hidden="1">[11]B!#REF!</definedName>
    <definedName name="_Key1" hidden="1">[11]B!#REF!</definedName>
    <definedName name="_l" localSheetId="14" hidden="1">{"'előző év december'!$A$2:$CP$214"}</definedName>
    <definedName name="_l" localSheetId="20" hidden="1">{"'előző év december'!$A$2:$CP$214"}</definedName>
    <definedName name="_l" localSheetId="6" hidden="1">{"'előző év december'!$A$2:$CP$214"}</definedName>
    <definedName name="_l" localSheetId="8" hidden="1">{"'előző év december'!$A$2:$CP$214"}</definedName>
    <definedName name="_l" localSheetId="16" hidden="1">{"'előző év december'!$A$2:$CP$214"}</definedName>
    <definedName name="_l" hidden="1">{"'előző év december'!$A$2:$CP$214"}</definedName>
    <definedName name="_Order1" hidden="1">255</definedName>
    <definedName name="_Order2" hidden="1">255</definedName>
    <definedName name="_p" localSheetId="14" hidden="1">{"'előző év december'!$A$2:$CP$214"}</definedName>
    <definedName name="_p" localSheetId="20" hidden="1">{"'előző év december'!$A$2:$CP$214"}</definedName>
    <definedName name="_p" localSheetId="6" hidden="1">{"'előző év december'!$A$2:$CP$214"}</definedName>
    <definedName name="_p" localSheetId="8" hidden="1">{"'előző év december'!$A$2:$CP$214"}</definedName>
    <definedName name="_p" localSheetId="16" hidden="1">{"'előző év december'!$A$2:$CP$214"}</definedName>
    <definedName name="_p" hidden="1">{"'előző év december'!$A$2:$CP$214"}</definedName>
    <definedName name="_Regression_Out" hidden="1">'[7]produkt a mzda'!$AJ$25</definedName>
    <definedName name="_Regression_X" hidden="1">'[7]produkt a mzda'!$AE$25:$AE$37</definedName>
    <definedName name="_Regression_Y" hidden="1">'[7]produkt a mzda'!$AG$25:$AG$37</definedName>
    <definedName name="_Sort" localSheetId="14" hidden="1">#REF!</definedName>
    <definedName name="_Sort" localSheetId="21" hidden="1">#REF!</definedName>
    <definedName name="_Sort" localSheetId="8" hidden="1">#REF!</definedName>
    <definedName name="_Sort" localSheetId="16" hidden="1">#REF!</definedName>
    <definedName name="_Sort" localSheetId="24" hidden="1">#REF!</definedName>
    <definedName name="_Sort" localSheetId="25" hidden="1">#REF!</definedName>
    <definedName name="_Sort" hidden="1">#REF!</definedName>
    <definedName name="_X_XX" localSheetId="13" hidden="1">[2]Market!#REF!</definedName>
    <definedName name="_X_XX" localSheetId="14" hidden="1">[3]Market!#REF!</definedName>
    <definedName name="_X_XX" localSheetId="20" hidden="1">[3]Market!#REF!</definedName>
    <definedName name="_X_XX" localSheetId="21" hidden="1">[3]Market!#REF!</definedName>
    <definedName name="_X_XX" localSheetId="8" hidden="1">[3]Market!#REF!</definedName>
    <definedName name="_X_XX" localSheetId="10" hidden="1">[2]Market!#REF!</definedName>
    <definedName name="_X_XX" localSheetId="24" hidden="1">[3]Market!#REF!</definedName>
    <definedName name="_X_XX" localSheetId="25" hidden="1">[3]Market!#REF!</definedName>
    <definedName name="_X_XX" hidden="1">[3]Market!#REF!</definedName>
    <definedName name="_zzz" localSheetId="13" hidden="1">[2]Market!#REF!</definedName>
    <definedName name="_zzz" localSheetId="14" hidden="1">[3]Market!#REF!</definedName>
    <definedName name="_zzz" localSheetId="20" hidden="1">[3]Market!#REF!</definedName>
    <definedName name="_zzz" localSheetId="21" hidden="1">[3]Market!#REF!</definedName>
    <definedName name="_zzz" localSheetId="8" hidden="1">[3]Market!#REF!</definedName>
    <definedName name="_zzz" localSheetId="10" hidden="1">[2]Market!#REF!</definedName>
    <definedName name="_zzz" localSheetId="24" hidden="1">[3]Market!#REF!</definedName>
    <definedName name="_zzz" localSheetId="25" hidden="1">[3]Market!#REF!</definedName>
    <definedName name="_zzz" hidden="1">[3]Market!#REF!</definedName>
    <definedName name="a" localSheetId="14" hidden="1">{"'előző év december'!$A$2:$CP$214"}</definedName>
    <definedName name="a" localSheetId="20" hidden="1">{"'előző év december'!$A$2:$CP$214"}</definedName>
    <definedName name="a" localSheetId="6" hidden="1">{"'előző év december'!$A$2:$CP$214"}</definedName>
    <definedName name="a" localSheetId="8" hidden="1">{"'előző év december'!$A$2:$CP$214"}</definedName>
    <definedName name="a" localSheetId="16" hidden="1">{"'előző év december'!$A$2:$CP$214"}</definedName>
    <definedName name="a" hidden="1">{"'előző év december'!$A$2:$CP$214"}</definedName>
    <definedName name="A_sáv_minimuma">OFFSET('[16]6'!$C$3,0,0,COUNT('[16]6'!$A:$A))</definedName>
    <definedName name="aa" localSheetId="13" hidden="1">[17]Market!#REF!</definedName>
    <definedName name="aa" localSheetId="14" hidden="1">[17]Market!#REF!</definedName>
    <definedName name="aa" localSheetId="20" hidden="1">[17]Market!#REF!</definedName>
    <definedName name="aa" localSheetId="21" hidden="1">[17]Market!#REF!</definedName>
    <definedName name="aa" localSheetId="8" hidden="1">[17]Market!#REF!</definedName>
    <definedName name="aa" localSheetId="10" hidden="1">[17]Market!#REF!</definedName>
    <definedName name="aa" localSheetId="16" hidden="1">[17]Market!#REF!</definedName>
    <definedName name="aa" localSheetId="24" hidden="1">[17]Market!#REF!</definedName>
    <definedName name="aa" localSheetId="25" hidden="1">[17]Market!#REF!</definedName>
    <definedName name="aa" hidden="1">[17]Market!#REF!</definedName>
    <definedName name="aaa" localSheetId="14" hidden="1">{"'előző év december'!$A$2:$CP$214"}</definedName>
    <definedName name="aaa" localSheetId="8" hidden="1">{"'előző év december'!$A$2:$CP$214"}</definedName>
    <definedName name="aaa" hidden="1">{"'előző év december'!$A$2:$CP$214"}</definedName>
    <definedName name="abraaaaa" localSheetId="16">#REF!</definedName>
    <definedName name="abraaaaa" localSheetId="24">#REF!</definedName>
    <definedName name="abraaaaa" localSheetId="25">#REF!</definedName>
    <definedName name="abraaaaa">#REF!</definedName>
    <definedName name="aewfaw" localSheetId="16">#REF!</definedName>
    <definedName name="aewfaw" localSheetId="24">#REF!</definedName>
    <definedName name="aewfaw" localSheetId="25">#REF!</definedName>
    <definedName name="aewfaw">#REF!</definedName>
    <definedName name="afssf" localSheetId="16">#REF!</definedName>
    <definedName name="afssf" localSheetId="24">#REF!</definedName>
    <definedName name="afssf" localSheetId="25">#REF!</definedName>
    <definedName name="afssf">#REF!</definedName>
    <definedName name="Aktivitás_Munkanélküliség_Aktívak" localSheetId="11">OFFSET('[18]22'!$D$164,0,0,COUNT('[18]22'!$D:$D)-161,1)</definedName>
    <definedName name="Aktivitás_Munkanélküliség_Aktívak">OFFSET('[18]22'!$D$164,0,0,COUNT('[18]22'!$D:$D)-161,1)</definedName>
    <definedName name="Aktivitás_Munkanélküliség_Dátum_tengely" localSheetId="11">OFFSET('[18]22'!$A$164,0,0,COUNT('[18]22'!$A:$A)-161,1)</definedName>
    <definedName name="Aktivitás_Munkanélküliség_Dátum_tengely">OFFSET('[18]22'!$A$164,0,0,COUNT('[18]22'!$A:$A)-161,1)</definedName>
    <definedName name="Aktivitás_Munkanélküliség_Foglakoztatottak" localSheetId="11">OFFSET('[18]22'!$B$164,0,0,COUNT('[18]22'!$B:$B)-161,1)</definedName>
    <definedName name="Aktivitás_Munkanélküliség_Foglakoztatottak">OFFSET('[18]22'!$B$164,0,0,COUNT('[18]22'!$B:$B)-161,1)</definedName>
    <definedName name="Aktivitás_Munkanélküliség_Munkanélküliek" localSheetId="11">OFFSET('[18]22'!$C$164,0,0,COUNT('[18]22'!$C:$C)-161,1)</definedName>
    <definedName name="Aktivitás_Munkanélküliség_Munkanélküliek">OFFSET('[18]22'!$C$164,0,0,COUNT('[18]22'!$C:$C)-161,1)</definedName>
    <definedName name="ASD" localSheetId="16" hidden="1">[19]pracovni!$D$69:$D$85</definedName>
    <definedName name="ASD" hidden="1">[6]pracovni!$D$69:$D$85</definedName>
    <definedName name="asdasd" localSheetId="14" hidden="1">{"'előző év december'!$A$2:$CP$214"}</definedName>
    <definedName name="asdasd" localSheetId="8" hidden="1">{"'előző év december'!$A$2:$CP$214"}</definedName>
    <definedName name="asdasd" hidden="1">{"'előző év december'!$A$2:$CP$214"}</definedName>
    <definedName name="asdf" localSheetId="14" hidden="1">{"'előző év december'!$A$2:$CP$214"}</definedName>
    <definedName name="asdf" localSheetId="20" hidden="1">{"'előző év december'!$A$2:$CP$214"}</definedName>
    <definedName name="asdf" localSheetId="6" hidden="1">{"'előző év december'!$A$2:$CP$214"}</definedName>
    <definedName name="asdf" localSheetId="8" hidden="1">{"'előző év december'!$A$2:$CP$214"}</definedName>
    <definedName name="asdf" localSheetId="16" hidden="1">{"'előző év december'!$A$2:$CP$214"}</definedName>
    <definedName name="asdf" hidden="1">{"'előző év december'!$A$2:$CP$214"}</definedName>
    <definedName name="asdfasd" localSheetId="0" hidden="1">{"'előző év december'!$A$2:$CP$214"}</definedName>
    <definedName name="asdfasd" localSheetId="14" hidden="1">{"'előző év december'!$A$2:$CP$214"}</definedName>
    <definedName name="asdfasd" localSheetId="20" hidden="1">{"'előző év december'!$A$2:$CP$214"}</definedName>
    <definedName name="asdfasd" localSheetId="6" hidden="1">{"'előző év december'!$A$2:$CP$214"}</definedName>
    <definedName name="asdfasd" localSheetId="8" hidden="1">{"'előző év december'!$A$2:$CP$214"}</definedName>
    <definedName name="asdfasd" localSheetId="16" hidden="1">{"'előző év december'!$A$2:$CP$214"}</definedName>
    <definedName name="asdfasd" hidden="1">{"'előző év december'!$A$2:$CP$214"}</definedName>
    <definedName name="Autóértékesítések_3_negyedéves_mozgóátlag" localSheetId="11">OFFSET('[18]16'!$C$44,0,0,COUNT('[18]16'!$C:$C),1)</definedName>
    <definedName name="Autóértékesítések_3_negyedéves_mozgóátlag">OFFSET('[18]16'!$C$44,0,0,COUNT('[18]16'!$C:$C),1)</definedName>
    <definedName name="Autóértékesítések_Dátum_tengely" localSheetId="11">OFFSET('[18]16'!$A$44,0,0,COUNT('[18]16'!$A:$A),1)</definedName>
    <definedName name="Autóértékesítések_Dátum_tengely">OFFSET('[18]16'!$A$44,0,0,COUNT('[18]16'!$A:$A),1)</definedName>
    <definedName name="Autóértékesítések_negyedéves" localSheetId="11">OFFSET('[18]16'!$B$44,0,0,COUNT('[18]16'!$B:$B),1)</definedName>
    <definedName name="Autóértékesítések_negyedéves">OFFSET('[18]16'!$B$44,0,0,COUNT('[18]16'!$B:$B),1)</definedName>
    <definedName name="b" localSheetId="20" hidden="1">'[20]DATA WORK AREA'!$A$27:$A$33</definedName>
    <definedName name="b" localSheetId="16" hidden="1">'[20]DATA WORK AREA'!$A$27:$A$33</definedName>
    <definedName name="b" hidden="1">'[21]DATA WORK AREA'!$A$27:$A$33</definedName>
    <definedName name="Bér_Feldolgozóipar_és_Piaci_Szolgáltatások_Dátum_Tengely" localSheetId="11">OFFSET('[18]20'!$A$4,0,0,COUNT('[18]20'!$A$4:$A$1000),1)</definedName>
    <definedName name="Bér_Feldolgozóipar_és_Piaci_Szolgáltatások_Dátum_Tengely">OFFSET('[18]20'!$A$4,0,0,COUNT('[18]20'!$A$4:$A$1000),1)</definedName>
    <definedName name="Bér_Feldolgozóipar_és_Piaci_Szolgáltatások_Feldolgozóipar" localSheetId="11">OFFSET('[18]20'!$B$4,0,0,COUNT('[18]20'!$B$4:$B$1000),1)</definedName>
    <definedName name="Bér_Feldolgozóipar_és_Piaci_Szolgáltatások_Feldolgozóipar">OFFSET('[18]20'!$B$4,0,0,COUNT('[18]20'!$B$4:$B$1000),1)</definedName>
    <definedName name="Bér_Feldolgozóipar_és_Piaci_Szolgáltatások_Szolgáltatások" localSheetId="11">OFFSET('[18]20'!$C$4,0,0,COUNT('[18]20'!$B$4:$C$1000),1)</definedName>
    <definedName name="Bér_Feldolgozóipar_és_Piaci_Szolgáltatások_Szolgáltatások">OFFSET('[18]20'!$C$4,0,0,COUNT('[18]20'!$B$4:$C$1000),1)</definedName>
    <definedName name="Bér_Versenyszféra_Bruttó_átlagkereset" localSheetId="11">OFFSET('[18]18'!$B$4,0,0,COUNT('[18]18'!$B$4:$B$1000),1)</definedName>
    <definedName name="Bér_Versenyszféra_Bruttó_átlagkereset">OFFSET('[18]18'!$B$4,0,0,COUNT('[18]18'!$B$4:$B$1000),1)</definedName>
    <definedName name="Bér_Versenyszféra_Bruttó_átlagkereset_prémium_nélkül" localSheetId="11">OFFSET('[18]18'!$C$4,0,0,COUNT('[18]18'!$C$4:$C$1000),1)</definedName>
    <definedName name="Bér_Versenyszféra_Bruttó_átlagkereset_prémium_nélkül">OFFSET('[18]18'!$C$4,0,0,COUNT('[18]18'!$C$4:$C$1000),1)</definedName>
    <definedName name="Bér_Versenyszféra_Dátum_Tengely" localSheetId="11">OFFSET('[18]18'!$A$4,0,0,COUNT('[18]18'!$A$4:$A$1000),1)</definedName>
    <definedName name="Bér_Versenyszféra_Dátum_Tengely">OFFSET('[18]18'!$A$4,0,0,COUNT('[18]18'!$A$4:$A$1000),1)</definedName>
    <definedName name="blabla" localSheetId="14" hidden="1">[2]Market!#REF!</definedName>
    <definedName name="blabla" localSheetId="21" hidden="1">[2]Market!#REF!</definedName>
    <definedName name="blabla" localSheetId="8" hidden="1">[2]Market!#REF!</definedName>
    <definedName name="blabla" localSheetId="16" hidden="1">[2]Market!#REF!</definedName>
    <definedName name="blabla" localSheetId="24" hidden="1">[2]Market!#REF!</definedName>
    <definedName name="blabla" localSheetId="25" hidden="1">[2]Market!#REF!</definedName>
    <definedName name="blabla" hidden="1">[2]Market!#REF!</definedName>
    <definedName name="BLPH1" localSheetId="14" hidden="1">#REF!</definedName>
    <definedName name="BLPH1" localSheetId="8" hidden="1">#REF!</definedName>
    <definedName name="BLPH1" localSheetId="24" hidden="1">#REF!</definedName>
    <definedName name="BLPH1" localSheetId="25" hidden="1">#REF!</definedName>
    <definedName name="BLPH1" hidden="1">#REF!</definedName>
    <definedName name="BLPH2" localSheetId="14" hidden="1">#REF!</definedName>
    <definedName name="BLPH2" localSheetId="8" hidden="1">#REF!</definedName>
    <definedName name="BLPH2" localSheetId="24" hidden="1">#REF!</definedName>
    <definedName name="BLPH2" localSheetId="25" hidden="1">#REF!</definedName>
    <definedName name="BLPH2" hidden="1">#REF!</definedName>
    <definedName name="BLPH3" localSheetId="14" hidden="1">#REF!</definedName>
    <definedName name="BLPH3" localSheetId="8" hidden="1">#REF!</definedName>
    <definedName name="BLPH3" localSheetId="24" hidden="1">#REF!</definedName>
    <definedName name="BLPH3" localSheetId="25" hidden="1">#REF!</definedName>
    <definedName name="BLPH3" hidden="1">#REF!</definedName>
    <definedName name="BLPH4" localSheetId="14" hidden="1">[22]yieldspreads!#REF!</definedName>
    <definedName name="BLPH4" localSheetId="8" hidden="1">[22]yieldspreads!#REF!</definedName>
    <definedName name="BLPH4" localSheetId="24" hidden="1">[22]yieldspreads!#REF!</definedName>
    <definedName name="BLPH4" localSheetId="25" hidden="1">[22]yieldspreads!#REF!</definedName>
    <definedName name="BLPH4" hidden="1">[22]yieldspreads!#REF!</definedName>
    <definedName name="BLPH5" localSheetId="14" hidden="1">[22]yieldspreads!#REF!</definedName>
    <definedName name="BLPH5" localSheetId="8" hidden="1">[22]yieldspreads!#REF!</definedName>
    <definedName name="BLPH5" localSheetId="24" hidden="1">[22]yieldspreads!#REF!</definedName>
    <definedName name="BLPH5" localSheetId="25" hidden="1">[22]yieldspreads!#REF!</definedName>
    <definedName name="BLPH5" hidden="1">[22]yieldspreads!#REF!</definedName>
    <definedName name="BLPH6" hidden="1">[22]yieldspreads!$S$3</definedName>
    <definedName name="BLPH7" hidden="1">[22]yieldspreads!$V$3</definedName>
    <definedName name="BLPH8" hidden="1">[22]yieldspreads!$Y$3</definedName>
    <definedName name="bn" localSheetId="0" hidden="1">{"'előző év december'!$A$2:$CP$214"}</definedName>
    <definedName name="bn" localSheetId="14" hidden="1">{"'előző év december'!$A$2:$CP$214"}</definedName>
    <definedName name="bn" localSheetId="20" hidden="1">{"'előző év december'!$A$2:$CP$214"}</definedName>
    <definedName name="bn" localSheetId="6" hidden="1">{"'előző év december'!$A$2:$CP$214"}</definedName>
    <definedName name="bn" localSheetId="8" hidden="1">{"'előző év december'!$A$2:$CP$214"}</definedName>
    <definedName name="bn" localSheetId="16" hidden="1">{"'előző év december'!$A$2:$CP$214"}</definedName>
    <definedName name="bn" hidden="1">{"'előző év december'!$A$2:$CP$214"}</definedName>
    <definedName name="bnn" localSheetId="14" hidden="1">{"'előző év december'!$A$2:$CP$214"}</definedName>
    <definedName name="bnn" localSheetId="20" hidden="1">{"'előző év december'!$A$2:$CP$214"}</definedName>
    <definedName name="bnn" localSheetId="6" hidden="1">{"'előző év december'!$A$2:$CP$214"}</definedName>
    <definedName name="bnn" localSheetId="8" hidden="1">{"'előző év december'!$A$2:$CP$214"}</definedName>
    <definedName name="bnn" localSheetId="16" hidden="1">{"'előző év december'!$A$2:$CP$214"}</definedName>
    <definedName name="bnn" hidden="1">{"'előző év december'!$A$2:$CP$214"}</definedName>
    <definedName name="bobo" localSheetId="16">OFFSET(#REF!,0,0,COUNT(#REF!),1)</definedName>
    <definedName name="bobo" localSheetId="24">OFFSET(#REF!,0,0,COUNT(#REF!),1)</definedName>
    <definedName name="bobo" localSheetId="25">OFFSET(#REF!,0,0,COUNT(#REF!),1)</definedName>
    <definedName name="bobo">OFFSET(#REF!,0,0,COUNT(#REF!),1)</definedName>
    <definedName name="brr" localSheetId="0" hidden="1">{"'előző év december'!$A$2:$CP$214"}</definedName>
    <definedName name="brr" localSheetId="14" hidden="1">{"'előző év december'!$A$2:$CP$214"}</definedName>
    <definedName name="brr" localSheetId="20" hidden="1">{"'előző év december'!$A$2:$CP$214"}</definedName>
    <definedName name="brr" localSheetId="6" hidden="1">{"'előző év december'!$A$2:$CP$214"}</definedName>
    <definedName name="brr" localSheetId="8" hidden="1">{"'előző év december'!$A$2:$CP$214"}</definedName>
    <definedName name="brr" localSheetId="16" hidden="1">{"'előző év december'!$A$2:$CP$214"}</definedName>
    <definedName name="brr" hidden="1">{"'előző év december'!$A$2:$CP$214"}</definedName>
    <definedName name="car_models">OFFSET([23]data!$A$2,0,0,COUNTA([23]data!$A:$A)-1,1)</definedName>
    <definedName name="car_models_H">OFFSET([24]data!$A$2,0,0,COUNTA([24]data!$A:$A)-1,1)</definedName>
    <definedName name="ccc" localSheetId="13" hidden="1">[3]Market!#REF!</definedName>
    <definedName name="ccc" localSheetId="14" hidden="1">[3]Market!#REF!</definedName>
    <definedName name="ccc" localSheetId="21" hidden="1">[3]Market!#REF!</definedName>
    <definedName name="ccc" localSheetId="8" hidden="1">[3]Market!#REF!</definedName>
    <definedName name="ccc" localSheetId="16" hidden="1">[3]Market!#REF!</definedName>
    <definedName name="ccc" localSheetId="24" hidden="1">[3]Market!#REF!</definedName>
    <definedName name="ccc" localSheetId="25" hidden="1">[3]Market!#REF!</definedName>
    <definedName name="ccc" hidden="1">[3]Market!#REF!</definedName>
    <definedName name="cfgfd" localSheetId="14" hidden="1">{"'előző év december'!$A$2:$CP$214"}</definedName>
    <definedName name="cfgfd" localSheetId="20" hidden="1">{"'előző év december'!$A$2:$CP$214"}</definedName>
    <definedName name="cfgfd" localSheetId="6" hidden="1">{"'előző év december'!$A$2:$CP$214"}</definedName>
    <definedName name="cfgfd" localSheetId="8" hidden="1">{"'előző év december'!$A$2:$CP$214"}</definedName>
    <definedName name="cfgfd" localSheetId="16" hidden="1">{"'előző év december'!$A$2:$CP$214"}</definedName>
    <definedName name="cfgfd" hidden="1">{"'előző év december'!$A$2:$CP$214"}</definedName>
    <definedName name="Chart_ROE_ROA_2007" localSheetId="14" hidden="1">{"'előző év december'!$A$2:$CP$214"}</definedName>
    <definedName name="Chart_ROE_ROA_2007" localSheetId="8" hidden="1">{"'előző év december'!$A$2:$CP$214"}</definedName>
    <definedName name="Chart_ROE_ROA_2007" hidden="1">{"'előző év december'!$A$2:$CP$214"}</definedName>
    <definedName name="company_car">OFFSET([23]data!$D$2,0,0,COUNTA([23]data!$D:$D)-1,1)</definedName>
    <definedName name="company_car_H">OFFSET([24]data!$D$2,0,0,COUNTA([24]data!$D:$D)-1,1)</definedName>
    <definedName name="CompTable" localSheetId="16">'[25]Change according to grades'!#REF!</definedName>
    <definedName name="CompTable" localSheetId="24">'[25]Change according to grades'!#REF!</definedName>
    <definedName name="CompTable" localSheetId="25">'[25]Change according to grades'!#REF!</definedName>
    <definedName name="CompTable">'[25]Change according to grades'!#REF!</definedName>
    <definedName name="cp" localSheetId="0" hidden="1">{"'előző év december'!$A$2:$CP$214"}</definedName>
    <definedName name="cp" localSheetId="14" hidden="1">{"'előző év december'!$A$2:$CP$214"}</definedName>
    <definedName name="cp" localSheetId="20" hidden="1">{"'előző év december'!$A$2:$CP$214"}</definedName>
    <definedName name="cp" localSheetId="6" hidden="1">{"'előző év december'!$A$2:$CP$214"}</definedName>
    <definedName name="cp" localSheetId="8" hidden="1">{"'előző év december'!$A$2:$CP$214"}</definedName>
    <definedName name="cp" localSheetId="16" hidden="1">{"'előző év december'!$A$2:$CP$214"}</definedName>
    <definedName name="cp" hidden="1">{"'előző év december'!$A$2:$CP$214"}</definedName>
    <definedName name="CPI">OFFSET('[16]1'!$E$3,0,0,COUNT('[16]1'!$A:$A))</definedName>
    <definedName name="cpi_fanchart" localSheetId="14" hidden="1">{"'előző év december'!$A$2:$CP$214"}</definedName>
    <definedName name="cpi_fanchart" localSheetId="20" hidden="1">{"'előző év december'!$A$2:$CP$214"}</definedName>
    <definedName name="cpi_fanchart" localSheetId="6" hidden="1">{"'előző év december'!$A$2:$CP$214"}</definedName>
    <definedName name="cpi_fanchart" localSheetId="8" hidden="1">{"'előző év december'!$A$2:$CP$214"}</definedName>
    <definedName name="cpi_fanchart" localSheetId="16" hidden="1">{"'előző év december'!$A$2:$CP$214"}</definedName>
    <definedName name="cpi_fanchart" hidden="1">{"'előző év december'!$A$2:$CP$214"}</definedName>
    <definedName name="cppp" localSheetId="14" hidden="1">{"'előző év december'!$A$2:$CP$214"}</definedName>
    <definedName name="cppp" localSheetId="20" hidden="1">{"'előző év december'!$A$2:$CP$214"}</definedName>
    <definedName name="cppp" localSheetId="6" hidden="1">{"'előző év december'!$A$2:$CP$214"}</definedName>
    <definedName name="cppp" localSheetId="8" hidden="1">{"'előző év december'!$A$2:$CP$214"}</definedName>
    <definedName name="cppp" localSheetId="16" hidden="1">{"'előző év december'!$A$2:$CP$214"}</definedName>
    <definedName name="cppp" hidden="1">{"'előző év december'!$A$2:$CP$214"}</definedName>
    <definedName name="cpr" localSheetId="0" hidden="1">{"'előző év december'!$A$2:$CP$214"}</definedName>
    <definedName name="cpr" localSheetId="14" hidden="1">{"'előző év december'!$A$2:$CP$214"}</definedName>
    <definedName name="cpr" localSheetId="20" hidden="1">{"'előző év december'!$A$2:$CP$214"}</definedName>
    <definedName name="cpr" localSheetId="6" hidden="1">{"'előző év december'!$A$2:$CP$214"}</definedName>
    <definedName name="cpr" localSheetId="8" hidden="1">{"'előző év december'!$A$2:$CP$214"}</definedName>
    <definedName name="cpr" localSheetId="16" hidden="1">{"'előző év december'!$A$2:$CP$214"}</definedName>
    <definedName name="cpr" hidden="1">{"'előző év december'!$A$2:$CP$214"}</definedName>
    <definedName name="cprsa" localSheetId="0" hidden="1">{"'előző év december'!$A$2:$CP$214"}</definedName>
    <definedName name="cprsa" localSheetId="14" hidden="1">{"'előző év december'!$A$2:$CP$214"}</definedName>
    <definedName name="cprsa" localSheetId="20" hidden="1">{"'előző év december'!$A$2:$CP$214"}</definedName>
    <definedName name="cprsa" localSheetId="6" hidden="1">{"'előző év december'!$A$2:$CP$214"}</definedName>
    <definedName name="cprsa" localSheetId="8" hidden="1">{"'előző év december'!$A$2:$CP$214"}</definedName>
    <definedName name="cprsa" localSheetId="16" hidden="1">{"'előző év december'!$A$2:$CP$214"}</definedName>
    <definedName name="cprsa" hidden="1">{"'előző év december'!$A$2:$CP$214"}</definedName>
    <definedName name="cx" localSheetId="0" hidden="1">{"'előző év december'!$A$2:$CP$214"}</definedName>
    <definedName name="cx" localSheetId="14" hidden="1">{"'előző év december'!$A$2:$CP$214"}</definedName>
    <definedName name="cx" localSheetId="20" hidden="1">{"'előző év december'!$A$2:$CP$214"}</definedName>
    <definedName name="cx" localSheetId="6" hidden="1">{"'előző év december'!$A$2:$CP$214"}</definedName>
    <definedName name="cx" localSheetId="8" hidden="1">{"'előző év december'!$A$2:$CP$214"}</definedName>
    <definedName name="cx" localSheetId="16" hidden="1">{"'előző év december'!$A$2:$CP$214"}</definedName>
    <definedName name="cx" hidden="1">{"'előző év december'!$A$2:$CP$214"}</definedName>
    <definedName name="cxzbcx" hidden="1">[8]D!$H$184:$H$184</definedName>
    <definedName name="d" localSheetId="14" hidden="1">{"'előző év december'!$A$2:$CP$214"}</definedName>
    <definedName name="d" localSheetId="20" hidden="1">{"'előző év december'!$A$2:$CP$214"}</definedName>
    <definedName name="d" localSheetId="6" hidden="1">{"'előző év december'!$A$2:$CP$214"}</definedName>
    <definedName name="d" localSheetId="8" hidden="1">{"'előző év december'!$A$2:$CP$214"}</definedName>
    <definedName name="d" localSheetId="16" hidden="1">{"'előző év december'!$A$2:$CP$214"}</definedName>
    <definedName name="d" hidden="1">{"'előző év december'!$A$2:$CP$214"}</definedName>
    <definedName name="d1qe" localSheetId="16">#REF!</definedName>
    <definedName name="d1qe" localSheetId="24">#REF!</definedName>
    <definedName name="d1qe" localSheetId="25">#REF!</definedName>
    <definedName name="d1qe">#REF!</definedName>
    <definedName name="data" localSheetId="16">OFFSET([26]q!$A$2,0,0,COUNT([26]q!$A$2:$A$73),1)</definedName>
    <definedName name="data">OFFSET([27]q!$A$2,0,0,COUNT([27]q!$A$2:$A$73),1)</definedName>
    <definedName name="data2">OFFSET([28]date!$B$2,0,0,COUNT([28]date!$A$2:$A$188),1)</definedName>
    <definedName name="_xlnm.Database" localSheetId="16">#REF!</definedName>
    <definedName name="_xlnm.Database" localSheetId="24">#REF!</definedName>
    <definedName name="_xlnm.Database" localSheetId="25">#REF!</definedName>
    <definedName name="_xlnm.Database">#REF!</definedName>
    <definedName name="date">OFFSET('[29]ntrad_ex PTI, áfa'!$A$14,0,0,COUNT('[29]ntrad_ex PTI, áfa'!$G$14:$G$1000))</definedName>
    <definedName name="date_1">OFFSET('[16]1'!$A$3,0,0,COUNT('[16]1'!$A:$A))</definedName>
    <definedName name="date_angol">OFFSET([30]Oracle_sub!$N$1,[30]Oracle_sub!$S$26-1,0,[30]Oracle_sub!$S$28,1)</definedName>
    <definedName name="date_magyar">OFFSET([30]Oracle_sub!$M$1,[30]Oracle_sub!$S$26-1,0,[30]Oracle_sub!$S$28,1)</definedName>
    <definedName name="datum">OFFSET([31]adatok!$AI$2,0,0,1,COUNT([31]adatok!$AI$1:$IV$1))</definedName>
    <definedName name="Datum_Angol" localSheetId="11">OFFSET('[18]04'!$E$18,0,0,COUNTA('[18]04'!$E:$E)-16,1)</definedName>
    <definedName name="Datum_Angol">OFFSET('[18]04'!$E$18,0,0,COUNTA('[18]04'!$E:$E)-16,1)</definedName>
    <definedName name="Datum_ESI" localSheetId="11">OFFSET('[18]08'!$D$171,0,0,COUNTA('[18]08'!$D:$D)-168,1)</definedName>
    <definedName name="Datum_ESI">OFFSET('[18]08'!$D$171,0,0,COUNTA('[18]08'!$D:$D)-168,1)</definedName>
    <definedName name="Datum_kisker" localSheetId="11">OFFSET('[18]07'!$D$27,0,0,COUNTA('[18]07'!$D:$D)-24,1)</definedName>
    <definedName name="Datum_kisker">OFFSET('[18]07'!$D$27,0,0,COUNTA('[18]07'!$D:$D)-24,1)</definedName>
    <definedName name="datum3M" localSheetId="16">OFFSET([32]ábrákhoz!$X$8,[32]ábrákhoz!$Z$1,0,[32]ábrákhoz!$AA$1,1)</definedName>
    <definedName name="datum3M">OFFSET([32]ábrákhoz!$X$8,[32]ábrákhoz!$Z$1,0,[32]ábrákhoz!$AA$1,1)</definedName>
    <definedName name="datumCDS" localSheetId="16">OFFSET([32]ábrákhoz!$O$8,[32]ábrákhoz!$Q$1,0,[32]ábrákhoz!$R$1,1)</definedName>
    <definedName name="datumCDS">OFFSET([32]ábrákhoz!$O$8,[32]ábrákhoz!$Q$1,0,[32]ábrákhoz!$R$1,1)</definedName>
    <definedName name="datumdepo" localSheetId="16">OFFSET([32]ábrákhoz!$CE$8,[32]ábrákhoz!$CU$2,0,[32]ábrákhoz!$CU$3,1)</definedName>
    <definedName name="datumdepo">OFFSET([32]ábrákhoz!$CE$8,[32]ábrákhoz!$CU$2,0,[32]ábrákhoz!$CU$3,1)</definedName>
    <definedName name="datumF" localSheetId="16">OFFSET([32]ábrákhoz!$BX$8,[32]ábrákhoz!$BY$1,0,[32]ábrákhoz!$BZ$1,1)</definedName>
    <definedName name="datumF">OFFSET([32]ábrákhoz!$BX$8,[32]ábrákhoz!$BY$1,0,[32]ábrákhoz!$BZ$1,1)</definedName>
    <definedName name="datumFX" localSheetId="16">OFFSET([32]ábrákhoz!$A$8,[32]ábrákhoz!$C$3,0,[32]ábrákhoz!$D$3,1)</definedName>
    <definedName name="datumFX">OFFSET([32]ábrákhoz!$A$8,[32]ábrákhoz!$C$3,0,[32]ábrákhoz!$D$3,1)</definedName>
    <definedName name="datumM" localSheetId="16">OFFSET([32]ábrákhoz!$AP$8,[32]ábrákhoz!$AR$1,0,[32]ábrákhoz!$AS$1,1)</definedName>
    <definedName name="datumM">OFFSET([32]ábrákhoz!$AP$8,[32]ábrákhoz!$AR$1,0,[32]ábrákhoz!$AS$1,1)</definedName>
    <definedName name="delafrikadepo" localSheetId="16">OFFSET([32]ábrákhoz!$CJ$8,[32]ábrákhoz!$CU$2,0,[32]ábrákhoz!$CU$3,1)</definedName>
    <definedName name="delafrikadepo">OFFSET([32]ábrákhoz!$CJ$8,[32]ábrákhoz!$CU$2,0,[32]ábrákhoz!$CU$3,1)</definedName>
    <definedName name="delafrikaF" localSheetId="16">OFFSET([32]ábrákhoz!$CC$8,[32]ábrákhoz!$BY$1,0,[32]ábrákhoz!$BZ$1,1)</definedName>
    <definedName name="delafrikaF">OFFSET([32]ábrákhoz!$CC$8,[32]ábrákhoz!$BY$1,0,[32]ábrákhoz!$BZ$1,1)</definedName>
    <definedName name="delafrikaFX" localSheetId="16">OFFSET([32]ábrákhoz!$F$8,[32]ábrákhoz!$C$3,0,[32]ábrákhoz!$D$3,1)</definedName>
    <definedName name="delafrikaFX">OFFSET([32]ábrákhoz!$F$8,[32]ábrákhoz!$C$3,0,[32]ábrákhoz!$D$3,1)</definedName>
    <definedName name="delafrikai3M" localSheetId="16">OFFSET([32]ábrákhoz!$AE$8,[32]ábrákhoz!$Z$1,0,[32]ábrákhoz!$AA$1,1)</definedName>
    <definedName name="delafrikai3M">OFFSET([32]ábrákhoz!$AE$8,[32]ábrákhoz!$Z$1,0,[32]ábrákhoz!$AA$1,1)</definedName>
    <definedName name="delafrikaM" localSheetId="16">OFFSET([32]ábrákhoz!$AW$8,[32]ábrákhoz!$AR$1,0,[32]ábrákhoz!$AS$1,1)</definedName>
    <definedName name="delafrikaM">OFFSET([32]ábrákhoz!$AW$8,[32]ábrákhoz!$AR$1,0,[32]ábrákhoz!$AS$1,1)</definedName>
    <definedName name="dfhdf" localSheetId="14" hidden="1">{"'előző év december'!$A$2:$CP$214"}</definedName>
    <definedName name="dfhdf" localSheetId="20" hidden="1">{"'előző év december'!$A$2:$CP$214"}</definedName>
    <definedName name="dfhdf" localSheetId="6" hidden="1">{"'előző év december'!$A$2:$CP$214"}</definedName>
    <definedName name="dfhdf" localSheetId="8" hidden="1">{"'előző év december'!$A$2:$CP$214"}</definedName>
    <definedName name="dfhdf" localSheetId="16" hidden="1">{"'előző év december'!$A$2:$CP$214"}</definedName>
    <definedName name="dfhdf" hidden="1">{"'előző év december'!$A$2:$CP$214"}</definedName>
    <definedName name="ds" localSheetId="14" hidden="1">{"'előző év december'!$A$2:$CP$214"}</definedName>
    <definedName name="ds" localSheetId="20" hidden="1">{"'előző év december'!$A$2:$CP$214"}</definedName>
    <definedName name="ds" localSheetId="6" hidden="1">{"'előző év december'!$A$2:$CP$214"}</definedName>
    <definedName name="ds" localSheetId="8" hidden="1">{"'előző év december'!$A$2:$CP$214"}</definedName>
    <definedName name="ds" localSheetId="16" hidden="1">{"'előző év december'!$A$2:$CP$214"}</definedName>
    <definedName name="ds" hidden="1">{"'előző év december'!$A$2:$CP$214"}</definedName>
    <definedName name="dsfgsdfg" localSheetId="14" hidden="1">{"'előző év december'!$A$2:$CP$214"}</definedName>
    <definedName name="dsfgsdfg" localSheetId="20" hidden="1">{"'előző év december'!$A$2:$CP$214"}</definedName>
    <definedName name="dsfgsdfg" localSheetId="6" hidden="1">{"'előző év december'!$A$2:$CP$214"}</definedName>
    <definedName name="dsfgsdfg" localSheetId="8" hidden="1">{"'előző év december'!$A$2:$CP$214"}</definedName>
    <definedName name="dsfgsdfg" localSheetId="16" hidden="1">{"'előző év december'!$A$2:$CP$214"}</definedName>
    <definedName name="dsfgsdfg" hidden="1">{"'előző év december'!$A$2:$CP$214"}</definedName>
    <definedName name="dyf" localSheetId="14" hidden="1">{"'előző év december'!$A$2:$CP$214"}</definedName>
    <definedName name="dyf" localSheetId="20" hidden="1">{"'előző év december'!$A$2:$CP$214"}</definedName>
    <definedName name="dyf" localSheetId="6" hidden="1">{"'előző év december'!$A$2:$CP$214"}</definedName>
    <definedName name="dyf" localSheetId="8" hidden="1">{"'előző év december'!$A$2:$CP$214"}</definedName>
    <definedName name="dyf" localSheetId="16" hidden="1">{"'előző év december'!$A$2:$CP$214"}</definedName>
    <definedName name="dyf" hidden="1">{"'előző év december'!$A$2:$CP$214"}</definedName>
    <definedName name="EABCI" localSheetId="11">OFFSET('[18]08'!$C$171,0,0,COUNTA('[18]08'!$A:$A)-168,1)</definedName>
    <definedName name="EABCI">OFFSET('[18]08'!$C$171,0,0,COUNTA('[18]08'!$A:$A)-168,1)</definedName>
    <definedName name="edr" localSheetId="0" hidden="1">{"'előző év december'!$A$2:$CP$214"}</definedName>
    <definedName name="edr" localSheetId="14" hidden="1">{"'előző év december'!$A$2:$CP$214"}</definedName>
    <definedName name="edr" localSheetId="20" hidden="1">{"'előző év december'!$A$2:$CP$214"}</definedName>
    <definedName name="edr" localSheetId="6" hidden="1">{"'előző év december'!$A$2:$CP$214"}</definedName>
    <definedName name="edr" localSheetId="8" hidden="1">{"'előző év december'!$A$2:$CP$214"}</definedName>
    <definedName name="edr" localSheetId="16" hidden="1">{"'előző év december'!$A$2:$CP$214"}</definedName>
    <definedName name="edr" hidden="1">{"'előző év december'!$A$2:$CP$214"}</definedName>
    <definedName name="efdef" localSheetId="14" hidden="1">{"'előző év december'!$A$2:$CP$214"}</definedName>
    <definedName name="efdef" localSheetId="20" hidden="1">{"'előző év december'!$A$2:$CP$214"}</definedName>
    <definedName name="efdef" localSheetId="6" hidden="1">{"'előző év december'!$A$2:$CP$214"}</definedName>
    <definedName name="efdef" localSheetId="8" hidden="1">{"'előző év december'!$A$2:$CP$214"}</definedName>
    <definedName name="efdef" localSheetId="16" hidden="1">{"'előző év december'!$A$2:$CP$214"}</definedName>
    <definedName name="efdef" hidden="1">{"'előző év december'!$A$2:$CP$214"}</definedName>
    <definedName name="egyhettelkorabb_datum">OFFSET('[33]c3-8'!$E$1,1,0,COUNT('[33]c3-8'!$A:$A),1)</definedName>
    <definedName name="egyhonappalkorabb_datum">OFFSET('[33]c3-8'!$G$1,1,0,COUNT('[33]c3-8'!$A:$A),1)</definedName>
    <definedName name="Élelmiszer_és_energia">OFFSET('[16]1'!$C$3,0,0,COUNT('[16]1'!$A:$A))</definedName>
    <definedName name="ert" localSheetId="0" hidden="1">{"'előző év december'!$A$2:$CP$214"}</definedName>
    <definedName name="ert" localSheetId="14" hidden="1">{"'előző év december'!$A$2:$CP$214"}</definedName>
    <definedName name="ert" localSheetId="20" hidden="1">{"'előző év december'!$A$2:$CP$214"}</definedName>
    <definedName name="ert" localSheetId="6" hidden="1">{"'előző év december'!$A$2:$CP$214"}</definedName>
    <definedName name="ert" localSheetId="8" hidden="1">{"'előző év december'!$A$2:$CP$214"}</definedName>
    <definedName name="ert" localSheetId="16" hidden="1">{"'előző év december'!$A$2:$CP$214"}</definedName>
    <definedName name="ert" hidden="1">{"'előző év december'!$A$2:$CP$214"}</definedName>
    <definedName name="ertertwertwert" localSheetId="0" hidden="1">{"'előző év december'!$A$2:$CP$214"}</definedName>
    <definedName name="ertertwertwert" localSheetId="14" hidden="1">{"'előző év december'!$A$2:$CP$214"}</definedName>
    <definedName name="ertertwertwert" localSheetId="20" hidden="1">{"'előző év december'!$A$2:$CP$214"}</definedName>
    <definedName name="ertertwertwert" localSheetId="6" hidden="1">{"'előző év december'!$A$2:$CP$214"}</definedName>
    <definedName name="ertertwertwert" localSheetId="8" hidden="1">{"'előző év december'!$A$2:$CP$214"}</definedName>
    <definedName name="ertertwertwert" localSheetId="16" hidden="1">{"'előző év december'!$A$2:$CP$214"}</definedName>
    <definedName name="ertertwertwert" hidden="1">{"'előző év december'!$A$2:$CP$214"}</definedName>
    <definedName name="esi">OFFSET([28]ESI!$B$2,0,0,COUNT([28]date!$A$2:$A$188),1)</definedName>
    <definedName name="ew" localSheetId="13" hidden="1">[2]Market!#REF!</definedName>
    <definedName name="ew" localSheetId="14" hidden="1">[2]Market!#REF!</definedName>
    <definedName name="ew" localSheetId="20" hidden="1">[3]Market!#REF!</definedName>
    <definedName name="ew" localSheetId="21" hidden="1">[3]Market!#REF!</definedName>
    <definedName name="ew" localSheetId="8" hidden="1">[2]Market!#REF!</definedName>
    <definedName name="ew" localSheetId="10" hidden="1">[2]Market!#REF!</definedName>
    <definedName name="ew" localSheetId="16" hidden="1">[2]Market!#REF!</definedName>
    <definedName name="ew" localSheetId="24" hidden="1">[2]Market!#REF!</definedName>
    <definedName name="ew" localSheetId="25" hidden="1">[2]Market!#REF!</definedName>
    <definedName name="ew" hidden="1">[2]Market!#REF!</definedName>
    <definedName name="f" localSheetId="0" hidden="1">{"'előző év december'!$A$2:$CP$214"}</definedName>
    <definedName name="f" localSheetId="14" hidden="1">{"'előző év december'!$A$2:$CP$214"}</definedName>
    <definedName name="f" localSheetId="20" hidden="1">{"'előző év december'!$A$2:$CP$214"}</definedName>
    <definedName name="f" localSheetId="6" hidden="1">{"'előző év december'!$A$2:$CP$214"}</definedName>
    <definedName name="f" localSheetId="8" hidden="1">{"'előző év december'!$A$2:$CP$214"}</definedName>
    <definedName name="f" localSheetId="16" hidden="1">{"'előző év december'!$A$2:$CP$214"}</definedName>
    <definedName name="f" hidden="1">{"'előző év december'!$A$2:$CP$214"}</definedName>
    <definedName name="fa" localSheetId="16">#REF!</definedName>
    <definedName name="fa" localSheetId="24">#REF!</definedName>
    <definedName name="fa" localSheetId="25">#REF!</definedName>
    <definedName name="fa">#REF!</definedName>
    <definedName name="facts">OFFSET([30]Oracle_sub!$L$1,[30]Oracle_sub!$S$26-1,0,[30]Oracle_sub!$S$28,1)</definedName>
    <definedName name="Fajlagos_Munkaköltség_Versenyszféra_Dátum_Tengely" localSheetId="11">OFFSET('[18]19'!$A$31,0,0,COUNT('[18]19'!$A$31:$A$1000),1)</definedName>
    <definedName name="Fajlagos_Munkaköltség_Versenyszféra_Dátum_Tengely">OFFSET('[18]19'!$A$31,0,0,COUNT('[18]19'!$A$31:$A$1000),1)</definedName>
    <definedName name="Fajlagos_Munkaköltség_Versenyszféra_ULC" localSheetId="11">OFFSET('[18]19'!$B$31,0,0,COUNT('[18]19'!$B$31:$B$1000),1)</definedName>
    <definedName name="Fajlagos_Munkaköltség_Versenyszféra_ULC">OFFSET('[18]19'!$B$31,0,0,COUNT('[18]19'!$B$31:$B$1000),1)</definedName>
    <definedName name="famcod" localSheetId="16">#REF!</definedName>
    <definedName name="famcod" localSheetId="24">#REF!</definedName>
    <definedName name="famcod" localSheetId="25">#REF!</definedName>
    <definedName name="famcod">#REF!</definedName>
    <definedName name="Families" localSheetId="16">#REF!</definedName>
    <definedName name="Families" localSheetId="24">#REF!</definedName>
    <definedName name="Families" localSheetId="25">#REF!</definedName>
    <definedName name="Families">#REF!</definedName>
    <definedName name="feldolg_int" localSheetId="16">OFFSET('[34]ULC YoY'!$I$30,0,0,COUNT([34]ULC!$A$30:$A$200),1)</definedName>
    <definedName name="feldolg_int">OFFSET('[34]ULC YoY'!$I$30,0,0,COUNT([34]ULC!$A$30:$A$200),1)</definedName>
    <definedName name="feldolg_intalk" localSheetId="16">OFFSET('[34]ULC YoY'!$O$30,0,0,COUNT([34]ULC!$A$30:$A$200),1)</definedName>
    <definedName name="feldolg_intalk">OFFSET('[34]ULC YoY'!$O$30,0,0,COUNT([34]ULC!$A$30:$A$200),1)</definedName>
    <definedName name="feldolg_lfs" localSheetId="16">OFFSET('[34]ULC YoY'!$C$30,0,0,COUNT([34]ULC!$A$30:$A$200),1)</definedName>
    <definedName name="feldolg_lfs">OFFSET('[34]ULC YoY'!$C$30,0,0,COUNT([34]ULC!$A$30:$A$200),1)</definedName>
    <definedName name="ff" localSheetId="0" hidden="1">{"'előző év december'!$A$2:$CP$214"}</definedName>
    <definedName name="ff" localSheetId="14" hidden="1">{"'előző év december'!$A$2:$CP$214"}</definedName>
    <definedName name="ff" localSheetId="20" hidden="1">{"'előző év december'!$A$2:$CP$214"}</definedName>
    <definedName name="ff" localSheetId="6" hidden="1">{"'előző év december'!$A$2:$CP$214"}</definedName>
    <definedName name="ff" localSheetId="8" hidden="1">{"'előző év december'!$A$2:$CP$214"}</definedName>
    <definedName name="ff" localSheetId="16" hidden="1">{"'előző év december'!$A$2:$CP$214"}</definedName>
    <definedName name="ff" hidden="1">{"'előző év december'!$A$2:$CP$214"}</definedName>
    <definedName name="ffg" localSheetId="0" hidden="1">{"'előző év december'!$A$2:$CP$214"}</definedName>
    <definedName name="ffg" localSheetId="14" hidden="1">{"'előző év december'!$A$2:$CP$214"}</definedName>
    <definedName name="ffg" localSheetId="20" hidden="1">{"'előző év december'!$A$2:$CP$214"}</definedName>
    <definedName name="ffg" localSheetId="6" hidden="1">{"'előző év december'!$A$2:$CP$214"}</definedName>
    <definedName name="ffg" localSheetId="8" hidden="1">{"'előző év december'!$A$2:$CP$214"}</definedName>
    <definedName name="ffg" localSheetId="16" hidden="1">{"'előző év december'!$A$2:$CP$214"}</definedName>
    <definedName name="ffg" hidden="1">{"'előző év december'!$A$2:$CP$214"}</definedName>
    <definedName name="fg" localSheetId="0" hidden="1">{"'előző év december'!$A$2:$CP$214"}</definedName>
    <definedName name="fg" localSheetId="14" hidden="1">{"'előző év december'!$A$2:$CP$214"}</definedName>
    <definedName name="fg" localSheetId="20" hidden="1">{"'előző év december'!$A$2:$CP$214"}</definedName>
    <definedName name="fg" localSheetId="6" hidden="1">{"'előző év december'!$A$2:$CP$214"}</definedName>
    <definedName name="fg" localSheetId="8" hidden="1">{"'előző év december'!$A$2:$CP$214"}</definedName>
    <definedName name="fg" localSheetId="16" hidden="1">{"'előző év december'!$A$2:$CP$214"}</definedName>
    <definedName name="fg" hidden="1">{"'előző év december'!$A$2:$CP$214"}</definedName>
    <definedName name="fgh" localSheetId="14" hidden="1">{"'előző év december'!$A$2:$CP$214"}</definedName>
    <definedName name="fgh" localSheetId="20" hidden="1">{"'előző év december'!$A$2:$CP$214"}</definedName>
    <definedName name="fgh" localSheetId="6" hidden="1">{"'előző év december'!$A$2:$CP$214"}</definedName>
    <definedName name="fgh" localSheetId="8" hidden="1">{"'előző év december'!$A$2:$CP$214"}</definedName>
    <definedName name="fgh" localSheetId="16" hidden="1">{"'előző év december'!$A$2:$CP$214"}</definedName>
    <definedName name="fgh" hidden="1">{"'előző év december'!$A$2:$CP$214"}</definedName>
    <definedName name="fghf" localSheetId="14" hidden="1">{"'előző év december'!$A$2:$CP$214"}</definedName>
    <definedName name="fghf" localSheetId="20" hidden="1">{"'előző év december'!$A$2:$CP$214"}</definedName>
    <definedName name="fghf" localSheetId="6" hidden="1">{"'előző év december'!$A$2:$CP$214"}</definedName>
    <definedName name="fghf" localSheetId="8" hidden="1">{"'előző év december'!$A$2:$CP$214"}</definedName>
    <definedName name="fghf" localSheetId="16" hidden="1">{"'előző év december'!$A$2:$CP$214"}</definedName>
    <definedName name="fghf" hidden="1">{"'előző év december'!$A$2:$CP$214"}</definedName>
    <definedName name="finkep">OFFSET([31]adatok!$AI$18,0,0,1,COUNT([31]adatok!$AI$1:$IV$1))</definedName>
    <definedName name="fiskalis2" localSheetId="13" hidden="1">[17]Market!#REF!</definedName>
    <definedName name="fiskalis2" localSheetId="14" hidden="1">[17]Market!#REF!</definedName>
    <definedName name="fiskalis2" localSheetId="20" hidden="1">[17]Market!#REF!</definedName>
    <definedName name="fiskalis2" localSheetId="21" hidden="1">[17]Market!#REF!</definedName>
    <definedName name="fiskalis2" localSheetId="8" hidden="1">[17]Market!#REF!</definedName>
    <definedName name="fiskalis2" localSheetId="10" hidden="1">[17]Market!#REF!</definedName>
    <definedName name="fiskalis2" localSheetId="16" hidden="1">[17]Market!#REF!</definedName>
    <definedName name="fiskalis2" localSheetId="24" hidden="1">[17]Market!#REF!</definedName>
    <definedName name="fiskalis2" localSheetId="25" hidden="1">[17]Market!#REF!</definedName>
    <definedName name="fiskalis2" hidden="1">[17]Market!#REF!</definedName>
    <definedName name="fogy" localSheetId="16">OFFSET(#REF!,0,0,COUNTA(#REF!))</definedName>
    <definedName name="fogy" localSheetId="24">OFFSET(#REF!,0,0,COUNTA(#REF!))</definedName>
    <definedName name="fogy" localSheetId="25">OFFSET(#REF!,0,0,COUNTA(#REF!))</definedName>
    <definedName name="fogy">OFFSET(#REF!,0,0,COUNTA(#REF!))</definedName>
    <definedName name="Fogyasztóiár_index">OFFSET('[16]2'!$B$3,0,0,COUNT('[16]2'!$A:$A))</definedName>
    <definedName name="frt" localSheetId="0" hidden="1">{"'előző év december'!$A$2:$CP$214"}</definedName>
    <definedName name="frt" localSheetId="14" hidden="1">{"'előző év december'!$A$2:$CP$214"}</definedName>
    <definedName name="frt" localSheetId="20" hidden="1">{"'előző év december'!$A$2:$CP$214"}</definedName>
    <definedName name="frt" localSheetId="6" hidden="1">{"'előző év december'!$A$2:$CP$214"}</definedName>
    <definedName name="frt" localSheetId="8" hidden="1">{"'előző év december'!$A$2:$CP$214"}</definedName>
    <definedName name="frt" localSheetId="16" hidden="1">{"'előző év december'!$A$2:$CP$214"}</definedName>
    <definedName name="frt" hidden="1">{"'előző év december'!$A$2:$CP$214"}</definedName>
    <definedName name="fthf" localSheetId="14" hidden="1">{"'előző év december'!$A$2:$CP$214"}</definedName>
    <definedName name="fthf" localSheetId="8" hidden="1">{"'előző év december'!$A$2:$CP$214"}</definedName>
    <definedName name="fthf" hidden="1">{"'előző év december'!$A$2:$CP$214"}</definedName>
    <definedName name="fuel_employees_CZ">OFFSET([23]data!$M$2,0,0,COUNTA([23]data!$M:$M)-1,1)</definedName>
    <definedName name="fuel_employees_CZ_H">OFFSET([24]data!$M$2,0,0,COUNTA([24]data!$M:$M)-1,1)</definedName>
    <definedName name="fuel_employees_EN">OFFSET([23]data!$N$2,0,0,COUNTA([23]data!$N:$N)-1,1)</definedName>
    <definedName name="fuel_employees_EN_H">OFFSET([24]data!$N$2,0,0,COUNTA([24]data!$N:$N)-1,1)</definedName>
    <definedName name="fuel_employer_pay_CZ">OFFSET([23]data!$F$2,0,0,COUNTA([23]data!$F:$F)-1,1)</definedName>
    <definedName name="Fuel_employer_pay_CZ_H">OFFSET([24]data!$F$2,0,0,COUNTA([24]data!$F:$F)-1,1)</definedName>
    <definedName name="fuel_employer_pay_EN">OFFSET([23]data!$G$2,0,0,COUNTA([23]data!$G:$G)-1,1)</definedName>
    <definedName name="fuel_employer_pay_EN_H">OFFSET([24]data!$G$2,0,0,COUNTA([24]data!$G:$G)-1,1)</definedName>
    <definedName name="futures_1m">OFFSET([30]Oracle_sub!$K$1,[30]Oracle_sub!$S$26-1,0,[30]Oracle_sub!$S$28,1)</definedName>
    <definedName name="futures_1w">OFFSET([30]Oracle_sub!$J$1,[30]Oracle_sub!$S$26-1,0,[30]Oracle_sub!$S$28,1)</definedName>
    <definedName name="futures_today">OFFSET([30]Oracle_sub!$I$1,[30]Oracle_sub!$S$26-1,0,[30]Oracle_sub!$S$28,1)</definedName>
    <definedName name="g" localSheetId="14" hidden="1">{"'előző év december'!$A$2:$CP$214"}</definedName>
    <definedName name="g" localSheetId="20" hidden="1">{"'előző év december'!$A$2:$CP$214"}</definedName>
    <definedName name="g" localSheetId="6" hidden="1">{"'előző év december'!$A$2:$CP$214"}</definedName>
    <definedName name="g" localSheetId="8" hidden="1">{"'előző év december'!$A$2:$CP$214"}</definedName>
    <definedName name="g" localSheetId="16" hidden="1">{"'előző év december'!$A$2:$CP$214"}</definedName>
    <definedName name="g" hidden="1">{"'előző év december'!$A$2:$CP$214"}</definedName>
    <definedName name="GDP_Éves_Növekedés" localSheetId="11">OFFSET('[18]04'!$B$19,0,0,COUNT('[18]04'!$B:$B)-16,1)</definedName>
    <definedName name="GDP_Éves_Növekedés">OFFSET('[18]04'!$B$19,0,0,COUNT('[18]04'!$B:$B)-16,1)</definedName>
    <definedName name="GDP_Éves_Növekedés_Dátum_Tengely" localSheetId="11">OFFSET('[18]04'!$A$19,0,0,COUNT('[18]04'!$A:$A)-16,1)</definedName>
    <definedName name="GDP_Éves_Növekedés_Dátum_Tengely">OFFSET('[18]04'!$A$19,0,0,COUNT('[18]04'!$A:$A)-16,1)</definedName>
    <definedName name="GDP_Hozzájárulás_Felhasználás_Bruttó_állóeszköz_felhalmozás" localSheetId="11">OFFSET('[18]10'!$D$47,0,0,COUNT('[18]10'!$D:$D)-40,1)</definedName>
    <definedName name="GDP_Hozzájárulás_Felhasználás_Bruttó_állóeszköz_felhalmozás">OFFSET('[18]10'!$D$47,0,0,COUNT('[18]10'!$D:$D)-40,1)</definedName>
    <definedName name="GDP_Hozzájárulás_Felhasználás_Bruttó_hazai_termék_összesen" localSheetId="11">OFFSET('[18]10'!$G$47,0,0,COUNT('[18]10'!$G:$G)-40,1)</definedName>
    <definedName name="GDP_Hozzájárulás_Felhasználás_Bruttó_hazai_termék_összesen">OFFSET('[18]10'!$G$47,0,0,COUNT('[18]10'!$G:$G)-40,1)</definedName>
    <definedName name="GDP_Hozzájárulás_Felhasználás_Dátum_tengely" localSheetId="11">OFFSET('[18]10'!$A$47,0,0,COUNT('[18]10'!$A:$A)-40,1)</definedName>
    <definedName name="GDP_Hozzájárulás_Felhasználás_Dátum_tengely">OFFSET('[18]10'!$A$47,0,0,COUNT('[18]10'!$A:$A)-40,1)</definedName>
    <definedName name="GDP_Hozzájárulás_Felhasználás_Háztartások_fogyasztása" localSheetId="11">OFFSET('[18]10'!$B$47,0,0,COUNT('[18]10'!$B:$B)-40,1)</definedName>
    <definedName name="GDP_Hozzájárulás_Felhasználás_Háztartások_fogyasztása">OFFSET('[18]10'!$B$47,0,0,COUNT('[18]10'!$B:$B)-40,1)</definedName>
    <definedName name="GDP_Hozzájárulás_Felhasználás_Készletváltozás" localSheetId="11">OFFSET('[18]10'!$E$47,0,0,COUNT('[18]10'!$E:$E)-40,1)</definedName>
    <definedName name="GDP_Hozzájárulás_Felhasználás_Készletváltozás">OFFSET('[18]10'!$E$47,0,0,COUNT('[18]10'!$E:$E)-40,1)</definedName>
    <definedName name="GDP_Hozzájárulás_Felhasználás_Kivitel_behozatal_egyenleg" localSheetId="11">OFFSET('[18]10'!$F$47,0,0,COUNT('[18]10'!$F:$F)-40,1)</definedName>
    <definedName name="GDP_Hozzájárulás_Felhasználás_Kivitel_behozatal_egyenleg">OFFSET('[18]10'!$F$47,0,0,COUNT('[18]10'!$F:$F)-40,1)</definedName>
    <definedName name="GDP_Hozzájárulás_Felhasználás_Közösségi_fogyasztás" localSheetId="11">OFFSET('[18]10'!$C$47,0,0,COUNT('[18]10'!$C:$C)-40,1)</definedName>
    <definedName name="GDP_Hozzájárulás_Felhasználás_Közösségi_fogyasztás">OFFSET('[18]10'!$C$47,0,0,COUNT('[18]10'!$C:$C)-40,1)</definedName>
    <definedName name="GDP_Hozzájárulás_Termelés_Dátum_tengely" localSheetId="11">OFFSET('[18]11'!$A$62,0,0,COUNT('[18]11'!$A:$A)-56,1)</definedName>
    <definedName name="GDP_Hozzájárulás_Termelés_Dátum_tengely">OFFSET('[18]11'!$A$62,0,0,COUNT('[18]11'!$A:$A)-56,1)</definedName>
    <definedName name="GDP_Hozzájárulás_Termelés_Építőipar" localSheetId="11">OFFSET('[18]11'!$D$62,0,0,COUNT('[18]11'!$D:$D)-56,1)</definedName>
    <definedName name="GDP_Hozzájárulás_Termelés_Építőipar">OFFSET('[18]11'!$D$62,0,0,COUNT('[18]11'!$D:$D)-56,1)</definedName>
    <definedName name="GDP_Hozzájárulás_Termelés_GDP_összesen" localSheetId="11">OFFSET('[18]11'!$G$62,0,0,COUNT('[18]11'!$G:$G)-56,1)</definedName>
    <definedName name="GDP_Hozzájárulás_Termelés_GDP_összesen">OFFSET('[18]11'!$G$62,0,0,COUNT('[18]11'!$G:$G)-56,1)</definedName>
    <definedName name="GDP_Hozzájárulás_Termelés_Ipar" localSheetId="11">OFFSET('[18]11'!$C$62,0,0,COUNT('[18]11'!$C:$C)-56,1)</definedName>
    <definedName name="GDP_Hozzájárulás_Termelés_Ipar">OFFSET('[18]11'!$C$62,0,0,COUNT('[18]11'!$C:$C)-56,1)</definedName>
    <definedName name="GDP_Hozzájárulás_Termelés_Közösségi_szolgáltatások" localSheetId="11">OFFSET('[18]11'!$E$62,0,0,COUNT('[18]11'!$E:$E)-56,1)</definedName>
    <definedName name="GDP_Hozzájárulás_Termelés_Közösségi_szolgáltatások">OFFSET('[18]11'!$E$62,0,0,COUNT('[18]11'!$E:$E)-56,1)</definedName>
    <definedName name="GDP_Hozzájárulás_Termelés_Mezőgazdaság" localSheetId="11">OFFSET('[18]11'!$B$62,0,0,COUNT('[18]11'!$B:$B)-56,1)</definedName>
    <definedName name="GDP_Hozzájárulás_Termelés_Mezőgazdaság">OFFSET('[18]11'!$B$62,0,0,COUNT('[18]11'!$B:$B)-56,1)</definedName>
    <definedName name="GDP_Hozzájárulás_Termelés_Piaci_szolgáltatások" localSheetId="11">OFFSET('[18]11'!$H$62,0,0,COUNT('[18]11'!$H:$H)-56,1)</definedName>
    <definedName name="GDP_Hozzájárulás_Termelés_Piaci_szolgáltatások">OFFSET('[18]11'!$H$62,0,0,COUNT('[18]11'!$H:$H)-56,1)</definedName>
    <definedName name="GDP_Hozzájárulás_Termelés_Termékadók_egyenlege" localSheetId="11">OFFSET('[18]11'!$F$62,0,0,COUNT('[18]11'!$F:$F)-56,1)</definedName>
    <definedName name="GDP_Hozzájárulás_Termelés_Termékadók_egyenlege">OFFSET('[18]11'!$F$62,0,0,COUNT('[18]11'!$F:$F)-56,1)</definedName>
    <definedName name="GDP_Negyedéves_Növekedés" localSheetId="11">OFFSET('[18]05'!$B$19,0,0,COUNT('[18]05'!$B:$B)-15,1)</definedName>
    <definedName name="GDP_Negyedéves_Növekedés">OFFSET('[18]05'!$B$19,0,0,COUNT('[18]05'!$B:$B)-15,1)</definedName>
    <definedName name="GDP_Negyedéves_Növekedés_Dátum_Tengely" localSheetId="11">OFFSET('[18]05'!$A$19,0,0,COUNT('[18]05'!$A:$A)-15,1)</definedName>
    <definedName name="GDP_Negyedéves_Növekedés_Dátum_Tengely">OFFSET('[18]05'!$A$19,0,0,COUNT('[18]05'!$A:$A)-15,1)</definedName>
    <definedName name="gf" localSheetId="21" hidden="1">[1]Market!#REF!</definedName>
    <definedName name="gf" localSheetId="24" hidden="1">[1]Market!#REF!</definedName>
    <definedName name="gf" localSheetId="25" hidden="1">[1]Market!#REF!</definedName>
    <definedName name="gf" hidden="1">[1]Market!#REF!</definedName>
    <definedName name="gg" localSheetId="14" hidden="1">{"'előző év december'!$A$2:$CP$214"}</definedName>
    <definedName name="gg" localSheetId="20" hidden="1">{"'előző év december'!$A$2:$CP$214"}</definedName>
    <definedName name="gg" localSheetId="6" hidden="1">{"'előző év december'!$A$2:$CP$214"}</definedName>
    <definedName name="gg" localSheetId="8" hidden="1">{"'előző év december'!$A$2:$CP$214"}</definedName>
    <definedName name="gg" localSheetId="16" hidden="1">{"'előző év december'!$A$2:$CP$214"}</definedName>
    <definedName name="gg" hidden="1">{"'előző év december'!$A$2:$CP$214"}</definedName>
    <definedName name="gggg" localSheetId="14" hidden="1">{"'előző év december'!$A$2:$CP$214"}</definedName>
    <definedName name="gggg" localSheetId="20" hidden="1">{"'előző év december'!$A$2:$CP$214"}</definedName>
    <definedName name="gggg" localSheetId="6" hidden="1">{"'előző év december'!$A$2:$CP$214"}</definedName>
    <definedName name="gggg" localSheetId="8" hidden="1">{"'előző év december'!$A$2:$CP$214"}</definedName>
    <definedName name="gggg" localSheetId="16" hidden="1">{"'előző év december'!$A$2:$CP$214"}</definedName>
    <definedName name="gggg" hidden="1">{"'előző év december'!$A$2:$CP$214"}</definedName>
    <definedName name="gh" localSheetId="0" hidden="1">{"'előző év december'!$A$2:$CP$214"}</definedName>
    <definedName name="gh" localSheetId="14" hidden="1">{"'előző év december'!$A$2:$CP$214"}</definedName>
    <definedName name="gh" localSheetId="20" hidden="1">{"'előző év december'!$A$2:$CP$214"}</definedName>
    <definedName name="gh" localSheetId="6" hidden="1">{"'előző év december'!$A$2:$CP$214"}</definedName>
    <definedName name="gh" localSheetId="8" hidden="1">{"'előző év december'!$A$2:$CP$214"}</definedName>
    <definedName name="gh" localSheetId="16" hidden="1">{"'előző év december'!$A$2:$CP$214"}</definedName>
    <definedName name="gh" hidden="1">{"'előző év december'!$A$2:$CP$214"}</definedName>
    <definedName name="ghj" localSheetId="0" hidden="1">{"'előző év december'!$A$2:$CP$214"}</definedName>
    <definedName name="ghj" localSheetId="14" hidden="1">{"'előző év december'!$A$2:$CP$214"}</definedName>
    <definedName name="ghj" localSheetId="20" hidden="1">{"'előző év december'!$A$2:$CP$214"}</definedName>
    <definedName name="ghj" localSheetId="6" hidden="1">{"'előző év december'!$A$2:$CP$214"}</definedName>
    <definedName name="ghj" localSheetId="8" hidden="1">{"'előző év december'!$A$2:$CP$214"}</definedName>
    <definedName name="ghj" localSheetId="16" hidden="1">{"'előző év december'!$A$2:$CP$214"}</definedName>
    <definedName name="ghj" hidden="1">{"'előző év december'!$A$2:$CP$214"}</definedName>
    <definedName name="GKI_bizalmi_index" localSheetId="11">OFFSET('[18]06'!$B$31,0,0,COUNT('[18]06'!$B:$B)-28,1)</definedName>
    <definedName name="GKI_bizalmi_index">OFFSET('[18]06'!$B$31,0,0,COUNT('[18]06'!$B:$B)-28,1)</definedName>
    <definedName name="Grades" localSheetId="16">#REF!</definedName>
    <definedName name="Grades" localSheetId="24">#REF!</definedName>
    <definedName name="Grades" localSheetId="25">#REF!</definedName>
    <definedName name="Grades">#REF!</definedName>
    <definedName name="GraphX" localSheetId="20" hidden="1">'[20]DATA WORK AREA'!$A$27:$A$33</definedName>
    <definedName name="GraphX" localSheetId="16" hidden="1">'[20]DATA WORK AREA'!$A$27:$A$33</definedName>
    <definedName name="GraphX" hidden="1">'[21]DATA WORK AREA'!$A$27:$A$33</definedName>
    <definedName name="gsdhstrbsd" localSheetId="16">#REF!</definedName>
    <definedName name="gsdhstrbsd" localSheetId="24">#REF!</definedName>
    <definedName name="gsdhstrbsd" localSheetId="25">#REF!</definedName>
    <definedName name="gsdhstrbsd">#REF!</definedName>
    <definedName name="gvi">OFFSET([28]ESI!$C$2,0,0,COUNT([28]date!$A$2:$A$188),1)</definedName>
    <definedName name="gwe" localSheetId="16">#REF!</definedName>
    <definedName name="gwe" localSheetId="24">#REF!</definedName>
    <definedName name="gwe" localSheetId="25">#REF!</definedName>
    <definedName name="gwe">#REF!</definedName>
    <definedName name="h" localSheetId="20" hidden="1">[3]Market!#REF!</definedName>
    <definedName name="h" localSheetId="21" hidden="1">[3]Market!#REF!</definedName>
    <definedName name="Harom_honapos_mozgoatlag" localSheetId="11">OFFSET('[18]07'!$C$27,0,0,COUNTA('[18]07'!$A:$A)-24,1)</definedName>
    <definedName name="Harom_honapos_mozgoatlag">OFFSET('[18]07'!$C$27,0,0,COUNTA('[18]07'!$A:$A)-24,1)</definedName>
    <definedName name="hgf" localSheetId="0" hidden="1">{"'előző év december'!$A$2:$CP$214"}</definedName>
    <definedName name="hgf" localSheetId="14" hidden="1">{"'előző év december'!$A$2:$CP$214"}</definedName>
    <definedName name="hgf" localSheetId="20" hidden="1">{"'előző év december'!$A$2:$CP$214"}</definedName>
    <definedName name="hgf" localSheetId="6" hidden="1">{"'előző év december'!$A$2:$CP$214"}</definedName>
    <definedName name="hgf" localSheetId="8" hidden="1">{"'előző év december'!$A$2:$CP$214"}</definedName>
    <definedName name="hgf" localSheetId="16" hidden="1">{"'előző év december'!$A$2:$CP$214"}</definedName>
    <definedName name="hgf" hidden="1">{"'előző év december'!$A$2:$CP$214"}</definedName>
    <definedName name="hgjghj" localSheetId="14" hidden="1">{"'előző év december'!$A$2:$CP$214"}</definedName>
    <definedName name="hgjghj" localSheetId="8" hidden="1">{"'előző év december'!$A$2:$CP$214"}</definedName>
    <definedName name="hgjghj" hidden="1">{"'előző év december'!$A$2:$CP$214"}</definedName>
    <definedName name="hhh" localSheetId="16">OFFSET(#REF!,0,0,COUNT(#REF!),1)</definedName>
    <definedName name="hhh" localSheetId="24">OFFSET(#REF!,0,0,COUNT(#REF!),1)</definedName>
    <definedName name="hhh" localSheetId="25">OFFSET(#REF!,0,0,COUNT(#REF!),1)</definedName>
    <definedName name="hhh">OFFSET(#REF!,0,0,COUNT(#REF!),1)</definedName>
    <definedName name="ht" localSheetId="14" hidden="1">{"'előző év december'!$A$2:$CP$214"}</definedName>
    <definedName name="ht" localSheetId="20" hidden="1">{"'előző év december'!$A$2:$CP$214"}</definedName>
    <definedName name="ht" localSheetId="6" hidden="1">{"'előző év december'!$A$2:$CP$214"}</definedName>
    <definedName name="ht" localSheetId="8" hidden="1">{"'előző év december'!$A$2:$CP$214"}</definedName>
    <definedName name="ht" localSheetId="16"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4" hidden="1">{"'előző év december'!$A$2:$CP$214"}</definedName>
    <definedName name="HTML_Control" localSheetId="20" hidden="1">{"'előző év december'!$A$2:$CP$214"}</definedName>
    <definedName name="HTML_Control" localSheetId="6" hidden="1">{"'előző év december'!$A$2:$CP$214"}</definedName>
    <definedName name="HTML_Control" localSheetId="8" hidden="1">{"'előző év december'!$A$2:$CP$214"}</definedName>
    <definedName name="HTML_Control" localSheetId="16" hidden="1">{"'előző év december'!$A$2:$CP$214"}</definedName>
    <definedName name="HTML_Control" hidden="1">{"'előző év december'!$A$2:$CP$214"}</definedName>
    <definedName name="HTML_Controll2" localSheetId="0" hidden="1">{"'előző év december'!$A$2:$CP$214"}</definedName>
    <definedName name="HTML_Controll2" localSheetId="14" hidden="1">{"'előző év december'!$A$2:$CP$214"}</definedName>
    <definedName name="HTML_Controll2" localSheetId="20" hidden="1">{"'előző év december'!$A$2:$CP$214"}</definedName>
    <definedName name="HTML_Controll2" localSheetId="6" hidden="1">{"'előző év december'!$A$2:$CP$214"}</definedName>
    <definedName name="HTML_Controll2" localSheetId="8" hidden="1">{"'előző év december'!$A$2:$CP$214"}</definedName>
    <definedName name="HTML_Controll2" localSheetId="16"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4" hidden="1">{"'előző év december'!$A$2:$CP$214"}</definedName>
    <definedName name="html_f" localSheetId="20" hidden="1">{"'előző év december'!$A$2:$CP$214"}</definedName>
    <definedName name="html_f" localSheetId="6" hidden="1">{"'előző év december'!$A$2:$CP$214"}</definedName>
    <definedName name="html_f" localSheetId="8" hidden="1">{"'előző év december'!$A$2:$CP$214"}</definedName>
    <definedName name="html_f" localSheetId="16"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dosor" localSheetId="16">OFFSET(#REF!,0,0,COUNTA(#REF!))</definedName>
    <definedName name="idosor" localSheetId="24">OFFSET(#REF!,0,0,COUNTA(#REF!))</definedName>
    <definedName name="idosor" localSheetId="25">OFFSET(#REF!,0,0,COUNTA(#REF!))</definedName>
    <definedName name="idosor">OFFSET(#REF!,0,0,COUNTA(#REF!))</definedName>
    <definedName name="IFO" localSheetId="11">OFFSET('[18]08'!$B$171,0,0,COUNTA('[18]08'!$A:$A)-168,1)</definedName>
    <definedName name="IFO">OFFSET('[18]08'!$B$171,0,0,COUNTA('[18]08'!$A:$A)-168,1)</definedName>
    <definedName name="Indirekt_adóktól_szűrt_maginfláció">OFFSET('[16]2'!$C$3,0,0,COUNT('[16]2'!$A:$A))</definedName>
    <definedName name="Inflációs_cél">OFFSET('[16]6'!$E$3,0,0,COUNT('[16]6'!$A:$A))</definedName>
    <definedName name="Inflációs_várakozások_sávja">OFFSET('[16]6'!$D$3,0,0,COUNT('[16]6'!$A:$A))</definedName>
    <definedName name="INT" localSheetId="16">[1]Market!#REF!</definedName>
    <definedName name="INT" localSheetId="24">[1]Market!#REF!</definedName>
    <definedName name="INT" localSheetId="25">[1]Market!#REF!</definedName>
    <definedName name="INT">[1]Market!#REF!</definedName>
    <definedName name="Ipar_FixBázis_Dátum_Tengely" localSheetId="11">OFFSET('[18]13'!$A$99,0,0,COUNT('[18]13'!$A$99:$A$1000),1)</definedName>
    <definedName name="Ipar_FixBázis_Dátum_Tengely">OFFSET('[18]13'!$A$99,0,0,COUNT('[18]13'!$A$99:$A$1000),1)</definedName>
    <definedName name="Ipar_FixBázis_ESI" localSheetId="11">OFFSET('[18]13'!$D$99,0,0,COUNT('[18]13'!$D$99:$D$1000),1)</definedName>
    <definedName name="Ipar_FixBázis_ESI">OFFSET('[18]13'!$D$99,0,0,COUNT('[18]13'!$D$99:$D$1000),1)</definedName>
    <definedName name="Ipar_FixBázis_Termelés" localSheetId="11">OFFSET('[18]13'!$B$99,0,0,COUNT('[18]13'!$B$99:$B$1000),1)</definedName>
    <definedName name="Ipar_FixBázis_Termelés">OFFSET('[18]13'!$B$99,0,0,COUNT('[18]13'!$B$99:$B$1000),1)</definedName>
    <definedName name="Ipar_FixBázis_ÚjRendelés" localSheetId="11">OFFSET('[18]13'!$C$99,0,0,COUNT('[18]13'!$C$99:$C$1000),1)</definedName>
    <definedName name="Ipar_FixBázis_ÚjRendelés">OFFSET('[18]13'!$C$99,0,0,COUNT('[18]13'!$C$99:$C$1000),1)</definedName>
    <definedName name="Ipar_Termelés_Dátum_Tengely" localSheetId="11">OFFSET('[18]12'!$A$100,0,0,COUNT('[18]12'!$A$100:$A$1000),1)</definedName>
    <definedName name="Ipar_Termelés_Dátum_Tengely">OFFSET('[18]12'!$A$100,0,0,COUNT('[18]12'!$A$100:$A$1000),1)</definedName>
    <definedName name="Ipar_Termelés_Éves_Eredeti" localSheetId="11">OFFSET('[18]12'!$C$100,0,0,COUNT('[18]12'!$C$100:$C$1000),1)</definedName>
    <definedName name="Ipar_Termelés_Éves_Eredeti">OFFSET('[18]12'!$C$100,0,0,COUNT('[18]12'!$C$100:$C$1000),1)</definedName>
    <definedName name="Ipar_Termelés_Éves_Igazított" localSheetId="11">OFFSET('[18]12'!$D$100,0,0,COUNT('[18]12'!$D$100:$D$1000),1)</definedName>
    <definedName name="Ipar_Termelés_Éves_Igazított">OFFSET('[18]12'!$D$100,0,0,COUNT('[18]12'!$D$100:$D$1000),1)</definedName>
    <definedName name="Ipar_Termelés_Havi" localSheetId="11">OFFSET('[18]12'!$B$100,0,0,COUNT('[18]12'!$B$100:$B$1000),1)</definedName>
    <definedName name="Ipar_Termelés_Havi">OFFSET('[18]12'!$B$100,0,0,COUNT('[18]12'!$B$100:$B$1000),1)</definedName>
    <definedName name="Iparcikkek">OFFSET('[16]4'!$B$3,0,0,COUNT('[16]4'!$A:$A))</definedName>
    <definedName name="jov">OFFSET([31]adatok!$AI$16,0,0,1,COUNT([31]adatok!$AI$1:$IV$1))</definedName>
    <definedName name="Kamil" localSheetId="16" hidden="1">[35]sez_očist!$F$15:$AG$15</definedName>
    <definedName name="Kamil" hidden="1">[36]sez_očist!$F$15:$AG$15</definedName>
    <definedName name="Keresletérzékeny">OFFSET('[16]1'!$B$3,0,0,COUNT('[16]1'!$A:$A))</definedName>
    <definedName name="Keresletérzékeny_infláció">OFFSET('[16]3'!$B$3,0,0,COUNT('[16]3'!$A:$A))</definedName>
    <definedName name="kibres" localSheetId="16">OFFSET(#REF!,0,0,COUNTA(#REF!))</definedName>
    <definedName name="kibres" localSheetId="24">OFFSET(#REF!,0,0,COUNTA(#REF!))</definedName>
    <definedName name="kibres" localSheetId="25">OFFSET(#REF!,0,0,COUNTA(#REF!))</definedName>
    <definedName name="kibres">OFFSET(#REF!,0,0,COUNTA(#REF!))</definedName>
    <definedName name="kind_of_fuel_CZ">OFFSET([23]data!$X$2,0,0,COUNTA([23]data!$X:$X)-1,1)</definedName>
    <definedName name="kind_of_fuel_CZ_H">OFFSET([24]data!$X$2,0,0,COUNTA([24]data!$X:$X)-1,1)</definedName>
    <definedName name="kind_of_fuel_EN">OFFSET([23]data!$Y$2,0,0,COUNTA([23]data!$Y:$Y)-1,1)</definedName>
    <definedName name="kind_of_fuel_EN_H">OFFSET([24]data!$Y$2,0,0,COUNTA([24]data!$Y:$Y)-1,1)</definedName>
    <definedName name="kjhkjk" localSheetId="14" hidden="1">[2]Market!#REF!</definedName>
    <definedName name="kjhkjk" localSheetId="21" hidden="1">[2]Market!#REF!</definedName>
    <definedName name="kjhkjk" localSheetId="8" hidden="1">[2]Market!#REF!</definedName>
    <definedName name="kjhkjk" localSheetId="16" hidden="1">[2]Market!#REF!</definedName>
    <definedName name="kjhkjk" localSheetId="24" hidden="1">[2]Market!#REF!</definedName>
    <definedName name="kjhkjk" localSheetId="25" hidden="1">[2]Market!#REF!</definedName>
    <definedName name="kjhkjk" hidden="1">[2]Market!#REF!</definedName>
    <definedName name="kopint">OFFSET([28]ESI!$D$2,0,0,COUNT([28]date!$A$2:$A$188),1)</definedName>
    <definedName name="korm" localSheetId="16">OFFSET(#REF!,0,0,COUNTA(#REF!))</definedName>
    <definedName name="korm" localSheetId="24">OFFSET(#REF!,0,0,COUNTA(#REF!))</definedName>
    <definedName name="korm" localSheetId="25">OFFSET(#REF!,0,0,COUNTA(#REF!))</definedName>
    <definedName name="korm">OFFSET(#REF!,0,0,COUNTA(#REF!))</definedName>
    <definedName name="Kormányzati_intézkedések">OFFSET('[16]1'!$D$3,0,0,COUNT('[16]1'!$A:$A))</definedName>
    <definedName name="kulker" localSheetId="14" hidden="1">{"'előző év december'!$A$2:$CP$214"}</definedName>
    <definedName name="kulker" localSheetId="20" hidden="1">{"'előző év december'!$A$2:$CP$214"}</definedName>
    <definedName name="kulker" localSheetId="6" hidden="1">{"'előző év december'!$A$2:$CP$214"}</definedName>
    <definedName name="kulker" localSheetId="8" hidden="1">{"'előző év december'!$A$2:$CP$214"}</definedName>
    <definedName name="kulker" localSheetId="16" hidden="1">{"'előző év december'!$A$2:$CP$214"}</definedName>
    <definedName name="kulker" hidden="1">{"'előző év december'!$A$2:$CP$214"}</definedName>
    <definedName name="Külkereskedelem_Áruexport" localSheetId="11">OFFSET('[18]17'!$B$5,0,0,COUNT('[18]17'!$B$5:$B$1000),1)</definedName>
    <definedName name="Külkereskedelem_Áruexport">OFFSET('[18]17'!$B$5,0,0,COUNT('[18]17'!$B$5:$B$1000),1)</definedName>
    <definedName name="Külkereskedelem_Áruimport" localSheetId="11">OFFSET('[18]17'!$C$5,0,0,COUNT('[18]17'!$C$5:$C$1000),1)</definedName>
    <definedName name="Külkereskedelem_Áruimport">OFFSET('[18]17'!$C$5,0,0,COUNT('[18]17'!$C$5:$C$1000),1)</definedName>
    <definedName name="Külkereskedelem_Dátum_Tengely" localSheetId="11">OFFSET('[18]17'!$A$5,0,0,COUNT('[18]17'!$A$5:$A$1000),1)</definedName>
    <definedName name="Külkereskedelem_Dátum_Tengely">OFFSET('[18]17'!$A$5,0,0,COUNT('[18]17'!$A$5:$A$1000),1)</definedName>
    <definedName name="Külkereskedelem_Egyenleg" localSheetId="11">OFFSET('[18]17'!$D$5,0,0,COUNT('[18]17'!$D$5:$D$1000),1)</definedName>
    <definedName name="Külkereskedelem_Egyenleg">OFFSET('[18]17'!$D$5,0,0,COUNT('[18]17'!$D$5:$D$1000),1)</definedName>
    <definedName name="Lakásárak_Dátum_Tengely" localSheetId="11">OFFSET('[18]15'!$A$5,0,0,COUNT('[18]15'!$A$5:$A$1000),1)</definedName>
    <definedName name="Lakásárak_Dátum_Tengely">OFFSET('[18]15'!$A$5,0,0,COUNT('[18]15'!$A$5:$A$1000),1)</definedName>
    <definedName name="Lakásárak_KSH_Használt" localSheetId="11">OFFSET('[18]15'!$B$5,0,0,COUNT('[18]15'!$B$5:$B$1000),1)</definedName>
    <definedName name="Lakásárak_KSH_Használt">OFFSET('[18]15'!$B$5,0,0,COUNT('[18]15'!$B$5:$B$1000),1)</definedName>
    <definedName name="Lakásárak_KSH_Új" localSheetId="11">OFFSET('[18]15'!$C$5,0,0,COUNT('[18]15'!$C$5:$C$1000),1)</definedName>
    <definedName name="Lakásárak_KSH_Új">OFFSET('[18]15'!$C$5,0,0,COUNT('[18]15'!$C$5:$C$1000),1)</definedName>
    <definedName name="Lakásárak_MNB" localSheetId="11">OFFSET('[18]15'!$D$5,0,0,COUNT('[18]15'!$D$5:$D$1000),1)</definedName>
    <definedName name="Lakásárak_MNB">OFFSET('[18]15'!$D$5,0,0,COUNT('[18]15'!$D$5:$D$1000),1)</definedName>
    <definedName name="Lakossági_bizalmi_index" localSheetId="11">OFFSET('[18]06'!$B$3,0,0,COUNT('[18]06'!$B:$B)-2,1)</definedName>
    <definedName name="Lakossági_bizalmi_index">OFFSET('[18]06'!$B$3,0,0,COUNT('[18]06'!$B:$B)-2,1)</definedName>
    <definedName name="legfrisebb_datum">OFFSET('[33]c3-8'!$C$1,1,0,COUNT('[33]c3-8'!$A:$A),1)</definedName>
    <definedName name="lengyel3M" localSheetId="16">OFFSET([32]ábrákhoz!$AA$8,[32]ábrákhoz!$Z$1,0,[32]ábrákhoz!$AA$1,1)</definedName>
    <definedName name="lengyel3M">OFFSET([32]ábrákhoz!$AA$8,[32]ábrákhoz!$Z$1,0,[32]ábrákhoz!$AA$1,1)</definedName>
    <definedName name="lengyelCDS" localSheetId="16">OFFSET([32]ábrákhoz!$S$8,[32]ábrákhoz!$Q$1,0,[32]ábrákhoz!$R$1,1)</definedName>
    <definedName name="lengyelCDS">OFFSET([32]ábrákhoz!$S$8,[32]ábrákhoz!$Q$1,0,[32]ábrákhoz!$R$1,1)</definedName>
    <definedName name="lengyeldepo" localSheetId="16">OFFSET([32]ábrákhoz!$CF$8,[32]ábrákhoz!$CU$2,0,[32]ábrákhoz!$CU$3,1)</definedName>
    <definedName name="lengyeldepo">OFFSET([32]ábrákhoz!$CF$8,[32]ábrákhoz!$CU$2,0,[32]ábrákhoz!$CU$3,1)</definedName>
    <definedName name="lengyelF" localSheetId="16">OFFSET([32]ábrákhoz!$BY$8,[32]ábrákhoz!$BY$1,0,[32]ábrákhoz!$BZ$1,1)</definedName>
    <definedName name="lengyelF">OFFSET([32]ábrákhoz!$BY$8,[32]ábrákhoz!$BY$1,0,[32]ábrákhoz!$BZ$1,1)</definedName>
    <definedName name="lengyelFX" localSheetId="16">OFFSET([32]ábrákhoz!$B$8,[32]ábrákhoz!$C$3,0,[32]ábrákhoz!$D$3,1)</definedName>
    <definedName name="lengyelFX">OFFSET([32]ábrákhoz!$B$8,[32]ábrákhoz!$C$3,0,[32]ábrákhoz!$D$3,1)</definedName>
    <definedName name="lengyelM" localSheetId="16">OFFSET([32]ábrákhoz!$AS$8,[32]ábrákhoz!$AR$1,0,[32]ábrákhoz!$AS$1,1)</definedName>
    <definedName name="lengyelM">OFFSET([32]ábrákhoz!$AS$8,[32]ábrákhoz!$AR$1,0,[32]ábrákhoz!$AS$1,1)</definedName>
    <definedName name="LocCode" localSheetId="16">#REF!</definedName>
    <definedName name="LocCode" localSheetId="24">#REF!</definedName>
    <definedName name="LocCode" localSheetId="25">#REF!</definedName>
    <definedName name="LocCode">#REF!</definedName>
    <definedName name="m" localSheetId="14" hidden="1">{"'előző év december'!$A$2:$CP$214"}</definedName>
    <definedName name="m" localSheetId="20" hidden="1">{"'előző év december'!$A$2:$CP$214"}</definedName>
    <definedName name="m" localSheetId="6" hidden="1">{"'előző év december'!$A$2:$CP$214"}</definedName>
    <definedName name="m" localSheetId="8" hidden="1">{"'előző év december'!$A$2:$CP$214"}</definedName>
    <definedName name="m" localSheetId="16" hidden="1">{"'előző év december'!$A$2:$CP$214"}</definedName>
    <definedName name="m" hidden="1">{"'előző év december'!$A$2:$CP$214"}</definedName>
    <definedName name="magyar3M" localSheetId="16">OFFSET([32]ábrákhoz!$AC$8,[32]ábrákhoz!$Z$1,0,[32]ábrákhoz!$AA$1,1)</definedName>
    <definedName name="magyar3M">OFFSET([32]ábrákhoz!$AC$8,[32]ábrákhoz!$Z$1,0,[32]ábrákhoz!$AA$1,1)</definedName>
    <definedName name="magyarCDS" localSheetId="16">OFFSET([32]ábrákhoz!$U$8,[32]ábrákhoz!$Q$1,0,[32]ábrákhoz!$R$1,1)</definedName>
    <definedName name="magyarCDS">OFFSET([32]ábrákhoz!$U$8,[32]ábrákhoz!$Q$1,0,[32]ábrákhoz!$R$1,1)</definedName>
    <definedName name="magyardepo" localSheetId="16">OFFSET([32]ábrákhoz!$CH$8,[32]ábrákhoz!$CU$2,0,[32]ábrákhoz!$CU$3,1)</definedName>
    <definedName name="magyardepo">OFFSET([32]ábrákhoz!$CH$8,[32]ábrákhoz!$CU$2,0,[32]ábrákhoz!$CU$3,1)</definedName>
    <definedName name="magyarF" localSheetId="16">OFFSET([32]ábrákhoz!$CA$8,[32]ábrákhoz!$BY$1,0,[32]ábrákhoz!$BZ$1,1)</definedName>
    <definedName name="magyarF">OFFSET([32]ábrákhoz!$CA$8,[32]ábrákhoz!$BY$1,0,[32]ábrákhoz!$BZ$1,1)</definedName>
    <definedName name="magyarFX" localSheetId="16">OFFSET([32]ábrákhoz!$D$8,[32]ábrákhoz!$C$3,0,[32]ábrákhoz!$D$3,1)</definedName>
    <definedName name="magyarFX">OFFSET([32]ábrákhoz!$D$8,[32]ábrákhoz!$C$3,0,[32]ábrákhoz!$D$3,1)</definedName>
    <definedName name="magyarM" localSheetId="16">OFFSET([32]ábrákhoz!$AU$8,[32]ábrákhoz!$AR$1,0,[32]ábrákhoz!$AS$1,1)</definedName>
    <definedName name="magyarM">OFFSET([32]ábrákhoz!$AU$8,[32]ábrákhoz!$AR$1,0,[32]ábrákhoz!$AS$1,1)</definedName>
    <definedName name="maxminfd">OFFSET([28]area!$C$2,0,0,COUNT([28]date!$A$2:$A$188),1)</definedName>
    <definedName name="maxminpsz">OFFSET([28]area!$E$2,0,0,COUNT([28]date!$A$2:$A$188),1)</definedName>
    <definedName name="mh" localSheetId="14" hidden="1">{"'előző év december'!$A$2:$CP$214"}</definedName>
    <definedName name="mh" localSheetId="20" hidden="1">{"'előző év december'!$A$2:$CP$214"}</definedName>
    <definedName name="mh" localSheetId="6" hidden="1">{"'előző év december'!$A$2:$CP$214"}</definedName>
    <definedName name="mh" localSheetId="8" hidden="1">{"'előző év december'!$A$2:$CP$214"}</definedName>
    <definedName name="mh" localSheetId="16" hidden="1">{"'előző év december'!$A$2:$CP$214"}</definedName>
    <definedName name="mh" hidden="1">{"'előző év december'!$A$2:$CP$214"}</definedName>
    <definedName name="mhz" localSheetId="14" hidden="1">{"'előző év december'!$A$2:$CP$214"}</definedName>
    <definedName name="mhz" localSheetId="20" hidden="1">{"'előző év december'!$A$2:$CP$214"}</definedName>
    <definedName name="mhz" localSheetId="6" hidden="1">{"'előző év december'!$A$2:$CP$214"}</definedName>
    <definedName name="mhz" localSheetId="8" hidden="1">{"'előző év december'!$A$2:$CP$214"}</definedName>
    <definedName name="mhz" localSheetId="16" hidden="1">{"'előző év december'!$A$2:$CP$214"}</definedName>
    <definedName name="mhz" hidden="1">{"'előző év december'!$A$2:$CP$214"}</definedName>
    <definedName name="minfd">OFFSET([28]area!$B$2,0,0,COUNT([28]date!$A$2:$A$188),1)</definedName>
    <definedName name="minpsz">OFFSET([28]area!$D$2,0,0,COUNT([28]date!$A$2:$A$188),1)</definedName>
    <definedName name="Monthfield" localSheetId="11">'[18]07'!$I$2:$I$13</definedName>
    <definedName name="Monthfield" localSheetId="16">#REF!</definedName>
    <definedName name="Monthfield" localSheetId="24">#REF!</definedName>
    <definedName name="Monthfield" localSheetId="25">#REF!</definedName>
    <definedName name="Monthfield">#REF!</definedName>
    <definedName name="Munkaerőköltséggel_deflált_reál_effektív_árfolyam" localSheetId="11">OFFSET('[18]26'!$B$5,0,0,COUNT('[18]26'!$B:$B),1)</definedName>
    <definedName name="Munkaerőköltséggel_deflált_reál_effektív_árfolyam">OFFSET('[18]26'!$B$5,0,0,COUNT('[18]26'!$B:$B),1)</definedName>
    <definedName name="Munkaerőköltséggel_deflált_reál_effektív_árfolyam_Dátum_Tengely" localSheetId="11">OFFSET('[18]26'!$A$5,0,0,COUNT('[18]26'!$A:$A),1)</definedName>
    <definedName name="Munkaerőköltséggel_deflált_reál_effektív_árfolyam_Dátum_Tengely">OFFSET('[18]26'!$A$5,0,0,COUNT('[18]26'!$A:$A),1)</definedName>
    <definedName name="nettoexp" localSheetId="16">OFFSET(#REF!,0,0,COUNTA(#REF!))</definedName>
    <definedName name="nettoexp" localSheetId="24">OFFSET(#REF!,0,0,COUNTA(#REF!))</definedName>
    <definedName name="nettoexp" localSheetId="25">OFFSET(#REF!,0,0,COUNTA(#REF!))</definedName>
    <definedName name="nettoexp">OFFSET(#REF!,0,0,COUNTA(#REF!))</definedName>
    <definedName name="nm" localSheetId="0" hidden="1">{"'előző év december'!$A$2:$CP$214"}</definedName>
    <definedName name="nm" localSheetId="14" hidden="1">{"'előző év december'!$A$2:$CP$214"}</definedName>
    <definedName name="nm" localSheetId="20" hidden="1">{"'előző év december'!$A$2:$CP$214"}</definedName>
    <definedName name="nm" localSheetId="6" hidden="1">{"'előző év december'!$A$2:$CP$214"}</definedName>
    <definedName name="nm" localSheetId="8" hidden="1">{"'előző év december'!$A$2:$CP$214"}</definedName>
    <definedName name="nm" localSheetId="16" hidden="1">{"'előző év december'!$A$2:$CP$214"}</definedName>
    <definedName name="nm" hidden="1">{"'előző év december'!$A$2:$CP$214"}</definedName>
    <definedName name="ntrad_afa_szurt">OFFSET('[29]ntrad_ex PTI, áfa'!$G$14,0,0,COUNT('[29]ntrad_ex PTI, áfa'!$G$14:$G$1000))</definedName>
    <definedName name="ownership" localSheetId="16">#REF!</definedName>
    <definedName name="ownership" localSheetId="24">#REF!</definedName>
    <definedName name="ownership" localSheetId="25">#REF!</definedName>
    <definedName name="ownership">#REF!</definedName>
    <definedName name="ParamsCopy" localSheetId="16">#REF!</definedName>
    <definedName name="ParamsCopy" localSheetId="24">#REF!</definedName>
    <definedName name="ParamsCopy" localSheetId="25">#REF!</definedName>
    <definedName name="ParamsCopy">#REF!</definedName>
    <definedName name="ParamsPaste" localSheetId="16">#REF!</definedName>
    <definedName name="ParamsPaste" localSheetId="24">#REF!</definedName>
    <definedName name="ParamsPaste" localSheetId="25">#REF!</definedName>
    <definedName name="ParamsPaste">#REF!</definedName>
    <definedName name="premium" localSheetId="16">OFFSET(#REF!,0,0,COUNT(#REF!),1)</definedName>
    <definedName name="premium" localSheetId="24">OFFSET(#REF!,0,0,COUNT(#REF!),1)</definedName>
    <definedName name="premium" localSheetId="25">OFFSET(#REF!,0,0,COUNT(#REF!),1)</definedName>
    <definedName name="premium">OFFSET(#REF!,0,0,COUNT(#REF!),1)</definedName>
    <definedName name="PRINT" localSheetId="16">[1]Market!#REF!</definedName>
    <definedName name="PRINT" localSheetId="24">[1]Market!#REF!</definedName>
    <definedName name="PRINT" localSheetId="25">[1]Market!#REF!</definedName>
    <definedName name="PRINT">[1]Market!#REF!</definedName>
    <definedName name="_xlnm.Print_Area" localSheetId="16">#REF!</definedName>
    <definedName name="_xlnm.Print_Area" localSheetId="24">#REF!</definedName>
    <definedName name="_xlnm.Print_Area" localSheetId="25">#REF!</definedName>
    <definedName name="_xlnm.Print_Area">#REF!</definedName>
    <definedName name="privber" localSheetId="16">OFFSET(#REF!,0,0,COUNTA(#REF!))</definedName>
    <definedName name="privber" localSheetId="24">OFFSET(#REF!,0,0,COUNTA(#REF!))</definedName>
    <definedName name="privber" localSheetId="25">OFFSET(#REF!,0,0,COUNTA(#REF!))</definedName>
    <definedName name="privber">OFFSET(#REF!,0,0,COUNTA(#REF!))</definedName>
    <definedName name="provide_car_provisions_CZ">OFFSET([23]data!$T$2,0,0,COUNTA([23]data!$T:$T)-1,1)</definedName>
    <definedName name="provide_car_provisions_CZ_H">OFFSET([24]data!$T$2,0,0,COUNTA([24]data!$T:$T)-1,1)</definedName>
    <definedName name="provide_car_provisions_EN">OFFSET([23]data!$U$2,0,0,COUNTA([23]data!$U:$U)-1,1)</definedName>
    <definedName name="provide_car_provisions_EN_H">OFFSET([24]data!$U$2,0,0,COUNTA([24]data!$U:$U)-1,1)</definedName>
    <definedName name="pszolg_int" localSheetId="16">OFFSET('[34]ULC YoY'!$J$30,0,0,COUNT([34]ULC!$A$30:$A$200),1)</definedName>
    <definedName name="pszolg_int">OFFSET('[34]ULC YoY'!$J$30,0,0,COUNT([34]ULC!$A$30:$A$200),1)</definedName>
    <definedName name="pszolg_intalk" localSheetId="16">OFFSET('[34]ULC YoY'!$P$30,0,0,COUNT([34]ULC!$A$30:$A$200),1)</definedName>
    <definedName name="pszolg_intalk">OFFSET('[34]ULC YoY'!$P$30,0,0,COUNT([34]ULC!$A$30:$A$200),1)</definedName>
    <definedName name="pszolg_lfs" localSheetId="16">OFFSET('[34]ULC YoY'!$D$30,0,0,COUNT([34]ULC!$A$30:$A$200),1)</definedName>
    <definedName name="pszolg_lfs">OFFSET('[34]ULC YoY'!$D$30,0,0,COUNT([34]ULC!$A$30:$A$200),1)</definedName>
    <definedName name="pti" localSheetId="14" hidden="1">{"'előző év december'!$A$2:$CP$214"}</definedName>
    <definedName name="pti" localSheetId="8" hidden="1">{"'előző év december'!$A$2:$CP$214"}</definedName>
    <definedName name="pti" hidden="1">{"'előző év december'!$A$2:$CP$214"}</definedName>
    <definedName name="q" localSheetId="16">#REF!</definedName>
    <definedName name="q" localSheetId="24">#REF!</definedName>
    <definedName name="q" localSheetId="25">#REF!</definedName>
    <definedName name="q">#REF!</definedName>
    <definedName name="Query2" localSheetId="16">#REF!</definedName>
    <definedName name="Query2" localSheetId="24">#REF!</definedName>
    <definedName name="Query2" localSheetId="25">#REF!</definedName>
    <definedName name="Query2">#REF!</definedName>
    <definedName name="Query3" localSheetId="16">#REF!</definedName>
    <definedName name="Query3" localSheetId="24">#REF!</definedName>
    <definedName name="Query3" localSheetId="25">#REF!</definedName>
    <definedName name="Query3">#REF!</definedName>
    <definedName name="qwerw" localSheetId="0" hidden="1">{"'előző év december'!$A$2:$CP$214"}</definedName>
    <definedName name="qwerw" localSheetId="14" hidden="1">{"'előző év december'!$A$2:$CP$214"}</definedName>
    <definedName name="qwerw" localSheetId="20" hidden="1">{"'előző év december'!$A$2:$CP$214"}</definedName>
    <definedName name="qwerw" localSheetId="6" hidden="1">{"'előző év december'!$A$2:$CP$214"}</definedName>
    <definedName name="qwerw" localSheetId="8" hidden="1">{"'előző év december'!$A$2:$CP$214"}</definedName>
    <definedName name="qwerw" localSheetId="16" hidden="1">{"'előző év december'!$A$2:$CP$214"}</definedName>
    <definedName name="qwerw" hidden="1">{"'előző év december'!$A$2:$CP$214"}</definedName>
    <definedName name="realg">OFFSET([31]adatok!$AI$15,0,0,1,COUNT([31]adatok!$AI$1:$IV$1))</definedName>
    <definedName name="Regions" localSheetId="16">#REF!</definedName>
    <definedName name="Regions" localSheetId="24">#REF!</definedName>
    <definedName name="Regions" localSheetId="25">#REF!</definedName>
    <definedName name="Regions">#REF!</definedName>
    <definedName name="Ritkán_változó_árú_termékek_inflációja">OFFSET('[16]3'!$C$3,0,0,COUNT('[16]3'!$A:$A))</definedName>
    <definedName name="roman3M" localSheetId="16">OFFSET([32]ábrákhoz!$AB$8,[32]ábrákhoz!$Z$1,0,[32]ábrákhoz!$AA$1,1)</definedName>
    <definedName name="roman3M">OFFSET([32]ábrákhoz!$AB$8,[32]ábrákhoz!$Z$1,0,[32]ábrákhoz!$AA$1,1)</definedName>
    <definedName name="romanCDS" localSheetId="16">OFFSET([32]ábrákhoz!$T$8,[32]ábrákhoz!$Q$1,0,[32]ábrákhoz!$R$1,1)</definedName>
    <definedName name="romanCDS">OFFSET([32]ábrákhoz!$T$8,[32]ábrákhoz!$Q$1,0,[32]ábrákhoz!$R$1,1)</definedName>
    <definedName name="romandepo" localSheetId="16">OFFSET([32]ábrákhoz!$CG$8,[32]ábrákhoz!$CU$2,0,[32]ábrákhoz!$CU$3,1)</definedName>
    <definedName name="romandepo">OFFSET([32]ábrákhoz!$CG$8,[32]ábrákhoz!$CU$2,0,[32]ábrákhoz!$CU$3,1)</definedName>
    <definedName name="romanF" localSheetId="16">OFFSET([32]ábrákhoz!$BZ$8,[32]ábrákhoz!$BY$1,0,[32]ábrákhoz!$BZ$1,1)</definedName>
    <definedName name="romanF">OFFSET([32]ábrákhoz!$BZ$8,[32]ábrákhoz!$BY$1,0,[32]ábrákhoz!$BZ$1,1)</definedName>
    <definedName name="romanFX" localSheetId="16">OFFSET([32]ábrákhoz!$G$8,[32]ábrákhoz!$C$3,0,[32]ábrákhoz!$D$3,1)</definedName>
    <definedName name="romanFX">OFFSET([32]ábrákhoz!$G$8,[32]ábrákhoz!$C$3,0,[32]ábrákhoz!$D$3,1)</definedName>
    <definedName name="romanM" localSheetId="16">OFFSET([32]ábrákhoz!$AT$8,[32]ábrákhoz!$AR$1,0,[32]ábrákhoz!$AS$1,1)</definedName>
    <definedName name="romanM">OFFSET([32]ábrákhoz!$AT$8,[32]ábrákhoz!$AR$1,0,[32]ábrákhoz!$AS$1,1)</definedName>
    <definedName name="rt" localSheetId="0" hidden="1">{"'előző év december'!$A$2:$CP$214"}</definedName>
    <definedName name="rt" localSheetId="14" hidden="1">{"'előző év december'!$A$2:$CP$214"}</definedName>
    <definedName name="rt" localSheetId="20" hidden="1">{"'előző év december'!$A$2:$CP$214"}</definedName>
    <definedName name="rt" localSheetId="6" hidden="1">{"'előző év december'!$A$2:$CP$214"}</definedName>
    <definedName name="rt" localSheetId="8" hidden="1">{"'előző év december'!$A$2:$CP$214"}</definedName>
    <definedName name="rt" localSheetId="16" hidden="1">{"'előző év december'!$A$2:$CP$214"}</definedName>
    <definedName name="rt" hidden="1">{"'előző év december'!$A$2:$CP$214"}</definedName>
    <definedName name="rte" localSheetId="0" hidden="1">{"'előző év december'!$A$2:$CP$214"}</definedName>
    <definedName name="rte" localSheetId="14" hidden="1">{"'előző év december'!$A$2:$CP$214"}</definedName>
    <definedName name="rte" localSheetId="20" hidden="1">{"'előző év december'!$A$2:$CP$214"}</definedName>
    <definedName name="rte" localSheetId="6" hidden="1">{"'előző év december'!$A$2:$CP$214"}</definedName>
    <definedName name="rte" localSheetId="8" hidden="1">{"'előző év december'!$A$2:$CP$214"}</definedName>
    <definedName name="rte" localSheetId="16" hidden="1">{"'előző év december'!$A$2:$CP$214"}</definedName>
    <definedName name="rte" hidden="1">{"'előző év december'!$A$2:$CP$214"}</definedName>
    <definedName name="rtew" localSheetId="0" hidden="1">{"'előző év december'!$A$2:$CP$214"}</definedName>
    <definedName name="rtew" localSheetId="14" hidden="1">{"'előző év december'!$A$2:$CP$214"}</definedName>
    <definedName name="rtew" localSheetId="20" hidden="1">{"'előző év december'!$A$2:$CP$214"}</definedName>
    <definedName name="rtew" localSheetId="6" hidden="1">{"'előző év december'!$A$2:$CP$214"}</definedName>
    <definedName name="rtew" localSheetId="8" hidden="1">{"'előző év december'!$A$2:$CP$214"}</definedName>
    <definedName name="rtew" localSheetId="16" hidden="1">{"'előző év december'!$A$2:$CP$214"}</definedName>
    <definedName name="rtew" hidden="1">{"'előző év december'!$A$2:$CP$214"}</definedName>
    <definedName name="rtn" localSheetId="14" hidden="1">{"'előző év december'!$A$2:$CP$214"}</definedName>
    <definedName name="rtn" localSheetId="20" hidden="1">{"'előző év december'!$A$2:$CP$214"}</definedName>
    <definedName name="rtn" localSheetId="6" hidden="1">{"'előző év december'!$A$2:$CP$214"}</definedName>
    <definedName name="rtn" localSheetId="8" hidden="1">{"'előző év december'!$A$2:$CP$214"}</definedName>
    <definedName name="rtn" localSheetId="16" hidden="1">{"'előző év december'!$A$2:$CP$214"}</definedName>
    <definedName name="rtn" hidden="1">{"'előző év december'!$A$2:$CP$214"}</definedName>
    <definedName name="rtz" localSheetId="0" hidden="1">{"'előző év december'!$A$2:$CP$214"}</definedName>
    <definedName name="rtz" localSheetId="14" hidden="1">{"'előző év december'!$A$2:$CP$214"}</definedName>
    <definedName name="rtz" localSheetId="20" hidden="1">{"'előző év december'!$A$2:$CP$214"}</definedName>
    <definedName name="rtz" localSheetId="6" hidden="1">{"'előző év december'!$A$2:$CP$214"}</definedName>
    <definedName name="rtz" localSheetId="8" hidden="1">{"'előző év december'!$A$2:$CP$214"}</definedName>
    <definedName name="rtz" localSheetId="16" hidden="1">{"'előző év december'!$A$2:$CP$214"}</definedName>
    <definedName name="rtz" hidden="1">{"'előző év december'!$A$2:$CP$214"}</definedName>
    <definedName name="sd" localSheetId="16">#REF!</definedName>
    <definedName name="sd" localSheetId="24">#REF!</definedName>
    <definedName name="sd" localSheetId="25">#REF!</definedName>
    <definedName name="sd">#REF!</definedName>
    <definedName name="sdf" localSheetId="0" hidden="1">{"'előző év december'!$A$2:$CP$214"}</definedName>
    <definedName name="sdf" localSheetId="14" hidden="1">{"'előző év december'!$A$2:$CP$214"}</definedName>
    <definedName name="sdf" localSheetId="20" hidden="1">{"'előző év december'!$A$2:$CP$214"}</definedName>
    <definedName name="sdf" localSheetId="6" hidden="1">{"'előző év december'!$A$2:$CP$214"}</definedName>
    <definedName name="sdf" localSheetId="8" hidden="1">{"'előző év december'!$A$2:$CP$214"}</definedName>
    <definedName name="sdf" localSheetId="16" hidden="1">{"'előző év december'!$A$2:$CP$214"}</definedName>
    <definedName name="sdf" hidden="1">{"'előző év december'!$A$2:$CP$214"}</definedName>
    <definedName name="sdfsfd" localSheetId="14" hidden="1">{"'előző év december'!$A$2:$CP$214"}</definedName>
    <definedName name="sdfsfd" localSheetId="20" hidden="1">{"'előző év december'!$A$2:$CP$214"}</definedName>
    <definedName name="sdfsfd" localSheetId="6" hidden="1">{"'előző év december'!$A$2:$CP$214"}</definedName>
    <definedName name="sdfsfd" localSheetId="8" hidden="1">{"'előző év december'!$A$2:$CP$214"}</definedName>
    <definedName name="sdfsfd" localSheetId="16" hidden="1">{"'előző év december'!$A$2:$CP$214"}</definedName>
    <definedName name="sdfsfd" hidden="1">{"'előző év december'!$A$2:$CP$214"}</definedName>
    <definedName name="sector" localSheetId="16">#REF!</definedName>
    <definedName name="sector" localSheetId="24">#REF!</definedName>
    <definedName name="sector" localSheetId="25">#REF!</definedName>
    <definedName name="sector">#REF!</definedName>
    <definedName name="sf" localSheetId="16">#REF!</definedName>
    <definedName name="sf" localSheetId="24">#REF!</definedName>
    <definedName name="sf" localSheetId="25">#REF!</definedName>
    <definedName name="sf">#REF!</definedName>
    <definedName name="SolverModelBands" localSheetId="16">#REF!</definedName>
    <definedName name="SolverModelBands" localSheetId="24">#REF!</definedName>
    <definedName name="SolverModelBands" localSheetId="25">#REF!</definedName>
    <definedName name="SolverModelBands">#REF!</definedName>
    <definedName name="SolverModelParams" localSheetId="16">#REF!</definedName>
    <definedName name="SolverModelParams" localSheetId="24">#REF!</definedName>
    <definedName name="SolverModelParams" localSheetId="25">#REF!</definedName>
    <definedName name="SolverModelParams">#REF!</definedName>
    <definedName name="ss" localSheetId="14" hidden="1">{"'előző év december'!$A$2:$CP$214"}</definedName>
    <definedName name="ss" localSheetId="20" hidden="1">{"'előző év december'!$A$2:$CP$214"}</definedName>
    <definedName name="ss" localSheetId="6" hidden="1">{"'előző év december'!$A$2:$CP$214"}</definedName>
    <definedName name="ss" localSheetId="8" hidden="1">{"'előző év december'!$A$2:$CP$214"}</definedName>
    <definedName name="ss" localSheetId="16" hidden="1">{"'előző év december'!$A$2:$CP$214"}</definedName>
    <definedName name="ss" hidden="1">{"'előző év december'!$A$2:$CP$214"}</definedName>
    <definedName name="stock_1">[37]Input!$B$7</definedName>
    <definedName name="stock_2">[37]Input!$B$8</definedName>
    <definedName name="stock_3">[37]Input!$B$9</definedName>
    <definedName name="stock_4">[37]Input!$B$10</definedName>
    <definedName name="sw" localSheetId="11">'[18]08'!$I$2:$I$13</definedName>
    <definedName name="sw">'[18]08'!$I$2:$I$13</definedName>
    <definedName name="sz" localSheetId="16" hidden="1">[38]sez_očist!$F$15:$AG$15</definedName>
    <definedName name="sz" hidden="1">[39]sez_očist!$F$15:$AG$15</definedName>
    <definedName name="szloven3M" localSheetId="16">OFFSET([32]ábrákhoz!$Z$8,[32]ábrákhoz!$Z$1,0,[32]ábrákhoz!$AA$1,1)</definedName>
    <definedName name="szloven3M">OFFSET([32]ábrákhoz!$Z$8,[32]ábrákhoz!$Z$1,0,[32]ábrákhoz!$AA$1,1)</definedName>
    <definedName name="szlovenCDS" localSheetId="16">OFFSET([32]ábrákhoz!$Q$8,[32]ábrákhoz!$Q$1,0,[32]ábrákhoz!$R$1,1)</definedName>
    <definedName name="szlovenCDS">OFFSET([32]ábrákhoz!$Q$8,[32]ábrákhoz!$Q$1,0,[32]ábrákhoz!$R$1,1)</definedName>
    <definedName name="szlovenM" localSheetId="16">OFFSET([32]ábrákhoz!$AR$8,[32]ábrákhoz!$AR$1,0,[32]ábrákhoz!$AS$1,1)</definedName>
    <definedName name="szlovenM">OFFSET([32]ábrákhoz!$AR$8,[32]ábrákhoz!$AR$1,0,[32]ábrákhoz!$AS$1,1)</definedName>
    <definedName name="tablebp" localSheetId="16">#REF!</definedName>
    <definedName name="tablebp" localSheetId="24">#REF!</definedName>
    <definedName name="tablebp" localSheetId="25">#REF!</definedName>
    <definedName name="tablebp">#REF!</definedName>
    <definedName name="tabletc" localSheetId="16">#REF!</definedName>
    <definedName name="tabletc" localSheetId="24">#REF!</definedName>
    <definedName name="tabletc" localSheetId="25">#REF!</definedName>
    <definedName name="tabletc">#REF!</definedName>
    <definedName name="Tabulky" localSheetId="16" hidden="1">[40]sez_očist!$F$20:$AI$20</definedName>
    <definedName name="Tabulky" hidden="1">[41]sez_očist!$F$20:$AI$20</definedName>
    <definedName name="tcmedraw" localSheetId="16">[1]Market!#REF!</definedName>
    <definedName name="tcmedraw" localSheetId="24">[1]Market!#REF!</definedName>
    <definedName name="tcmedraw" localSheetId="25">[1]Market!#REF!</definedName>
    <definedName name="tcmedraw">[1]Market!#REF!</definedName>
    <definedName name="tcp10raw" localSheetId="16">[1]Market!#REF!</definedName>
    <definedName name="tcp10raw" localSheetId="24">[1]Market!#REF!</definedName>
    <definedName name="tcp10raw" localSheetId="25">[1]Market!#REF!</definedName>
    <definedName name="tcp10raw">[1]Market!#REF!</definedName>
    <definedName name="tcp90raw" localSheetId="16">[1]Market!#REF!</definedName>
    <definedName name="tcp90raw" localSheetId="24">[1]Market!#REF!</definedName>
    <definedName name="tcp90raw" localSheetId="25">[1]Market!#REF!</definedName>
    <definedName name="tcp90raw">[1]Market!#REF!</definedName>
    <definedName name="tcq1raw" localSheetId="16">[1]Market!#REF!</definedName>
    <definedName name="tcq1raw" localSheetId="24">[1]Market!#REF!</definedName>
    <definedName name="tcq1raw" localSheetId="25">[1]Market!#REF!</definedName>
    <definedName name="tcq1raw">[1]Market!#REF!</definedName>
    <definedName name="tcq3raw" localSheetId="24">[1]Market!#REF!</definedName>
    <definedName name="tcq3raw" localSheetId="25">[1]Market!#REF!</definedName>
    <definedName name="tcq3raw">[1]Market!#REF!</definedName>
    <definedName name="Teljes_kiskereskedelmi_forgalom" localSheetId="11">OFFSET('[18]07'!$B$27,0,0,COUNTA('[18]07'!$A:$A)-24,1)</definedName>
    <definedName name="Teljes_kiskereskedelmi_forgalom">OFFSET('[18]07'!$B$27,0,0,COUNTA('[18]07'!$A:$A)-24,1)</definedName>
    <definedName name="Tény_infláció">OFFSET('[16]6'!$B$3,0,0,COUNT('[16]6'!$A:$A))</definedName>
    <definedName name="test" localSheetId="0" hidden="1">{"'előző év december'!$A$2:$CP$214"}</definedName>
    <definedName name="test" localSheetId="14" hidden="1">{"'előző év december'!$A$2:$CP$214"}</definedName>
    <definedName name="test" localSheetId="20" hidden="1">{"'előző év december'!$A$2:$CP$214"}</definedName>
    <definedName name="test" localSheetId="6" hidden="1">{"'előző év december'!$A$2:$CP$214"}</definedName>
    <definedName name="test" localSheetId="8" hidden="1">{"'előző év december'!$A$2:$CP$214"}</definedName>
    <definedName name="test" localSheetId="16" hidden="1">{"'előző év december'!$A$2:$CP$214"}</definedName>
    <definedName name="test" hidden="1">{"'előző év december'!$A$2:$CP$214"}</definedName>
    <definedName name="tge" localSheetId="13" hidden="1">[2]Market!#REF!</definedName>
    <definedName name="tge" localSheetId="20" hidden="1">[3]Market!#REF!</definedName>
    <definedName name="tge" localSheetId="21" hidden="1">[3]Market!#REF!</definedName>
    <definedName name="tge" localSheetId="8" hidden="1">[2]Market!#REF!</definedName>
    <definedName name="tge" localSheetId="10" hidden="1">[2]Market!#REF!</definedName>
    <definedName name="tge" localSheetId="24" hidden="1">[2]Market!#REF!</definedName>
    <definedName name="tge" localSheetId="25" hidden="1">[2]Market!#REF!</definedName>
    <definedName name="tge" hidden="1">[2]Market!#REF!</definedName>
    <definedName name="tgz" localSheetId="0" hidden="1">{"'előző év december'!$A$2:$CP$214"}</definedName>
    <definedName name="tgz" localSheetId="14" hidden="1">{"'előző év december'!$A$2:$CP$214"}</definedName>
    <definedName name="tgz" localSheetId="20" hidden="1">{"'előző év december'!$A$2:$CP$214"}</definedName>
    <definedName name="tgz" localSheetId="6" hidden="1">{"'előző év december'!$A$2:$CP$214"}</definedName>
    <definedName name="tgz" localSheetId="8" hidden="1">{"'előző év december'!$A$2:$CP$214"}</definedName>
    <definedName name="tgz" localSheetId="16" hidden="1">{"'előző év december'!$A$2:$CP$214"}</definedName>
    <definedName name="tgz" hidden="1">{"'előző év december'!$A$2:$CP$214"}</definedName>
    <definedName name="Tolerancia_sáv_maximuma">OFFSET('[16]6'!$G$3,0,0,COUNT('[16]6'!$A:$A))</definedName>
    <definedName name="Tolerancia_sáv_minimuma">OFFSET('[16]6'!$F$3,0,0,COUNT('[16]6'!$A:$A))</definedName>
    <definedName name="torok3M" localSheetId="16">OFFSET([32]ábrákhoz!$AD$8,[32]ábrákhoz!$Z$1,0,[32]ábrákhoz!$AA$1,1)</definedName>
    <definedName name="torok3M">OFFSET([32]ábrákhoz!$AD$8,[32]ábrákhoz!$Z$1,0,[32]ábrákhoz!$AA$1,1)</definedName>
    <definedName name="trade">OFFSET([42]trad!$F$1,0,0,13,COUNT([42]trad!$F$1:$BC$1)+1)</definedName>
    <definedName name="tran">OFFSET([31]adatok!$AI$17,0,0,1,COUNT([31]adatok!$AI$1:$IV$1))</definedName>
    <definedName name="tre" localSheetId="0" hidden="1">{"'előző év december'!$A$2:$CP$214"}</definedName>
    <definedName name="tre" localSheetId="14" hidden="1">{"'előző év december'!$A$2:$CP$214"}</definedName>
    <definedName name="tre" localSheetId="20" hidden="1">{"'előző év december'!$A$2:$CP$214"}</definedName>
    <definedName name="tre" localSheetId="6" hidden="1">{"'előző év december'!$A$2:$CP$214"}</definedName>
    <definedName name="tre" localSheetId="8" hidden="1">{"'előző év december'!$A$2:$CP$214"}</definedName>
    <definedName name="tre" localSheetId="16" hidden="1">{"'előző év december'!$A$2:$CP$214"}</definedName>
    <definedName name="tre" hidden="1">{"'előző év december'!$A$2:$CP$214"}</definedName>
    <definedName name="Új_Lakásépítések_Átadott" localSheetId="11">OFFSET('[18]14'!$C$8,0,0,COUNT('[18]14'!$C$8:$C$1000),1)</definedName>
    <definedName name="Új_Lakásépítések_Átadott">OFFSET('[18]14'!$C$8,0,0,COUNT('[18]14'!$C$8:$C$1000),1)</definedName>
    <definedName name="Új_Lakásépítések_Dátum_Tengley" localSheetId="11">OFFSET('[18]14'!$A$8,0,0,COUNT('[18]14'!$A$8:$A$1000),1)</definedName>
    <definedName name="Új_Lakásépítések_Dátum_Tengley">OFFSET('[18]14'!$A$8,0,0,COUNT('[18]14'!$A$8:$A$1000),1)</definedName>
    <definedName name="Új_Lakásépítések_Épített" localSheetId="11">OFFSET('[18]14'!$B$8,0,0,COUNT('[18]14'!$B$8:$B$1000),1)</definedName>
    <definedName name="Új_Lakásépítések_Épített">OFFSET('[18]14'!$B$8,0,0,COUNT('[18]14'!$B$8:$B$1000),1)</definedName>
    <definedName name="Új_Lakásépítések_Kiadott_Engedélyek_Eredeti" localSheetId="11">OFFSET('[18]14'!$D$8,0,0,COUNT('[18]14'!$D$8:$D$1000),1)</definedName>
    <definedName name="Új_Lakásépítések_Kiadott_Engedélyek_Eredeti">OFFSET('[18]14'!$D$8,0,0,COUNT('[18]14'!$D$8:$D$1000),1)</definedName>
    <definedName name="Új_Lakásépítések_Kiadott_Engedélyek_Igazított" localSheetId="11">OFFSET('[18]14'!$E$8,0,0,COUNT('[18]14'!$E$8:$E$1000),1)</definedName>
    <definedName name="Új_Lakásépítések_Kiadott_Engedélyek_Igazított">OFFSET('[18]14'!$E$8,0,0,COUNT('[18]14'!$E$8:$E$1000),1)</definedName>
    <definedName name="új4" localSheetId="16">#REF!</definedName>
    <definedName name="új4" localSheetId="24">#REF!</definedName>
    <definedName name="új4" localSheetId="25">#REF!</definedName>
    <definedName name="új4">#REF!</definedName>
    <definedName name="vb" localSheetId="0" hidden="1">{"'előző év december'!$A$2:$CP$214"}</definedName>
    <definedName name="vb" localSheetId="14" hidden="1">{"'előző év december'!$A$2:$CP$214"}</definedName>
    <definedName name="vb" localSheetId="20" hidden="1">{"'előző év december'!$A$2:$CP$214"}</definedName>
    <definedName name="vb" localSheetId="6" hidden="1">{"'előző év december'!$A$2:$CP$214"}</definedName>
    <definedName name="vb" localSheetId="8" hidden="1">{"'előző év december'!$A$2:$CP$214"}</definedName>
    <definedName name="vb" localSheetId="16" hidden="1">{"'előző év december'!$A$2:$CP$214"}</definedName>
    <definedName name="vb" hidden="1">{"'előző év december'!$A$2:$CP$214"}</definedName>
    <definedName name="vc" localSheetId="0" hidden="1">{"'előző év december'!$A$2:$CP$214"}</definedName>
    <definedName name="vc" localSheetId="14" hidden="1">{"'előző év december'!$A$2:$CP$214"}</definedName>
    <definedName name="vc" localSheetId="20" hidden="1">{"'előző év december'!$A$2:$CP$214"}</definedName>
    <definedName name="vc" localSheetId="6" hidden="1">{"'előző év december'!$A$2:$CP$214"}</definedName>
    <definedName name="vc" localSheetId="8" hidden="1">{"'előző év december'!$A$2:$CP$214"}</definedName>
    <definedName name="vc" localSheetId="16" hidden="1">{"'előző év december'!$A$2:$CP$214"}</definedName>
    <definedName name="vc" hidden="1">{"'előző év december'!$A$2:$CP$214"}</definedName>
    <definedName name="verseny_int" localSheetId="16">OFFSET('[34]ULC YoY'!$H$30,0,0,COUNT([34]ULC!$A$30:$A$200),1)</definedName>
    <definedName name="verseny_int">OFFSET('[34]ULC YoY'!$H$30,0,0,COUNT([34]ULC!$A$30:$A$200),1)</definedName>
    <definedName name="verseny_intalk" localSheetId="16">OFFSET('[34]ULC YoY'!$N$30,0,0,COUNT([34]ULC!$A$30:$A$200),1)</definedName>
    <definedName name="verseny_intalk">OFFSET('[34]ULC YoY'!$N$30,0,0,COUNT([34]ULC!$A$30:$A$200),1)</definedName>
    <definedName name="verseny_lfs" localSheetId="16">OFFSET('[34]ULC YoY'!$B$30,0,0,COUNT([34]ULC!$A$30:$A$200),1)</definedName>
    <definedName name="verseny_lfs">OFFSET('[34]ULC YoY'!$B$30,0,0,COUNT([34]ULC!$A$30:$A$200),1)</definedName>
    <definedName name="verseny_nomg_int" localSheetId="16">OFFSET('[34]ULC YoY'!$K$30,0,0,COUNT([34]ULC!$A$30:$A$200),1)</definedName>
    <definedName name="verseny_nomg_int">OFFSET('[34]ULC YoY'!$K$30,0,0,COUNT([34]ULC!$A$30:$A$200),1)</definedName>
    <definedName name="verseny_nomg_intalk" localSheetId="16">OFFSET('[34]ULC YoY'!$Q$30,0,0,COUNT([34]ULC!$A$30:$A$200),1)</definedName>
    <definedName name="verseny_nomg_intalk">OFFSET('[34]ULC YoY'!$Q$30,0,0,COUNT([34]ULC!$A$30:$A$200),1)</definedName>
    <definedName name="verseny_nomg_lfs" localSheetId="16">OFFSET('[34]ULC YoY'!$E$30,0,0,COUNT([34]ULC!$A$30:$A$200),1)</definedName>
    <definedName name="verseny_nomg_lfs">OFFSET('[34]ULC YoY'!$E$30,0,0,COUNT([34]ULC!$A$30:$A$200),1)</definedName>
    <definedName name="w" localSheetId="14" hidden="1">{"'előző év december'!$A$2:$CP$214"}</definedName>
    <definedName name="w" localSheetId="20" hidden="1">{"'előző év december'!$A$2:$CP$214"}</definedName>
    <definedName name="w" localSheetId="6" hidden="1">{"'előző év december'!$A$2:$CP$214"}</definedName>
    <definedName name="w" localSheetId="8" hidden="1">{"'előző év december'!$A$2:$CP$214"}</definedName>
    <definedName name="w" localSheetId="16" hidden="1">{"'előző év december'!$A$2:$CP$214"}</definedName>
    <definedName name="w" hidden="1">{"'előző év december'!$A$2:$CP$214"}</definedName>
    <definedName name="we" localSheetId="0" hidden="1">{"'előző év december'!$A$2:$CP$214"}</definedName>
    <definedName name="we" localSheetId="14" hidden="1">{"'előző év december'!$A$2:$CP$214"}</definedName>
    <definedName name="we" localSheetId="20" hidden="1">{"'előző év december'!$A$2:$CP$214"}</definedName>
    <definedName name="we" localSheetId="6" hidden="1">{"'előző év december'!$A$2:$CP$214"}</definedName>
    <definedName name="we" localSheetId="8" hidden="1">{"'előző év december'!$A$2:$CP$214"}</definedName>
    <definedName name="we" localSheetId="16" hidden="1">{"'előző év december'!$A$2:$CP$214"}</definedName>
    <definedName name="we" hidden="1">{"'előző év december'!$A$2:$CP$214"}</definedName>
    <definedName name="wee" localSheetId="0" hidden="1">{"'előző év december'!$A$2:$CP$214"}</definedName>
    <definedName name="wee" localSheetId="14" hidden="1">{"'előző év december'!$A$2:$CP$214"}</definedName>
    <definedName name="wee" localSheetId="20" hidden="1">{"'előző év december'!$A$2:$CP$214"}</definedName>
    <definedName name="wee" localSheetId="6" hidden="1">{"'előző év december'!$A$2:$CP$214"}</definedName>
    <definedName name="wee" localSheetId="8" hidden="1">{"'előző év december'!$A$2:$CP$214"}</definedName>
    <definedName name="wee" localSheetId="16" hidden="1">{"'előző év december'!$A$2:$CP$214"}</definedName>
    <definedName name="wee" hidden="1">{"'előző év december'!$A$2:$CP$214"}</definedName>
    <definedName name="werwe" localSheetId="14" hidden="1">{"'előző év december'!$A$2:$CP$214"}</definedName>
    <definedName name="werwe" localSheetId="20" hidden="1">{"'előző év december'!$A$2:$CP$214"}</definedName>
    <definedName name="werwe" localSheetId="6" hidden="1">{"'előző év december'!$A$2:$CP$214"}</definedName>
    <definedName name="werwe" localSheetId="8" hidden="1">{"'előző év december'!$A$2:$CP$214"}</definedName>
    <definedName name="werwe" localSheetId="16" hidden="1">{"'előző év december'!$A$2:$CP$214"}</definedName>
    <definedName name="werwe" hidden="1">{"'előző év december'!$A$2:$CP$214"}</definedName>
    <definedName name="werwer" localSheetId="0" hidden="1">{"'előző év december'!$A$2:$CP$214"}</definedName>
    <definedName name="werwer" localSheetId="14" hidden="1">{"'előző év december'!$A$2:$CP$214"}</definedName>
    <definedName name="werwer" localSheetId="20" hidden="1">{"'előző év december'!$A$2:$CP$214"}</definedName>
    <definedName name="werwer" localSheetId="6" hidden="1">{"'előző év december'!$A$2:$CP$214"}</definedName>
    <definedName name="werwer" localSheetId="8" hidden="1">{"'előző év december'!$A$2:$CP$214"}</definedName>
    <definedName name="werwer" localSheetId="16" hidden="1">{"'előző év december'!$A$2:$CP$214"}</definedName>
    <definedName name="werwer" hidden="1">{"'előző év december'!$A$2:$CP$214"}</definedName>
    <definedName name="ww" localSheetId="14" hidden="1">{"'előző év december'!$A$2:$CP$214"}</definedName>
    <definedName name="ww" localSheetId="20" hidden="1">{"'előző év december'!$A$2:$CP$214"}</definedName>
    <definedName name="ww" localSheetId="6" hidden="1">{"'előző év december'!$A$2:$CP$214"}</definedName>
    <definedName name="ww" localSheetId="8" hidden="1">{"'előző év december'!$A$2:$CP$214"}</definedName>
    <definedName name="ww" localSheetId="16" hidden="1">{"'előző év december'!$A$2:$CP$214"}</definedName>
    <definedName name="ww" hidden="1">{"'előző év december'!$A$2:$CP$214"}</definedName>
    <definedName name="www" localSheetId="0" hidden="1">{"'előző év december'!$A$2:$CP$214"}</definedName>
    <definedName name="www" localSheetId="14" hidden="1">{"'előző év december'!$A$2:$CP$214"}</definedName>
    <definedName name="www" localSheetId="20" hidden="1">{"'előző év december'!$A$2:$CP$214"}</definedName>
    <definedName name="www" localSheetId="6" hidden="1">{"'előző év december'!$A$2:$CP$214"}</definedName>
    <definedName name="www" localSheetId="8" hidden="1">{"'előző év december'!$A$2:$CP$214"}</definedName>
    <definedName name="www" localSheetId="16" hidden="1">{"'előző év december'!$A$2:$CP$214"}</definedName>
    <definedName name="www" hidden="1">{"'előző év december'!$A$2:$CP$214"}</definedName>
    <definedName name="wwwwwwwwwwwwwwwwwwwww" localSheetId="14" hidden="1">{"'előző év december'!$A$2:$CP$214"}</definedName>
    <definedName name="wwwwwwwwwwwwwwwwwwwww" localSheetId="20" hidden="1">{"'előző év december'!$A$2:$CP$214"}</definedName>
    <definedName name="wwwwwwwwwwwwwwwwwwwww" localSheetId="6" hidden="1">{"'előző év december'!$A$2:$CP$214"}</definedName>
    <definedName name="wwwwwwwwwwwwwwwwwwwww" localSheetId="8" hidden="1">{"'előző év december'!$A$2:$CP$214"}</definedName>
    <definedName name="wwwwwwwwwwwwwwwwwwwww" hidden="1">{"'előző év december'!$A$2:$CP$214"}</definedName>
    <definedName name="xxorg" localSheetId="16">#REF!</definedName>
    <definedName name="xxorg" localSheetId="24">#REF!</definedName>
    <definedName name="xxorg" localSheetId="25">#REF!</definedName>
    <definedName name="xxorg">#REF!</definedName>
    <definedName name="xxx" localSheetId="0" hidden="1">{"'előző év december'!$A$2:$CP$214"}</definedName>
    <definedName name="xxx" localSheetId="14" hidden="1">{"'előző év december'!$A$2:$CP$214"}</definedName>
    <definedName name="xxx" localSheetId="20" hidden="1">{"'előző év december'!$A$2:$CP$214"}</definedName>
    <definedName name="xxx" localSheetId="6" hidden="1">{"'előző év december'!$A$2:$CP$214"}</definedName>
    <definedName name="xxx" localSheetId="8" hidden="1">{"'előző év december'!$A$2:$CP$214"}</definedName>
    <definedName name="xxx" localSheetId="16" hidden="1">{"'előző év december'!$A$2:$CP$214"}</definedName>
    <definedName name="xxx" hidden="1">{"'előző év december'!$A$2:$CP$214"}</definedName>
    <definedName name="xxxxx" localSheetId="16" hidden="1">[43]A!$B$2:$B$253</definedName>
    <definedName name="xxxxx" hidden="1">[44]A!$B$2:$B$253</definedName>
    <definedName name="xxxxxxx" localSheetId="14" hidden="1">{"'előző év december'!$A$2:$CP$214"}</definedName>
    <definedName name="xxxxxxx" localSheetId="20" hidden="1">{"'előző év december'!$A$2:$CP$214"}</definedName>
    <definedName name="xxxxxxx" localSheetId="6" hidden="1">{"'előző év december'!$A$2:$CP$214"}</definedName>
    <definedName name="xxxxxxx" localSheetId="8" hidden="1">{"'előző év december'!$A$2:$CP$214"}</definedName>
    <definedName name="xxxxxxx" localSheetId="16" hidden="1">{"'előző év december'!$A$2:$CP$214"}</definedName>
    <definedName name="xxxxxxx" hidden="1">{"'előző év december'!$A$2:$CP$214"}</definedName>
    <definedName name="yygf" localSheetId="14" hidden="1">{"'előző év december'!$A$2:$CP$214"}</definedName>
    <definedName name="yygf" localSheetId="20" hidden="1">{"'előző év december'!$A$2:$CP$214"}</definedName>
    <definedName name="yygf" localSheetId="6" hidden="1">{"'előző év december'!$A$2:$CP$214"}</definedName>
    <definedName name="yygf" localSheetId="8" hidden="1">{"'előző év december'!$A$2:$CP$214"}</definedName>
    <definedName name="yygf" localSheetId="16" hidden="1">{"'előző év december'!$A$2:$CP$214"}</definedName>
    <definedName name="yygf" hidden="1">{"'előző év december'!$A$2:$CP$214"}</definedName>
    <definedName name="yyy" localSheetId="0" hidden="1">{"'előző év december'!$A$2:$CP$214"}</definedName>
    <definedName name="yyy" localSheetId="14" hidden="1">{"'előző év december'!$A$2:$CP$214"}</definedName>
    <definedName name="yyy" localSheetId="20" hidden="1">{"'előző év december'!$A$2:$CP$214"}</definedName>
    <definedName name="yyy" localSheetId="6" hidden="1">{"'előző év december'!$A$2:$CP$214"}</definedName>
    <definedName name="yyy" localSheetId="8" hidden="1">{"'előző év december'!$A$2:$CP$214"}</definedName>
    <definedName name="yyy" localSheetId="16" hidden="1">{"'előző év december'!$A$2:$CP$214"}</definedName>
    <definedName name="yyy" hidden="1">{"'előző év december'!$A$2:$CP$214"}</definedName>
    <definedName name="zamezam" localSheetId="24" hidden="1">[45]nezamestnanost!#REF!</definedName>
    <definedName name="zamezam" localSheetId="25" hidden="1">[45]nezamestnanost!#REF!</definedName>
    <definedName name="zamezam" hidden="1">[45]nezamestnanost!#REF!</definedName>
    <definedName name="ztr" localSheetId="0" hidden="1">{"'előző év december'!$A$2:$CP$214"}</definedName>
    <definedName name="ztr" localSheetId="14" hidden="1">{"'előző év december'!$A$2:$CP$214"}</definedName>
    <definedName name="ztr" localSheetId="20" hidden="1">{"'előző év december'!$A$2:$CP$214"}</definedName>
    <definedName name="ztr" localSheetId="6" hidden="1">{"'előző év december'!$A$2:$CP$214"}</definedName>
    <definedName name="ztr" localSheetId="8" hidden="1">{"'előző év december'!$A$2:$CP$214"}</definedName>
    <definedName name="ztr" localSheetId="16" hidden="1">{"'előző év december'!$A$2:$CP$214"}</definedName>
    <definedName name="ztr" hidden="1">{"'előző év december'!$A$2:$CP$214"}</definedName>
    <definedName name="zzz" localSheetId="0" hidden="1">{"'előző év december'!$A$2:$CP$214"}</definedName>
    <definedName name="zzz" localSheetId="14" hidden="1">{"'előző év december'!$A$2:$CP$214"}</definedName>
    <definedName name="zzz" localSheetId="20" hidden="1">{"'előző év december'!$A$2:$CP$214"}</definedName>
    <definedName name="zzz" localSheetId="6" hidden="1">{"'előző év december'!$A$2:$CP$214"}</definedName>
    <definedName name="zzz" localSheetId="8" hidden="1">{"'előző év december'!$A$2:$CP$214"}</definedName>
    <definedName name="zzz" localSheetId="16" hidden="1">{"'előző év december'!$A$2:$CP$214"}</definedName>
    <definedName name="zzz" hidden="1">{"'előző év december'!$A$2:$CP$214"}</definedName>
    <definedName name="zzzz" localSheetId="13" hidden="1">[2]Market!#REF!</definedName>
    <definedName name="zzzz" localSheetId="20" hidden="1">[3]Market!#REF!</definedName>
    <definedName name="zzzz" localSheetId="21" hidden="1">[3]Market!#REF!</definedName>
    <definedName name="zzzz" localSheetId="10" hidden="1">[2]Market!#REF!</definedName>
    <definedName name="zzzz" localSheetId="24" hidden="1">[3]Market!#REF!</definedName>
    <definedName name="zzzz" localSheetId="25" hidden="1">[3]Market!#REF!</definedName>
    <definedName name="zzzz" hidden="1">[3]Market!#REF!</definedName>
  </definedNames>
  <calcPr calcId="191029"/>
  <customWorkbookViews>
    <customWorkbookView name="Martonosi Ádám - Personal View" guid="{964C7C1E-E333-45F2-A3D1-8533B7D92C83}" mergeInterval="0" personalView="1" maximized="1" xWindow="1" yWindow="1" windowWidth="1118" windowHeight="833" tabRatio="968" activeSheetId="9"/>
    <customWorkbookView name="lukacsm - Personal View" guid="{2057F4CB-91DA-4F47-96CD-D418B7E448AF}" mergeInterval="0" personalView="1" maximized="1" xWindow="1" yWindow="1" windowWidth="1192" windowHeight="833" tabRatio="968" activeSheetId="10"/>
    <customWorkbookView name="Oláh Zsolt - Personal View" guid="{21771034-0E5E-454A-8039-A79D48CBCA19}" mergeInterval="0" personalView="1" maximized="1" xWindow="1" yWindow="1" windowWidth="1276" windowHeight="785" tabRatio="968" activeSheetId="11"/>
    <customWorkbookView name="Schindler István - Personal View" guid="{62B379A2-4077-4173-BBC5-7B23625395A6}" mergeInterval="0" personalView="1" xWindow="28" yWindow="45" windowWidth="1634" windowHeight="759" tabRatio="968" activeSheetId="18"/>
    <customWorkbookView name="varhegyij - Personal View" guid="{B887DE94-9852-4BAB-932D-B92B73F7DEB2}" mergeInterval="0" personalView="1" maximized="1" xWindow="1" yWindow="1" windowWidth="1276" windowHeight="794" tabRatio="968" activeSheetId="7"/>
    <customWorkbookView name="KISSRE - Personal View" guid="{F3C94ADD-327B-4018-8499-F3D38A5C0E2B}" mergeInterval="0" personalView="1" maximized="1" xWindow="1" yWindow="1" windowWidth="1162" windowHeight="833" tabRatio="968" activeSheetId="13"/>
    <customWorkbookView name="Rácz Olivér - Personal View" guid="{89E3DF0E-97A0-4D38-83F8-FF1D191DC88C}" mergeInterval="0" personalView="1" maximized="1" xWindow="1" yWindow="1" windowWidth="1276" windowHeight="700" tabRatio="968" activeSheetId="16"/>
    <customWorkbookView name="szorfib - Personal View" guid="{88B09FF1-DF29-4A7C-A041-4380805B1C39}" mergeInterval="0" personalView="1" maximized="1" xWindow="1" yWindow="1" windowWidth="1276" windowHeight="794" tabRatio="968"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3" i="155" l="1"/>
  <c r="T19" i="94" l="1"/>
  <c r="U19" i="94"/>
  <c r="V19" i="94"/>
  <c r="K19" i="94"/>
  <c r="J19" i="94"/>
  <c r="I19" i="94"/>
  <c r="C62" i="65" l="1"/>
  <c r="C93" i="79" l="1"/>
  <c r="C94" i="79"/>
  <c r="C95" i="79"/>
  <c r="J37" i="211" l="1"/>
  <c r="G37" i="211"/>
  <c r="J36" i="211"/>
  <c r="G36" i="211"/>
  <c r="J35" i="211"/>
  <c r="G35" i="211"/>
  <c r="J34" i="211"/>
  <c r="G34" i="211"/>
  <c r="J33" i="211"/>
  <c r="G33" i="211"/>
  <c r="J32" i="211"/>
  <c r="G32" i="211"/>
  <c r="J31" i="211"/>
  <c r="G31" i="211"/>
  <c r="J30" i="211"/>
  <c r="G30" i="211"/>
  <c r="J29" i="211"/>
  <c r="G29" i="211"/>
  <c r="G15" i="211" l="1"/>
  <c r="J15" i="211"/>
  <c r="G16" i="211"/>
  <c r="J16" i="211"/>
  <c r="G17" i="211"/>
  <c r="J17" i="211"/>
  <c r="G18" i="211"/>
  <c r="J18" i="211"/>
  <c r="G19" i="211"/>
  <c r="J19" i="211"/>
  <c r="G20" i="211"/>
  <c r="J20" i="211"/>
  <c r="G23" i="211"/>
  <c r="J23" i="211"/>
  <c r="G21" i="211"/>
  <c r="J21" i="211"/>
  <c r="G22" i="211"/>
  <c r="J22" i="211"/>
  <c r="I12" i="94" l="1"/>
  <c r="T20" i="94" l="1"/>
  <c r="V20" i="94"/>
  <c r="U20" i="94"/>
  <c r="U18" i="94"/>
  <c r="T18" i="94"/>
  <c r="V18" i="94" l="1"/>
  <c r="K20" i="94"/>
  <c r="J20" i="94"/>
  <c r="I20" i="94"/>
  <c r="K18" i="94"/>
  <c r="J18" i="94"/>
  <c r="I18" i="94"/>
  <c r="C61" i="65" l="1"/>
  <c r="C90" i="79" l="1"/>
  <c r="C91" i="79"/>
  <c r="C92" i="79"/>
  <c r="V12" i="94" l="1"/>
  <c r="V13" i="94"/>
  <c r="V14" i="94"/>
  <c r="V16" i="94"/>
  <c r="V17" i="94"/>
  <c r="K12" i="94"/>
  <c r="K13" i="94"/>
  <c r="K14" i="94"/>
  <c r="K16" i="94"/>
  <c r="K17" i="94"/>
  <c r="C62" i="155" l="1"/>
  <c r="C61" i="155" l="1"/>
  <c r="C60" i="65"/>
  <c r="C87" i="79" l="1"/>
  <c r="C88" i="79"/>
  <c r="C89" i="79"/>
  <c r="C86" i="79"/>
  <c r="U17" i="94" l="1"/>
  <c r="T17" i="94"/>
  <c r="U16" i="94"/>
  <c r="T16" i="94"/>
  <c r="U14" i="94"/>
  <c r="T14" i="94"/>
  <c r="U13" i="94"/>
  <c r="T13" i="94"/>
  <c r="U12" i="94"/>
  <c r="T12" i="94"/>
  <c r="I17" i="94" l="1"/>
  <c r="J17" i="94"/>
  <c r="J16" i="94"/>
  <c r="I16" i="94"/>
  <c r="J12" i="94"/>
  <c r="I13" i="94"/>
  <c r="J13" i="94"/>
  <c r="J14" i="94"/>
  <c r="I14" i="94"/>
  <c r="C60" i="155" l="1"/>
  <c r="C59" i="65"/>
  <c r="C59" i="155" l="1"/>
  <c r="C58" i="65"/>
  <c r="C58" i="155" l="1"/>
  <c r="C57" i="65" l="1"/>
  <c r="C57" i="155" l="1"/>
  <c r="C56" i="155"/>
  <c r="C55" i="155"/>
  <c r="C54" i="155"/>
  <c r="C53" i="155"/>
  <c r="C52" i="155"/>
  <c r="C51" i="155"/>
  <c r="C50" i="155"/>
  <c r="C49" i="155"/>
  <c r="C48" i="155"/>
  <c r="C47" i="155"/>
  <c r="C46" i="155"/>
  <c r="C45" i="155"/>
  <c r="C44" i="155"/>
  <c r="C43" i="155"/>
  <c r="C42" i="155"/>
  <c r="C41" i="155"/>
  <c r="C40" i="155"/>
  <c r="C39" i="155"/>
  <c r="C38" i="155"/>
  <c r="C37" i="155"/>
  <c r="C36" i="155"/>
  <c r="C35" i="155"/>
  <c r="C34" i="155"/>
  <c r="C33" i="155"/>
  <c r="C32" i="155"/>
  <c r="C31" i="155"/>
  <c r="C30" i="155"/>
  <c r="C29" i="155"/>
  <c r="C28" i="155"/>
  <c r="C27" i="155"/>
  <c r="C26" i="155"/>
  <c r="C25" i="155"/>
  <c r="C24" i="155"/>
  <c r="C23" i="155"/>
  <c r="C22" i="155"/>
  <c r="C21" i="155"/>
  <c r="C20" i="155"/>
  <c r="C19" i="155"/>
  <c r="C18" i="155"/>
  <c r="C17" i="155"/>
  <c r="C16" i="155"/>
  <c r="C15" i="155"/>
  <c r="C56" i="65" l="1"/>
  <c r="C55" i="65" l="1"/>
  <c r="C54" i="65" l="1"/>
  <c r="C53" i="65"/>
  <c r="C52" i="65"/>
  <c r="C51" i="65"/>
  <c r="C50" i="65"/>
  <c r="C14" i="65" l="1"/>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alcChain>
</file>

<file path=xl/sharedStrings.xml><?xml version="1.0" encoding="utf-8"?>
<sst xmlns="http://schemas.openxmlformats.org/spreadsheetml/2006/main" count="1138" uniqueCount="564">
  <si>
    <t>Cím:</t>
  </si>
  <si>
    <t>Alappálya</t>
  </si>
  <si>
    <t>lower90</t>
  </si>
  <si>
    <t>lower60</t>
  </si>
  <si>
    <t>lower30</t>
  </si>
  <si>
    <t>baseline</t>
  </si>
  <si>
    <t>upper30</t>
  </si>
  <si>
    <t>upper60</t>
  </si>
  <si>
    <t>upper90</t>
  </si>
  <si>
    <t>Baseline</t>
  </si>
  <si>
    <t>Export</t>
  </si>
  <si>
    <t>Tengelyfelirat:</t>
  </si>
  <si>
    <t>bal tengely</t>
  </si>
  <si>
    <t>jobb tengely</t>
  </si>
  <si>
    <t>%</t>
  </si>
  <si>
    <t>Közösségi fogyasztás</t>
  </si>
  <si>
    <t>Bruttó állóeszköz-felhalmozás</t>
  </si>
  <si>
    <t>Nettó export</t>
  </si>
  <si>
    <t>Actual final consumption of government</t>
  </si>
  <si>
    <t>Gross fixed capital formation</t>
  </si>
  <si>
    <t>Changes in inventories</t>
  </si>
  <si>
    <t>Megjegyzés:</t>
  </si>
  <si>
    <t>Tengelyfelirat</t>
  </si>
  <si>
    <t>target</t>
  </si>
  <si>
    <t>Title:</t>
  </si>
  <si>
    <t>Details of the inflation forecast</t>
  </si>
  <si>
    <t>Maginfláció</t>
  </si>
  <si>
    <t>Maginfláción kívüli tételek</t>
  </si>
  <si>
    <t>Feldolgozatlan élelmiszerek</t>
  </si>
  <si>
    <t>Szabályozott árú termékek</t>
  </si>
  <si>
    <t>Összesen</t>
  </si>
  <si>
    <t>Core inflation</t>
  </si>
  <si>
    <t>Non-core inflation</t>
  </si>
  <si>
    <t>Unprocessed food</t>
  </si>
  <si>
    <t>Regulated prices</t>
  </si>
  <si>
    <t>Total</t>
  </si>
  <si>
    <t>Dátum</t>
  </si>
  <si>
    <t>Date</t>
  </si>
  <si>
    <t>Tény</t>
  </si>
  <si>
    <t>Előrejelzés</t>
  </si>
  <si>
    <t>Infláció (éves átlag)</t>
  </si>
  <si>
    <t>Gazdasági növekedés</t>
  </si>
  <si>
    <t>Economic growth</t>
  </si>
  <si>
    <t>Háztartások fogyasztási kiadása</t>
  </si>
  <si>
    <t>Folyó fizetési mérleg egyenlege</t>
  </si>
  <si>
    <t>Current account balance</t>
  </si>
  <si>
    <t>Külső finanszírozási képesség</t>
  </si>
  <si>
    <t>Labour market</t>
  </si>
  <si>
    <t>Készletváltozás</t>
  </si>
  <si>
    <t>Fan chart of the inflation forecast</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</si>
  <si>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</si>
  <si>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</si>
  <si>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</si>
  <si>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</si>
  <si>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</si>
  <si>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</si>
  <si>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</si>
  <si>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</si>
  <si>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</si>
  <si>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</si>
  <si>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</si>
  <si>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</si>
  <si>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</si>
  <si>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</si>
  <si>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</si>
  <si>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</si>
  <si>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</si>
  <si>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</si>
  <si>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</si>
  <si>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</si>
  <si>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Munkaerőpiac</t>
  </si>
  <si>
    <t>Indirekt adók hatása</t>
  </si>
  <si>
    <t>Indirect tax effect</t>
  </si>
  <si>
    <t>Projection</t>
  </si>
  <si>
    <t>Current</t>
  </si>
  <si>
    <t>Household consumer expenditure</t>
  </si>
  <si>
    <t>Kormányzat végső fogyasztása</t>
  </si>
  <si>
    <t>Government final consumption expenditure</t>
  </si>
  <si>
    <t>Az MNB alap-előrejelzése összevetve más prognózisokkal</t>
  </si>
  <si>
    <t>Fogyasztóiár-index (éves átlagos növekedés, %)</t>
  </si>
  <si>
    <t>Consumer Price Index (annual average growth rate, %)</t>
  </si>
  <si>
    <t>GDP (éves növekedés, %)</t>
  </si>
  <si>
    <t>Exportpiacunk méretére vonatkozó előrejelzések (éves növekedés, %)</t>
  </si>
  <si>
    <t>Forecasts on the size of Hungary's export markets (annual growth rate, %)</t>
  </si>
  <si>
    <t>Külkereskedelmi partnereink GDP-bővülésére vonatkozó előrejelzések (éves növekedés, %)</t>
  </si>
  <si>
    <t>Forecasts on the GDP growth rate of Hungary's trade partners (annual growth rate, %)</t>
  </si>
  <si>
    <t>MNB baseline forecast compared to other forecasts</t>
  </si>
  <si>
    <t>Final consumption of households</t>
  </si>
  <si>
    <t>2015Q1</t>
  </si>
  <si>
    <t>Nemzetgazdasági foglalkoztatottság</t>
  </si>
  <si>
    <t>Versenyszféra foglalkoztatottság</t>
  </si>
  <si>
    <t>Whole-economy employment</t>
  </si>
  <si>
    <t>Private sector employment</t>
  </si>
  <si>
    <t>GDP (annual growth rate, %)</t>
  </si>
  <si>
    <t>Aktuális</t>
  </si>
  <si>
    <t>2015Q2</t>
  </si>
  <si>
    <t>2015Q3</t>
  </si>
  <si>
    <t>Decomposition of the inflation forecast</t>
  </si>
  <si>
    <t>Inflation (annual average)</t>
  </si>
  <si>
    <t>2015Q4</t>
  </si>
  <si>
    <t>dummyfcast+</t>
  </si>
  <si>
    <t>dummyfcast-</t>
  </si>
  <si>
    <t>2016Q1</t>
  </si>
  <si>
    <t xml:space="preserve"> </t>
  </si>
  <si>
    <t>Infláció</t>
  </si>
  <si>
    <t>Inflation</t>
  </si>
  <si>
    <t>Forrás:</t>
  </si>
  <si>
    <t>Source:</t>
  </si>
  <si>
    <t>MNB</t>
  </si>
  <si>
    <t>MNB, Consensus Economics, EU Commission, IMF, OECD, Reuters</t>
  </si>
  <si>
    <t>Note:</t>
  </si>
  <si>
    <t>Actual</t>
  </si>
  <si>
    <t>lower</t>
  </si>
  <si>
    <t>upper</t>
  </si>
  <si>
    <t>alsó</t>
  </si>
  <si>
    <t>felső</t>
  </si>
  <si>
    <t>2016Q2</t>
  </si>
  <si>
    <t>1.1.</t>
  </si>
  <si>
    <t>1.3.</t>
  </si>
  <si>
    <t>1.2.</t>
  </si>
  <si>
    <t>Az inflációs előrejelzés legyezőábrája</t>
  </si>
  <si>
    <t>Rövid távú inflációs előrejelzésünk havi lefutása</t>
  </si>
  <si>
    <t>Annual change. The uncertainty band shows the root mean squared error of previous years' near-term forecasts.</t>
  </si>
  <si>
    <t>Munkanélküliségi ráta</t>
  </si>
  <si>
    <t>Unemployment rate</t>
  </si>
  <si>
    <t>Változás</t>
  </si>
  <si>
    <t>Olajár (USD/hordó)</t>
  </si>
  <si>
    <t>Élelmiszerárak</t>
  </si>
  <si>
    <t>Change</t>
  </si>
  <si>
    <t>Oil (USD/barrel)</t>
  </si>
  <si>
    <t>Food prices</t>
  </si>
  <si>
    <t xml:space="preserve">     Wheat (USD/bushel)</t>
  </si>
  <si>
    <t>2016Q3</t>
  </si>
  <si>
    <t xml:space="preserve">     Maize (USD/bushel)</t>
  </si>
  <si>
    <t>Monthly evolution of the near-term inflation forecast</t>
  </si>
  <si>
    <t>Euro area inflation (%)</t>
  </si>
  <si>
    <t>Uncertainty band</t>
  </si>
  <si>
    <t>Járműüzemanyag és piaci energia</t>
  </si>
  <si>
    <t>2016Q4</t>
  </si>
  <si>
    <t>Changes in export market share</t>
  </si>
  <si>
    <t>Éves változás.</t>
  </si>
  <si>
    <t>Annual change.</t>
  </si>
  <si>
    <t>Exportpiaci részesedés</t>
  </si>
  <si>
    <t>Export market share</t>
  </si>
  <si>
    <t>Előrejelzésünk főbb külső feltevéseinek alakulása</t>
  </si>
  <si>
    <t>Állam</t>
  </si>
  <si>
    <t>Government</t>
  </si>
  <si>
    <t>Corporate sector</t>
  </si>
  <si>
    <t>Fan chart of the GDP forecast</t>
  </si>
  <si>
    <t>Value added</t>
  </si>
  <si>
    <t>Hozzáadott érték</t>
  </si>
  <si>
    <t>2016</t>
  </si>
  <si>
    <t>2017Q1</t>
  </si>
  <si>
    <t>Százalékpont</t>
  </si>
  <si>
    <t>Percentage point</t>
  </si>
  <si>
    <t>Meghatározó feltevések</t>
  </si>
  <si>
    <t xml:space="preserve">    Búza (USD/véka)</t>
  </si>
  <si>
    <t xml:space="preserve">    Kukorica (USD/véka)</t>
  </si>
  <si>
    <t>GDP (%)</t>
  </si>
  <si>
    <t>Indirekt adóktól szűrt maginfláció</t>
  </si>
  <si>
    <t>Core inflation excluding indirect taxes</t>
  </si>
  <si>
    <t>Maginfláción kívüli tételek, indirekt adóktól szűrt</t>
  </si>
  <si>
    <t>Non-core inflation excluding indirect taxes</t>
  </si>
  <si>
    <t>Az exportpiaci részesedés változása</t>
  </si>
  <si>
    <t>Fuel and market energy</t>
  </si>
  <si>
    <t>2017Q2</t>
  </si>
  <si>
    <t>Infláció (%)</t>
  </si>
  <si>
    <t>Forrás: Consensus Economics, Európai Bizottság, IMF, OECD, Reuters-felmérés</t>
  </si>
  <si>
    <t>Source: Consensus Economics, European Commission, IMF, OECD, Reuters poll</t>
  </si>
  <si>
    <t>Inflációs cél</t>
  </si>
  <si>
    <t>Inflation target</t>
  </si>
  <si>
    <t>Toleranciasáv</t>
  </si>
  <si>
    <t>Tolerance band</t>
  </si>
  <si>
    <t>Net exports</t>
  </si>
  <si>
    <t>2017Q3</t>
  </si>
  <si>
    <t>Az inflációs előrejelzés dekompozíciója</t>
  </si>
  <si>
    <t>A GDP-előrejelzés legyezőábrája</t>
  </si>
  <si>
    <t>Exports</t>
  </si>
  <si>
    <t>2017Q4</t>
  </si>
  <si>
    <t>2017</t>
  </si>
  <si>
    <t>ESA-egyenleg</t>
  </si>
  <si>
    <t>ESA balance</t>
  </si>
  <si>
    <t>2018Q1</t>
  </si>
  <si>
    <t>Bizonytalansági sáv</t>
  </si>
  <si>
    <t>Az inflációs előrejelzésünk részletei</t>
  </si>
  <si>
    <t>2018Q2</t>
  </si>
  <si>
    <t>2018Q3</t>
  </si>
  <si>
    <t>Éves változás. A bizonytalansági sáv a korábbi évek előrejelzési hibájának szórását mutatja.</t>
  </si>
  <si>
    <t>Import alapú külső kereslet</t>
  </si>
  <si>
    <t>Import-based external demand</t>
  </si>
  <si>
    <t>Fogyasztási ráta (jobb tengely)</t>
  </si>
  <si>
    <t>Pénzügyi megtakarítási ráta</t>
  </si>
  <si>
    <t>Beruházási ráta</t>
  </si>
  <si>
    <t>Investment rate</t>
  </si>
  <si>
    <t>Financial savings rate</t>
  </si>
  <si>
    <t>2018Q4</t>
  </si>
  <si>
    <t>Eurozóna inflációja (%)</t>
  </si>
  <si>
    <t>2014</t>
  </si>
  <si>
    <t>2015</t>
  </si>
  <si>
    <t>Az alappálya összefoglaló táblázata</t>
  </si>
  <si>
    <t>Summary table of baseline scenario</t>
  </si>
  <si>
    <t>Household consumption expenditure</t>
  </si>
  <si>
    <t>A lakosság fogyasztási, beruházási és megtakarítási rátájának alakulása a rendelkezésre álló jövedelem arányában</t>
  </si>
  <si>
    <t>Foglalkoztatás</t>
  </si>
  <si>
    <t>Employment</t>
  </si>
  <si>
    <t>percent</t>
  </si>
  <si>
    <t>Inflation (percent)</t>
  </si>
  <si>
    <t>Percent</t>
  </si>
  <si>
    <t xml:space="preserve">ESA balance </t>
  </si>
  <si>
    <t>Transaction-based, year-on-year data.</t>
  </si>
  <si>
    <t>SME sector</t>
  </si>
  <si>
    <t>A teljes vállalati és a kkv-szektor hitelállományának éves változása</t>
  </si>
  <si>
    <t>Current account balance³</t>
  </si>
  <si>
    <t>2019Q1</t>
  </si>
  <si>
    <t>2020Q1</t>
  </si>
  <si>
    <t>2019Q2</t>
  </si>
  <si>
    <t>2019Q3</t>
  </si>
  <si>
    <t>2019Q4</t>
  </si>
  <si>
    <t>2019</t>
  </si>
  <si>
    <t>Előrejelzéseink változása az előző Inflációs jelentéshez képest (százalék)</t>
  </si>
  <si>
    <t>Consumption rate (right axis)</t>
  </si>
  <si>
    <t>2020Q2</t>
  </si>
  <si>
    <t>2020Q3</t>
  </si>
  <si>
    <t>Gross average wages</t>
  </si>
  <si>
    <t>Main external assumptions of our forecast</t>
  </si>
  <si>
    <t>Olajárak esetén éves átleg. *21 legfontosabb exportcélországunk növekedési üteme az exportból vett részaránnyal súlyozva.</t>
  </si>
  <si>
    <t>Annual average in the case of oil prices. *Growth rate of Hungary's 21 most important export partners, weighted by share in exports.</t>
  </si>
  <si>
    <t>Felvevőpiacaink növekedése*(%)</t>
  </si>
  <si>
    <t>EUR/USD</t>
  </si>
  <si>
    <t>CBT, Bloomberg, OECD, Consensus Economics, MNB, EKB</t>
  </si>
  <si>
    <t>CBT, Bloomberg, OECD, Consensus Economics, MNB, ECB</t>
  </si>
  <si>
    <t>GDP (percent)</t>
  </si>
  <si>
    <t>Hozzájárulás a GDP éves változásához</t>
  </si>
  <si>
    <t>Contributions to annual changes in GDP</t>
  </si>
  <si>
    <t>Evolution of households' consumption, investment and financial savings rates as a percentage of disposable income</t>
  </si>
  <si>
    <t>GDP growth of Hungary's main trading partners*(%)</t>
  </si>
  <si>
    <t>KSH, MNB</t>
  </si>
  <si>
    <t>HCSO, MNB</t>
  </si>
  <si>
    <t>2020Q4</t>
  </si>
  <si>
    <t>Indirekt adóhatásoktól szűrt maginfláció</t>
  </si>
  <si>
    <t>Core inflation excluding indirect tax effects</t>
  </si>
  <si>
    <t>Belföldi felhasználás</t>
  </si>
  <si>
    <t>Domestic absorption</t>
  </si>
  <si>
    <t>2020</t>
  </si>
  <si>
    <t>Changes in projections compared to the previous Inflation report (percent)</t>
  </si>
  <si>
    <t>Folyó fizetési mérleg egyenlege³</t>
  </si>
  <si>
    <t>MNB-ténybecslés</t>
  </si>
  <si>
    <t>MNB nowcast</t>
  </si>
  <si>
    <t>Háztartások végső fogyasztása</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</si>
  <si>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</si>
  <si>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</si>
  <si>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</si>
  <si>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</si>
  <si>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</si>
  <si>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</si>
  <si>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Olajár (EUR/hordó)</t>
  </si>
  <si>
    <t>Oil (EUR/barrel)</t>
  </si>
  <si>
    <t>Bruttó átlagkereset</t>
  </si>
  <si>
    <t>Átlagos munkaerőköltség</t>
  </si>
  <si>
    <t>Compensation per employee</t>
  </si>
  <si>
    <t>2021Q1</t>
  </si>
  <si>
    <t>Állóeszköz-felhalmozás</t>
  </si>
  <si>
    <t>Import</t>
  </si>
  <si>
    <t>GDP</t>
  </si>
  <si>
    <t>Imports</t>
  </si>
  <si>
    <t>Nettó átlagkereset</t>
  </si>
  <si>
    <t>Net average earnings</t>
  </si>
  <si>
    <t>Pénzügyi transzferek</t>
  </si>
  <si>
    <t>Financial transfers</t>
  </si>
  <si>
    <t>Egyéb jövedelem</t>
  </si>
  <si>
    <t>Rendelkezésre álló jövedelem (%)</t>
  </si>
  <si>
    <t>A versenyszféra reál fajlagos munkaerőköltség növekedésének felbontása</t>
  </si>
  <si>
    <t>Decomposition of real unit labour cost growth in the private sector</t>
  </si>
  <si>
    <t>Reál fajlagos munkaerőköltség</t>
  </si>
  <si>
    <t>Real unit labour cost</t>
  </si>
  <si>
    <t>KSH, MNB-becslés</t>
  </si>
  <si>
    <t>Versenyszféra deflátor</t>
  </si>
  <si>
    <t>Private sector deflator</t>
  </si>
  <si>
    <t>Versenyszféra nominális fajlagos munkaerőköltség</t>
  </si>
  <si>
    <t>Private sector nominal unit labour cost</t>
  </si>
  <si>
    <t>Private sector nominal unit labour costs</t>
  </si>
  <si>
    <t>Annual changes in lending to non-financial corporations and SMEs</t>
  </si>
  <si>
    <t>Decomposition of personal disposable income</t>
  </si>
  <si>
    <t>A lakosság reáljövedelmének alakulása</t>
  </si>
  <si>
    <t>Annual changes.</t>
  </si>
  <si>
    <t>Technical assumptions</t>
  </si>
  <si>
    <t>Vállalat</t>
  </si>
  <si>
    <t>Kkv</t>
  </si>
  <si>
    <t>Other income</t>
  </si>
  <si>
    <t>Personal disposable income (%)</t>
  </si>
  <si>
    <t>2021Q2</t>
  </si>
  <si>
    <r>
      <t>Államháztartás egyenlege (ESA 2010 szerint)</t>
    </r>
    <r>
      <rPr>
        <vertAlign val="superscript"/>
        <sz val="9"/>
        <rFont val="Calibri"/>
        <family val="2"/>
        <charset val="238"/>
      </rPr>
      <t>3,4</t>
    </r>
  </si>
  <si>
    <r>
      <t>Budget balance (ESA 2010 method)</t>
    </r>
    <r>
      <rPr>
        <vertAlign val="superscript"/>
        <sz val="9"/>
        <rFont val="Calibri"/>
        <family val="2"/>
        <charset val="238"/>
      </rPr>
      <t>3,4</t>
    </r>
  </si>
  <si>
    <t>Előző</t>
  </si>
  <si>
    <t>Previous</t>
  </si>
  <si>
    <r>
      <t>4</t>
    </r>
    <r>
      <rPr>
        <sz val="9"/>
        <color theme="0" tint="-0.499984740745262"/>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t>
    </r>
  </si>
  <si>
    <r>
      <t>4</t>
    </r>
    <r>
      <rPr>
        <sz val="9"/>
        <color theme="0" tint="-0.499984740745262"/>
        <rFont val="Calibri"/>
        <family val="2"/>
        <charset val="238"/>
        <scheme val="minor"/>
      </rPr>
      <t xml:space="preserve"> The lower value of the forecast band shows the ESA balance if the Country Protection Fund will be used while the higher value shows the ESA balance if the Country Protection Fund is not used.</t>
    </r>
  </si>
  <si>
    <t>Pénzügyminisztérium, MNB</t>
  </si>
  <si>
    <t>2021Q3</t>
  </si>
  <si>
    <t>Fogyasztás (%)</t>
  </si>
  <si>
    <t>Effektív felhasználás (aktuális)</t>
  </si>
  <si>
    <t>Az uniós támogatások effektív felhasználása</t>
  </si>
  <si>
    <t>Effective use of EU funds</t>
  </si>
  <si>
    <t>Ministry of Finance, MNB</t>
  </si>
  <si>
    <t>Net lending</t>
  </si>
  <si>
    <t>Consumption (%)</t>
  </si>
  <si>
    <t>Igazítatlan adatok alapján.</t>
  </si>
  <si>
    <t>Based on seasonally unadjusted data.</t>
  </si>
  <si>
    <r>
      <rPr>
        <vertAlign val="superscript"/>
        <sz val="9"/>
        <color rgb="FF808080"/>
        <rFont val="Calibri"/>
        <family val="2"/>
        <charset val="238"/>
        <scheme val="minor"/>
      </rPr>
      <t>2</t>
    </r>
    <r>
      <rPr>
        <sz val="9"/>
        <color rgb="FF808080"/>
        <rFont val="Calibri"/>
        <family val="2"/>
        <charset val="238"/>
        <scheme val="minor"/>
      </rPr>
      <t xml:space="preserve"> A GDP arányában.</t>
    </r>
  </si>
  <si>
    <r>
      <rPr>
        <vertAlign val="superscript"/>
        <sz val="9"/>
        <color rgb="FF808080"/>
        <rFont val="Calibri"/>
        <family val="2"/>
        <charset val="238"/>
        <scheme val="minor"/>
      </rPr>
      <t>4</t>
    </r>
    <r>
      <rPr>
        <sz val="9"/>
        <color rgb="FF808080"/>
        <rFont val="Calibri"/>
        <family val="2"/>
        <charset val="238"/>
        <scheme val="minor"/>
      </rPr>
      <t xml:space="preserve"> MNB-becslés.</t>
    </r>
  </si>
  <si>
    <r>
      <rPr>
        <vertAlign val="superscript"/>
        <sz val="9"/>
        <color rgb="FF808080"/>
        <rFont val="Calibri"/>
        <family val="2"/>
        <charset val="238"/>
      </rPr>
      <t xml:space="preserve">6 </t>
    </r>
    <r>
      <rPr>
        <sz val="9"/>
        <color rgb="FF808080"/>
        <rFont val="Calibri"/>
        <family val="2"/>
        <charset val="238"/>
        <scheme val="minor"/>
      </rPr>
      <t>Nemzetgazdaság, nemzeti számlás adatok alapján.</t>
    </r>
  </si>
  <si>
    <r>
      <rPr>
        <vertAlign val="superscript"/>
        <sz val="9"/>
        <color rgb="FF808080"/>
        <rFont val="Calibri"/>
        <family val="2"/>
        <charset val="238"/>
        <scheme val="minor"/>
      </rPr>
      <t>2</t>
    </r>
    <r>
      <rPr>
        <sz val="9"/>
        <color rgb="FF808080"/>
        <rFont val="Calibri"/>
        <family val="2"/>
        <charset val="238"/>
        <scheme val="minor"/>
      </rPr>
      <t xml:space="preserve"> As a percentage of GDP.</t>
    </r>
  </si>
  <si>
    <r>
      <rPr>
        <vertAlign val="superscript"/>
        <sz val="9"/>
        <color rgb="FF808080"/>
        <rFont val="Calibri"/>
        <family val="2"/>
        <charset val="238"/>
        <scheme val="minor"/>
      </rPr>
      <t>4</t>
    </r>
    <r>
      <rPr>
        <sz val="9"/>
        <color rgb="FF808080"/>
        <rFont val="Calibri"/>
        <family val="2"/>
        <charset val="238"/>
        <scheme val="minor"/>
      </rPr>
      <t xml:space="preserve"> MNB estimate.</t>
    </r>
  </si>
  <si>
    <r>
      <rPr>
        <vertAlign val="superscript"/>
        <sz val="9"/>
        <color rgb="FF808080"/>
        <rFont val="Calibri"/>
        <family val="2"/>
        <charset val="238"/>
      </rPr>
      <t xml:space="preserve">6 </t>
    </r>
    <r>
      <rPr>
        <sz val="9"/>
        <color rgb="FF808080"/>
        <rFont val="Calibri"/>
        <family val="2"/>
        <charset val="238"/>
        <scheme val="minor"/>
      </rPr>
      <t>Whole economy, based on national accounts data.</t>
    </r>
  </si>
  <si>
    <r>
      <t>Maginfláció</t>
    </r>
    <r>
      <rPr>
        <vertAlign val="superscript"/>
        <sz val="9"/>
        <rFont val="Calibri"/>
        <family val="2"/>
        <charset val="238"/>
      </rPr>
      <t>1</t>
    </r>
  </si>
  <si>
    <r>
      <t>Munkatermelékenység</t>
    </r>
    <r>
      <rPr>
        <vertAlign val="superscript"/>
        <sz val="9"/>
        <rFont val="Calibri"/>
        <family val="2"/>
        <charset val="238"/>
      </rPr>
      <t>6</t>
    </r>
  </si>
  <si>
    <r>
      <t>Külső egyensúly</t>
    </r>
    <r>
      <rPr>
        <vertAlign val="superscript"/>
        <sz val="9"/>
        <rFont val="Calibri"/>
        <family val="2"/>
        <charset val="238"/>
        <scheme val="minor"/>
      </rPr>
      <t>2</t>
    </r>
  </si>
  <si>
    <r>
      <t>Államháztartás</t>
    </r>
    <r>
      <rPr>
        <vertAlign val="superscript"/>
        <sz val="9"/>
        <rFont val="Calibri"/>
        <family val="2"/>
        <charset val="238"/>
        <scheme val="minor"/>
      </rPr>
      <t>2,5</t>
    </r>
  </si>
  <si>
    <r>
      <t>Nemzetgazdasági bruttó átlagkereset</t>
    </r>
    <r>
      <rPr>
        <vertAlign val="superscript"/>
        <sz val="9"/>
        <rFont val="Calibri"/>
        <family val="2"/>
        <charset val="238"/>
      </rPr>
      <t>3</t>
    </r>
  </si>
  <si>
    <r>
      <t>Versenyszféra bruttó átlagkereset</t>
    </r>
    <r>
      <rPr>
        <vertAlign val="superscript"/>
        <sz val="9"/>
        <rFont val="Calibri"/>
        <family val="2"/>
        <charset val="238"/>
        <scheme val="minor"/>
      </rPr>
      <t>3</t>
    </r>
  </si>
  <si>
    <r>
      <t>Lakossági reáljövedelem</t>
    </r>
    <r>
      <rPr>
        <vertAlign val="superscript"/>
        <sz val="9"/>
        <rFont val="Calibri"/>
        <family val="2"/>
        <charset val="238"/>
        <scheme val="minor"/>
      </rPr>
      <t>4</t>
    </r>
  </si>
  <si>
    <r>
      <t>Core inflation</t>
    </r>
    <r>
      <rPr>
        <vertAlign val="superscript"/>
        <sz val="9"/>
        <rFont val="Calibri"/>
        <family val="2"/>
        <charset val="238"/>
      </rPr>
      <t>1</t>
    </r>
  </si>
  <si>
    <r>
      <t>Labour productivity</t>
    </r>
    <r>
      <rPr>
        <vertAlign val="superscript"/>
        <sz val="9"/>
        <rFont val="Calibri"/>
        <family val="2"/>
        <charset val="238"/>
      </rPr>
      <t>6</t>
    </r>
  </si>
  <si>
    <r>
      <t>External balance</t>
    </r>
    <r>
      <rPr>
        <b/>
        <vertAlign val="superscript"/>
        <sz val="9"/>
        <rFont val="Calibri"/>
        <family val="2"/>
        <charset val="238"/>
        <scheme val="minor"/>
      </rPr>
      <t>2</t>
    </r>
  </si>
  <si>
    <r>
      <t>Government balance</t>
    </r>
    <r>
      <rPr>
        <vertAlign val="superscript"/>
        <sz val="9"/>
        <rFont val="Calibri"/>
        <family val="2"/>
        <charset val="238"/>
        <scheme val="minor"/>
      </rPr>
      <t>2,5</t>
    </r>
  </si>
  <si>
    <r>
      <t>Whole-economy gross average earnings</t>
    </r>
    <r>
      <rPr>
        <vertAlign val="superscript"/>
        <sz val="9"/>
        <rFont val="Calibri"/>
        <family val="2"/>
        <charset val="238"/>
      </rPr>
      <t>3</t>
    </r>
  </si>
  <si>
    <r>
      <t>Private sector gross average earnings</t>
    </r>
    <r>
      <rPr>
        <vertAlign val="superscript"/>
        <sz val="9"/>
        <rFont val="Calibri"/>
        <family val="2"/>
        <charset val="238"/>
        <scheme val="minor"/>
      </rPr>
      <t>3</t>
    </r>
  </si>
  <si>
    <r>
      <t>Household real income</t>
    </r>
    <r>
      <rPr>
        <vertAlign val="superscript"/>
        <sz val="9"/>
        <rFont val="Calibri"/>
        <family val="2"/>
        <charset val="238"/>
        <scheme val="minor"/>
      </rPr>
      <t>4</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</si>
  <si>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</si>
  <si>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MNB-becslés.</t>
    </r>
  </si>
  <si>
    <r>
      <rPr>
        <vertAlign val="superscript"/>
        <sz val="9"/>
        <color theme="0" tint="-0.499984740745262"/>
        <rFont val="Calibri"/>
        <family val="2"/>
        <charset val="238"/>
      </rPr>
      <t xml:space="preserve">6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</si>
  <si>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As a percentage of GDP.</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</si>
  <si>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 estimate.</t>
    </r>
  </si>
  <si>
    <r>
      <rPr>
        <vertAlign val="superscript"/>
        <sz val="9"/>
        <color theme="0" tint="-0.499984740745262"/>
        <rFont val="Calibri"/>
        <family val="2"/>
        <charset val="238"/>
      </rPr>
      <t xml:space="preserve">6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</si>
  <si>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t>Maginfláció</t>
    </r>
    <r>
      <rPr>
        <vertAlign val="superscript"/>
        <sz val="7.65"/>
        <rFont val="Calibri"/>
        <family val="2"/>
        <charset val="238"/>
      </rPr>
      <t>1</t>
    </r>
  </si>
  <si>
    <r>
      <t>Core inflation</t>
    </r>
    <r>
      <rPr>
        <vertAlign val="superscript"/>
        <sz val="7.65"/>
        <rFont val="Calibri"/>
        <family val="2"/>
        <charset val="238"/>
      </rPr>
      <t>1</t>
    </r>
  </si>
  <si>
    <r>
      <t>Külső egyensúly</t>
    </r>
    <r>
      <rPr>
        <b/>
        <vertAlign val="superscript"/>
        <sz val="9"/>
        <rFont val="Calibri"/>
        <family val="2"/>
        <charset val="238"/>
        <scheme val="minor"/>
      </rPr>
      <t>2</t>
    </r>
  </si>
  <si>
    <r>
      <t>Államháztartás</t>
    </r>
    <r>
      <rPr>
        <b/>
        <vertAlign val="superscript"/>
        <sz val="9"/>
        <rFont val="Calibri"/>
        <family val="2"/>
        <charset val="238"/>
        <scheme val="minor"/>
      </rPr>
      <t>2,5</t>
    </r>
  </si>
  <si>
    <r>
      <t>Government balance</t>
    </r>
    <r>
      <rPr>
        <b/>
        <vertAlign val="superscript"/>
        <sz val="9"/>
        <rFont val="Calibri"/>
        <family val="2"/>
        <charset val="238"/>
        <scheme val="minor"/>
      </rPr>
      <t>2,5</t>
    </r>
  </si>
  <si>
    <r>
      <t>Whole-economy gross average earnings</t>
    </r>
    <r>
      <rPr>
        <vertAlign val="superscript"/>
        <sz val="7.65"/>
        <rFont val="Calibri"/>
        <family val="2"/>
        <charset val="238"/>
      </rPr>
      <t>3</t>
    </r>
  </si>
  <si>
    <r>
      <rPr>
        <vertAlign val="superscript"/>
        <sz val="9"/>
        <color rgb="FF808080"/>
        <rFont val="Calibri"/>
        <family val="2"/>
        <charset val="238"/>
        <scheme val="minor"/>
      </rPr>
      <t>1</t>
    </r>
    <r>
      <rPr>
        <sz val="9"/>
        <color rgb="FF808080"/>
        <rFont val="Calibri"/>
        <family val="2"/>
        <charset val="238"/>
        <scheme val="minor"/>
      </rPr>
      <t xml:space="preserve"> Szezonálisan igazítatlan adatok alapján.</t>
    </r>
  </si>
  <si>
    <r>
      <rPr>
        <vertAlign val="superscript"/>
        <sz val="9"/>
        <color rgb="FF808080"/>
        <rFont val="Calibri"/>
        <family val="2"/>
        <charset val="238"/>
        <scheme val="minor"/>
      </rPr>
      <t>1</t>
    </r>
    <r>
      <rPr>
        <sz val="9"/>
        <color rgb="FF808080"/>
        <rFont val="Calibri"/>
        <family val="2"/>
        <charset val="238"/>
        <scheme val="minor"/>
      </rPr>
      <t xml:space="preserve"> Based on seasonally unadjusted data.</t>
    </r>
  </si>
  <si>
    <t>Szezonálisan igazítatlan adatok alapján.</t>
  </si>
  <si>
    <t>2021Q4</t>
  </si>
  <si>
    <t>Employment, participation and unemployment in the whole economy</t>
  </si>
  <si>
    <t>Aktivitás</t>
  </si>
  <si>
    <t>Munkanélküliség (jobb tengely)</t>
  </si>
  <si>
    <t>Participation</t>
  </si>
  <si>
    <t>Unemployment (right axis)</t>
  </si>
  <si>
    <t>2021</t>
  </si>
  <si>
    <t>Európai Bizottság (2018. november)</t>
  </si>
  <si>
    <t>IMF (2018. október)</t>
  </si>
  <si>
    <t>OECD (2018. november)</t>
  </si>
  <si>
    <t>Európai Bizottság (2018. november)²</t>
  </si>
  <si>
    <t>IMF (2018. október)²</t>
  </si>
  <si>
    <t>OECD (2018. november)²</t>
  </si>
  <si>
    <t>European Commission (November 2018)</t>
  </si>
  <si>
    <t>IMF (October 2018)</t>
  </si>
  <si>
    <t>OECD (November 2018)</t>
  </si>
  <si>
    <t>European Commission (November 2018)²</t>
  </si>
  <si>
    <t>IMF (October 2018)²</t>
  </si>
  <si>
    <t>OECD (November 2018)²</t>
  </si>
  <si>
    <t>Vállalati</t>
  </si>
  <si>
    <t xml:space="preserve">Corporate sector </t>
  </si>
  <si>
    <t xml:space="preserve">SME sector </t>
  </si>
  <si>
    <t>Forecast</t>
  </si>
  <si>
    <t>Effective utilisation (December)</t>
  </si>
  <si>
    <r>
      <t>Labour productivity</t>
    </r>
    <r>
      <rPr>
        <vertAlign val="superscript"/>
        <sz val="7.65"/>
        <rFont val="Calibri"/>
        <family val="2"/>
        <charset val="238"/>
      </rPr>
      <t>6</t>
    </r>
  </si>
  <si>
    <r>
      <t>Household real income</t>
    </r>
    <r>
      <rPr>
        <vertAlign val="superscript"/>
        <sz val="7.65"/>
        <rFont val="Calibri"/>
        <family val="2"/>
        <charset val="238"/>
      </rPr>
      <t>4</t>
    </r>
  </si>
  <si>
    <t>Kína</t>
  </si>
  <si>
    <t>USA</t>
  </si>
  <si>
    <t>Németország</t>
  </si>
  <si>
    <t>Olaszország</t>
  </si>
  <si>
    <t>Franciaország</t>
  </si>
  <si>
    <t>Germany</t>
  </si>
  <si>
    <t>Italy</t>
  </si>
  <si>
    <t>France</t>
  </si>
  <si>
    <t>Egyesült Királyság</t>
  </si>
  <si>
    <t>IMF</t>
  </si>
  <si>
    <t>a GDP százalékéban</t>
  </si>
  <si>
    <t>A fejlett országok GDP arányos államadósságrátája</t>
  </si>
  <si>
    <t>As a percentage of GDP</t>
  </si>
  <si>
    <t>A GDP-növekedési előrejelzések változása</t>
  </si>
  <si>
    <t>Consensus Economics, Eurostat, IMF</t>
  </si>
  <si>
    <t>Zárójelben az árukivitelből vett részesedés szerepel 2018-as adatok alapján.</t>
  </si>
  <si>
    <t>Németország (27,3%)</t>
  </si>
  <si>
    <t>Olaszország (5,2%)</t>
  </si>
  <si>
    <t>Ausztria (4,7%)</t>
  </si>
  <si>
    <t>Franciaország (4,3%)</t>
  </si>
  <si>
    <t>Egyesült Királyság (3,7%)</t>
  </si>
  <si>
    <t>Hollandia (3,5%)</t>
  </si>
  <si>
    <t>USA (2,9%)</t>
  </si>
  <si>
    <t>Kína (1,9%)</t>
  </si>
  <si>
    <t>Belgium (2,2%)</t>
  </si>
  <si>
    <t>Difference</t>
  </si>
  <si>
    <t>Eltérés</t>
  </si>
  <si>
    <t>Foglalkoztatás, aktivitás és munkanélküliség a nemzetgazdaságban</t>
  </si>
  <si>
    <t>A versenyszféra bruttó átlagkereset és átlagos munkaerőköltség éves változása</t>
  </si>
  <si>
    <t>Annual changes in gross average wages and labour cost in the private sector</t>
  </si>
  <si>
    <t>India</t>
  </si>
  <si>
    <t>Oroszország</t>
  </si>
  <si>
    <t>Brazília</t>
  </si>
  <si>
    <t>Japán</t>
  </si>
  <si>
    <t>Kanada</t>
  </si>
  <si>
    <t>Start</t>
  </si>
  <si>
    <t>MNB-számítás OECD alapján</t>
  </si>
  <si>
    <t>Növekedési periódusok a G7 országokban és a BRICS-ben</t>
  </si>
  <si>
    <t>South Africa</t>
  </si>
  <si>
    <t>MNB calculation based on OECD data</t>
  </si>
  <si>
    <t>Dél-Afrika</t>
  </si>
  <si>
    <t>A színes sáv jelöli a növekedési szakaszokat, a piros számok pedig a jelenlegi növekedési ciklusok negyedévekben mért hosszait mutatják. Kínára csak 1996-tól vannak adatok.</t>
  </si>
  <si>
    <t>December forecast</t>
  </si>
  <si>
    <t>Decemberi előrejelzés</t>
  </si>
  <si>
    <t>A beruházási ráta alakulása szektoronként</t>
  </si>
  <si>
    <t>Evolution of investment rate by sectors</t>
  </si>
  <si>
    <t>a GDP százalékában</t>
  </si>
  <si>
    <t>Háztartás</t>
  </si>
  <si>
    <t>Households</t>
  </si>
  <si>
    <t>2022Q1</t>
  </si>
  <si>
    <t>Effektív felhasználás (december)</t>
  </si>
  <si>
    <t>Effective utilisation (March)</t>
  </si>
  <si>
    <t>Consensus Economics (2019. március)</t>
  </si>
  <si>
    <t>Consensus Economics (March 2019)</t>
  </si>
  <si>
    <t>A reál nettó keresettömeg növekedésének felbontása</t>
  </si>
  <si>
    <t>Fogyasztás deflátor</t>
  </si>
  <si>
    <t>Reál nettó keresettömeg</t>
  </si>
  <si>
    <t>Consumption deflator</t>
  </si>
  <si>
    <t>Éves változás</t>
  </si>
  <si>
    <t>Annual changes</t>
  </si>
  <si>
    <t>Real net wage bill</t>
  </si>
  <si>
    <t>Labour income</t>
  </si>
  <si>
    <t>Profit income</t>
  </si>
  <si>
    <t>Main tax items</t>
  </si>
  <si>
    <t>GDP decomposition based on income account</t>
  </si>
  <si>
    <t>Munkavállalói jövedelem</t>
  </si>
  <si>
    <t>Profitjövedelem</t>
  </si>
  <si>
    <t>Főbb adótételek</t>
  </si>
  <si>
    <t>2015-re az átlagos munkaerőköltség munkaügyi statisztikában mért növekedését használjuk fel a nemzeti számlákban kimutatott csökkenés helyett.</t>
  </si>
  <si>
    <t>For 2015, average labour cost growth measured in labour statistics is used instead of the fall registered in the national accounts.</t>
  </si>
  <si>
    <t>A GDP jövedelem oldali felbontása</t>
  </si>
  <si>
    <t>Tranzakciós alapú éves változás. A kkv szektor az önálló vállalkozókat nem tartalmazza. A teljes vállalati növekedési ütem a teljes pénzügyi közvetítőrendszerrel szemben fennálló hitelállomány alapján.</t>
  </si>
  <si>
    <t>Fogyasztási deflátor</t>
  </si>
  <si>
    <t>MNB (2019. március)</t>
  </si>
  <si>
    <t>Európai Bizottság (2019. február)</t>
  </si>
  <si>
    <t>Európai Bizottság (2019. február)²</t>
  </si>
  <si>
    <t>IMF (2019. január)²</t>
  </si>
  <si>
    <t>OECD (2019. március)²</t>
  </si>
  <si>
    <t>MNB (March 2019)</t>
  </si>
  <si>
    <t>European Commission (February 2019)</t>
  </si>
  <si>
    <t>European Commission (February 2019)²</t>
  </si>
  <si>
    <t>IMF (January 2019)²</t>
  </si>
  <si>
    <t>OECD (March 2019)²</t>
  </si>
  <si>
    <t>Canada</t>
  </si>
  <si>
    <t>Japan</t>
  </si>
  <si>
    <t>Brazil</t>
  </si>
  <si>
    <t>China</t>
  </si>
  <si>
    <t>Russian Federation</t>
  </si>
  <si>
    <t>Growth periods in the G7 and BRICS countries</t>
  </si>
  <si>
    <t>Debt-to-GDP ratio in advanced economies</t>
  </si>
  <si>
    <t>Change in GDP growth forecasts</t>
  </si>
  <si>
    <t>The share of goods exports based on 2018 data is shown in brackets.</t>
  </si>
  <si>
    <t>A Növekedési Kötvényprogram  főbb paraméterei</t>
  </si>
  <si>
    <t>A program részletes feltételeit az MNB honlapján elérhető terméktájékoztató fogja tartalmazni.</t>
  </si>
  <si>
    <t>Keretösszeg</t>
  </si>
  <si>
    <t>300 Mrd Ft</t>
  </si>
  <si>
    <t>A vásárlások kezdete</t>
  </si>
  <si>
    <t>2019. július 1.</t>
  </si>
  <si>
    <t>A vásárolt kötvények kibocsátói</t>
  </si>
  <si>
    <t>A vásárolt kötvények devizaneme</t>
  </si>
  <si>
    <t>forint</t>
  </si>
  <si>
    <t>A vásárolt kötvények eredeti futamideje</t>
  </si>
  <si>
    <t>legalább 3 év, legfeljebb 10 év</t>
  </si>
  <si>
    <t>A vásárolt kötvények hitelminősítése</t>
  </si>
  <si>
    <t>legalább B+</t>
  </si>
  <si>
    <t>Az MNB vásárlásának aránya egy kötvénysorozatból</t>
  </si>
  <si>
    <t>legfeljebb 70%</t>
  </si>
  <si>
    <t>Az MNB maximális kitettsége egy vállalattal szemben</t>
  </si>
  <si>
    <t xml:space="preserve">20 Mrd Ft </t>
  </si>
  <si>
    <t>Egy kibocsátás minimális volumene</t>
  </si>
  <si>
    <t>1 Mrd Ft</t>
  </si>
  <si>
    <t>A vásárlásokból eredő többletlikviditás semlegesítése</t>
  </si>
  <si>
    <t>a preferenciális betéttel</t>
  </si>
  <si>
    <t>Total amount</t>
  </si>
  <si>
    <t>Start of the purchases</t>
  </si>
  <si>
    <t>1 July 2019</t>
  </si>
  <si>
    <t>domestic non-financial corporations</t>
  </si>
  <si>
    <t>HUF</t>
  </si>
  <si>
    <t>minimum 3 years, maximum 10 years</t>
  </si>
  <si>
    <t>by the preferential deposit facility</t>
  </si>
  <si>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Teljes munkaidős alkalmazottakra vonatkozóan, szintadatokból számolva.</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</si>
  <si>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For full-time employees, calculated from levels.</t>
    </r>
  </si>
  <si>
    <r>
      <rPr>
        <vertAlign val="superscript"/>
        <sz val="9"/>
        <color rgb="FF808080"/>
        <rFont val="Calibri"/>
        <family val="2"/>
        <charset val="238"/>
        <scheme val="minor"/>
      </rPr>
      <t>3</t>
    </r>
    <r>
      <rPr>
        <sz val="9"/>
        <color rgb="FF808080"/>
        <rFont val="Calibri"/>
        <family val="2"/>
        <charset val="238"/>
        <scheme val="minor"/>
      </rPr>
      <t xml:space="preserve"> Teljes munkaidős alkalmazottakra vonatkozóan, szintadatokból számolva.</t>
    </r>
  </si>
  <si>
    <r>
      <rPr>
        <vertAlign val="superscript"/>
        <sz val="9"/>
        <color rgb="FF808080"/>
        <rFont val="Calibri"/>
        <family val="2"/>
        <charset val="238"/>
        <scheme val="minor"/>
      </rPr>
      <t>3</t>
    </r>
    <r>
      <rPr>
        <sz val="9"/>
        <color rgb="FF808080"/>
        <rFont val="Calibri"/>
        <family val="2"/>
        <charset val="238"/>
        <scheme val="minor"/>
      </rPr>
      <t xml:space="preserve"> For full-time employees, calculated from levels.</t>
    </r>
  </si>
  <si>
    <t>Eurostat</t>
  </si>
  <si>
    <t>A nem pénzügyi vállalatok GDP-arányos kötvényállománya az Európai Unióban (2018. II. negyedév)</t>
  </si>
  <si>
    <t>Outstanding bonds of non-financial corporations in the European Union, as percententage of GDP (2018 Q2)</t>
  </si>
  <si>
    <t>Minimum volume per issuance</t>
  </si>
  <si>
    <t>Denomination of the bonds to be purchased</t>
  </si>
  <si>
    <t>Original maturity of the bonds to be purchased</t>
  </si>
  <si>
    <t>Credit rating of the bonds to be purchased</t>
  </si>
  <si>
    <t>Sterilisation of the excess liquidity arising from the purchases</t>
  </si>
  <si>
    <t>Issuers of the bonds to be purchased</t>
  </si>
  <si>
    <t xml:space="preserve">max. 70 per cent </t>
  </si>
  <si>
    <t>Maximum exposure of the MNB per corporate group</t>
  </si>
  <si>
    <t>Proportion of the MNB's purchase per bond series</t>
  </si>
  <si>
    <t>at least B+</t>
  </si>
  <si>
    <t>Eurozóna maginflációja (%)</t>
  </si>
  <si>
    <t>Euro area core inflation (%)</t>
  </si>
  <si>
    <t>hazai székhellyel rendelkező nem-pénzügyi vállalatok</t>
  </si>
  <si>
    <t>Egyesült Királyság (jobb tengely)</t>
  </si>
  <si>
    <t>United Kingdom (right scale)</t>
  </si>
  <si>
    <t>százalékpont</t>
  </si>
  <si>
    <t>GDP value index (%)</t>
  </si>
  <si>
    <t>GDP értékindex (%)</t>
  </si>
  <si>
    <t>The detailed terms and conditions of the scheme will be published on the MNB's website.</t>
  </si>
  <si>
    <t>Main parameters of the Bond Funding for Growth Scheme</t>
  </si>
  <si>
    <t>Consensus Economics (2019. március)¹</t>
  </si>
  <si>
    <t>Reuters-felmérés (2019. március)¹</t>
  </si>
  <si>
    <t>Consensus Economics (March 2019)¹</t>
  </si>
  <si>
    <t>Reuters survey (March 2019)¹</t>
  </si>
  <si>
    <t>Reuters survey (March 2019)</t>
  </si>
  <si>
    <t>Real net wage bill decomposition</t>
  </si>
  <si>
    <r>
      <rPr>
        <vertAlign val="superscript"/>
        <sz val="9"/>
        <color rgb="FF808080"/>
        <rFont val="Calibri"/>
        <family val="2"/>
        <charset val="238"/>
        <scheme val="minor"/>
      </rPr>
      <t>5</t>
    </r>
    <r>
      <rPr>
        <sz val="9"/>
        <color rgb="FF808080"/>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 A 2018. évi ESA-egyenleg az előzetes pénzügyi számla adatokban szereplő államháztartás nettó finanszírozási igényét mutatja.</t>
    </r>
  </si>
  <si>
    <r>
      <rPr>
        <vertAlign val="superscript"/>
        <sz val="9"/>
        <color rgb="FF808080"/>
        <rFont val="Calibri"/>
        <family val="2"/>
        <charset val="238"/>
        <scheme val="minor"/>
      </rPr>
      <t>5</t>
    </r>
    <r>
      <rPr>
        <sz val="9"/>
        <color rgb="FF808080"/>
        <rFont val="Calibri"/>
        <family val="2"/>
        <charset val="238"/>
        <scheme val="minor"/>
      </rPr>
      <t xml:space="preserve"> The lower value of the forecast band shows the ESA balance if the Country Protection Fund will be used while the higher value shows the ESA balance if the Country Protection Fund is not used. The ESA value for 2018 represents the net lending of general government from the preliminary financial accounts.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</si>
  <si>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Az előrejelzési sáv alsó értéke mutatja az ESA-egyenleget abban az esetben, ha az Országvédelmi Alap felhasználásra kerül, a felső értéke pedig az Országvédelmi Alap elköltése nélkül alakulhat ki. A 2018. évi ESA-egyenleg az előzetes pénzügyi számla adatokban szereplő államháztartás nettó finanszírozási igényét mutatja.</t>
    </r>
  </si>
  <si>
    <r>
      <rPr>
        <vertAlign val="superscript"/>
        <sz val="9"/>
        <color theme="0" tint="-0.499984740745262"/>
        <rFont val="Calibri"/>
        <family val="2"/>
        <charset val="238"/>
        <scheme val="minor"/>
      </rPr>
      <t xml:space="preserve">5 </t>
    </r>
    <r>
      <rPr>
        <sz val="9"/>
        <color theme="0" tint="-0.499984740745262"/>
        <rFont val="Calibri"/>
        <family val="2"/>
        <charset val="238"/>
        <scheme val="minor"/>
      </rPr>
      <t>The lower value of the forecast band shows the ESA balance if the Country Protection Fund will be used while the higher value shows the ESA balance if the Country Protection Fund is not used. The ESA value for 2018 represents the net lending of general government from the preliminary financial accounts.</t>
    </r>
  </si>
  <si>
    <t>A várható rutinrevíziók hatását is figyelembe vevő ténybecslésen alapuló előrejelzés. Szezonálisan és naptárhatással kiigazított és kiegyensúlyozott adatok alapján</t>
  </si>
  <si>
    <t>The baseline forecast is based on backcast and nowcast adjusted by anticipated revisions. Based on seasonally and calendar adjusted and reconciled data</t>
  </si>
  <si>
    <t>United States</t>
  </si>
  <si>
    <t>United Kingdom</t>
  </si>
  <si>
    <t>The coloured bars show the growth periods while the red numbers show the number of quarters of the actual growth periods. Data for China are only available since 1996.</t>
  </si>
  <si>
    <t>Germany (27.3%)</t>
  </si>
  <si>
    <t>Italy (5.2%)</t>
  </si>
  <si>
    <t>Austria (4.7%)</t>
  </si>
  <si>
    <t>France (4.3%)</t>
  </si>
  <si>
    <t>United Kingdom (3.7%)</t>
  </si>
  <si>
    <t>Netherlands (3.5%)</t>
  </si>
  <si>
    <t>USA (2.9%)</t>
  </si>
  <si>
    <t>Belgium (2.2%)</t>
  </si>
  <si>
    <t>China (1.9%)</t>
  </si>
  <si>
    <t>HUF 300 bn</t>
  </si>
  <si>
    <t>HUF 20 bn</t>
  </si>
  <si>
    <t>HUF 1 bn</t>
  </si>
  <si>
    <t>-2,2</t>
  </si>
  <si>
    <t>(-1,5) – (-1,6)</t>
  </si>
  <si>
    <t>(-1,4) – (-1,6)</t>
  </si>
  <si>
    <t>(-1,5) – (-1,7)</t>
  </si>
  <si>
    <t>2,6 – 3,0 – 3,3</t>
  </si>
  <si>
    <t>2,4 – 3,1 – 3,8</t>
  </si>
  <si>
    <t/>
  </si>
  <si>
    <t>2,7 – 2,9 – 3,3</t>
  </si>
  <si>
    <t>2,2 – 3,0 – 3,8</t>
  </si>
  <si>
    <t>2,4 – 3,0 – 3,2</t>
  </si>
  <si>
    <t>2,3 – 3,5 – 4,2</t>
  </si>
  <si>
    <t>2,2 – 2,8 – 3,5</t>
  </si>
  <si>
    <t>3,2 – 3,7 – 4,2</t>
  </si>
  <si>
    <t>2,2 – 2,9 – 3,5</t>
  </si>
  <si>
    <t>0,5 – 1,4 – 2,3</t>
  </si>
  <si>
    <t>0,9 – 1,7 – 2,8</t>
  </si>
  <si>
    <t>(-1,5) – (-2,0) – (-2,5)</t>
  </si>
  <si>
    <t>(-1,2) – (-2,0) – (-2,8)</t>
  </si>
  <si>
    <t>(-1,7) – (-2,0) – (-2,4)</t>
  </si>
  <si>
    <t>(-1,3) – (-1,9) – (-2,6)</t>
  </si>
  <si>
    <t>(-1,6) –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</si>
</sst>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0000"/>
    <numFmt numFmtId="166" formatCode="##0.0;\-##0.0;0.0;"/>
    <numFmt numFmtId="167" formatCode="#,###,##0"/>
    <numFmt numFmtId="168" formatCode="&quot;DM&quot;#,##0.00;[Red]\-&quot;DM&quot;#,##0.00"/>
    <numFmt numFmtId="169" formatCode="yyyy/mm/dd;@"/>
    <numFmt numFmtId="170" formatCode="0.0000000"/>
    <numFmt numFmtId="171" formatCode="0.000000"/>
    <numFmt numFmtId="172" formatCode="0.0%"/>
    <numFmt numFmtId="173" formatCode="0.0000"/>
    <numFmt numFmtId="174" formatCode="yyyy\-mm\-dd"/>
    <numFmt numFmtId="175" formatCode="0.0000000000"/>
    <numFmt numFmtId="176" formatCode="#,##0.0"/>
    <numFmt numFmtId="178" formatCode="0.000"/>
  </numFmts>
  <fonts count="143">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10"/>
      <name val="Calibri"/>
      <family val="2"/>
      <charset val="238"/>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indexed="10"/>
      <name val="Calibri"/>
      <family val="2"/>
      <charset val="238"/>
      <scheme val="minor"/>
    </font>
    <font>
      <sz val="9"/>
      <color rgb="FF000000"/>
      <name val="Calibri"/>
      <family val="2"/>
      <charset val="238"/>
    </font>
    <font>
      <sz val="9"/>
      <color theme="3"/>
      <name val="Calibri"/>
      <family val="2"/>
      <charset val="238"/>
      <scheme val="minor"/>
    </font>
    <font>
      <sz val="9"/>
      <color theme="3"/>
      <name val="Calibri"/>
      <family val="2"/>
      <charset val="238"/>
    </font>
    <font>
      <vertAlign val="superscript"/>
      <sz val="9"/>
      <name val="Calibri"/>
      <family val="2"/>
      <charset val="238"/>
    </font>
    <font>
      <b/>
      <sz val="9"/>
      <name val="Calibri"/>
      <family val="2"/>
      <charset val="238"/>
      <scheme val="minor"/>
    </font>
    <font>
      <b/>
      <vertAlign val="superscript"/>
      <sz val="9"/>
      <name val="Calibri"/>
      <family val="2"/>
      <charset val="238"/>
      <scheme val="minor"/>
    </font>
    <font>
      <sz val="9"/>
      <color rgb="FF808080"/>
      <name val="Calibri"/>
      <family val="2"/>
      <charset val="238"/>
      <scheme val="minor"/>
    </font>
    <font>
      <vertAlign val="superscrip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10"/>
      <color theme="1"/>
      <name val="Calibri"/>
      <family val="2"/>
      <scheme val="minor"/>
    </font>
    <font>
      <vertAlign val="superscript"/>
      <sz val="7.65"/>
      <name val="Calibri"/>
      <family val="2"/>
      <charset val="238"/>
    </font>
    <font>
      <b/>
      <sz val="9"/>
      <name val="Calibri"/>
      <family val="2"/>
      <charset val="238"/>
    </font>
    <font>
      <sz val="10"/>
      <color rgb="FF000000"/>
      <name val="Calibri"/>
      <family val="2"/>
      <charset val="238"/>
    </font>
    <font>
      <b/>
      <sz val="10"/>
      <color rgb="FF000000"/>
      <name val="Calibri"/>
      <family val="2"/>
      <charset val="238"/>
    </font>
    <font>
      <sz val="9"/>
      <name val="Calibri"/>
      <family val="2"/>
    </font>
    <font>
      <sz val="9"/>
      <color theme="1"/>
      <name val="Trebuchet MS"/>
      <family val="2"/>
      <charset val="238"/>
    </font>
    <font>
      <sz val="10"/>
      <name val="Calibri"/>
      <family val="2"/>
      <charset val="238"/>
      <scheme val="minor"/>
    </font>
    <font>
      <b/>
      <sz val="9"/>
      <color theme="1"/>
      <name val="Calibri"/>
      <family val="2"/>
      <charset val="238"/>
      <scheme val="minor"/>
    </font>
  </fonts>
  <fills count="52">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s>
  <borders count="32">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62">
    <xf numFmtId="0" fontId="0" fillId="0" borderId="0"/>
    <xf numFmtId="0" fontId="54" fillId="0" borderId="0"/>
    <xf numFmtId="0" fontId="55" fillId="0" borderId="1">
      <alignment horizontal="right" vertical="center"/>
    </xf>
    <xf numFmtId="0" fontId="56" fillId="0" borderId="0"/>
    <xf numFmtId="0" fontId="57" fillId="0" borderId="0"/>
    <xf numFmtId="0" fontId="58" fillId="3" borderId="0" applyNumberFormat="0" applyBorder="0" applyAlignment="0" applyProtection="0"/>
    <xf numFmtId="43" fontId="59" fillId="0" borderId="0" applyFont="0" applyFill="0" applyBorder="0" applyAlignment="0" applyProtection="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xf numFmtId="0" fontId="63" fillId="0" borderId="0"/>
    <xf numFmtId="0" fontId="62" fillId="0" borderId="0"/>
    <xf numFmtId="0" fontId="56" fillId="0" borderId="0"/>
    <xf numFmtId="0" fontId="62" fillId="0" borderId="0"/>
    <xf numFmtId="0" fontId="62" fillId="0" borderId="0"/>
    <xf numFmtId="0" fontId="54" fillId="0" borderId="0"/>
    <xf numFmtId="0" fontId="62" fillId="0" borderId="0"/>
    <xf numFmtId="0" fontId="54" fillId="0" borderId="0" applyNumberFormat="0" applyFont="0" applyFill="0" applyBorder="0" applyAlignment="0" applyProtection="0"/>
    <xf numFmtId="0" fontId="54" fillId="0" borderId="0"/>
    <xf numFmtId="0" fontId="54" fillId="0" borderId="0"/>
    <xf numFmtId="0" fontId="59" fillId="0" borderId="0"/>
    <xf numFmtId="0" fontId="64" fillId="0" borderId="0"/>
    <xf numFmtId="0" fontId="57" fillId="0" borderId="0"/>
    <xf numFmtId="0" fontId="64" fillId="0" borderId="0"/>
    <xf numFmtId="0" fontId="64" fillId="0" borderId="0"/>
    <xf numFmtId="0" fontId="65" fillId="0" borderId="0"/>
    <xf numFmtId="0" fontId="64" fillId="0" borderId="0"/>
    <xf numFmtId="9" fontId="59" fillId="0" borderId="0" applyFont="0" applyFill="0" applyBorder="0" applyAlignment="0" applyProtection="0"/>
    <xf numFmtId="9" fontId="64" fillId="0" borderId="0" applyFont="0" applyFill="0" applyBorder="0" applyAlignment="0" applyProtection="0"/>
    <xf numFmtId="0" fontId="54" fillId="0" borderId="0"/>
    <xf numFmtId="0" fontId="6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67" fillId="0" borderId="0" applyNumberFormat="0" applyFill="0" applyBorder="0" applyAlignment="0" applyProtection="0">
      <alignment vertical="top"/>
      <protection locked="0"/>
    </xf>
    <xf numFmtId="0" fontId="62" fillId="0" borderId="0"/>
    <xf numFmtId="0" fontId="54" fillId="0" borderId="0"/>
    <xf numFmtId="0" fontId="68" fillId="0" borderId="0"/>
    <xf numFmtId="0" fontId="64" fillId="0" borderId="0"/>
    <xf numFmtId="0" fontId="56" fillId="0" borderId="0"/>
    <xf numFmtId="0" fontId="54" fillId="0" borderId="0"/>
    <xf numFmtId="0" fontId="69" fillId="0" borderId="7"/>
    <xf numFmtId="9" fontId="54" fillId="0" borderId="0" applyFont="0" applyFill="0" applyBorder="0" applyAlignment="0" applyProtection="0"/>
    <xf numFmtId="9" fontId="54" fillId="0" borderId="0" applyFont="0" applyFill="0" applyBorder="0" applyAlignment="0" applyProtection="0"/>
    <xf numFmtId="0" fontId="70" fillId="0" borderId="0"/>
    <xf numFmtId="0" fontId="57" fillId="0" borderId="0"/>
    <xf numFmtId="0" fontId="57" fillId="0" borderId="0"/>
    <xf numFmtId="9" fontId="64" fillId="0" borderId="0" applyFont="0" applyFill="0" applyBorder="0" applyAlignment="0" applyProtection="0"/>
    <xf numFmtId="0" fontId="54" fillId="0" borderId="0"/>
    <xf numFmtId="0" fontId="71" fillId="0" borderId="3">
      <alignment horizontal="center" vertical="center"/>
    </xf>
    <xf numFmtId="164" fontId="71" fillId="0" borderId="0" applyBorder="0"/>
    <xf numFmtId="164" fontId="71" fillId="0" borderId="4"/>
    <xf numFmtId="0" fontId="57" fillId="0" borderId="0"/>
    <xf numFmtId="9" fontId="57" fillId="0" borderId="0" applyFont="0" applyFill="0" applyBorder="0" applyAlignment="0" applyProtection="0"/>
    <xf numFmtId="0" fontId="71" fillId="0" borderId="6">
      <alignment horizontal="center" vertical="center"/>
    </xf>
    <xf numFmtId="0" fontId="63" fillId="0" borderId="8" applyNumberFormat="0" applyFill="0" applyProtection="0">
      <alignment horizontal="left" vertical="center" wrapText="1"/>
    </xf>
    <xf numFmtId="166" fontId="63" fillId="0" borderId="8" applyFill="0" applyProtection="0">
      <alignment horizontal="right" vertical="center" wrapText="1"/>
    </xf>
    <xf numFmtId="0" fontId="63" fillId="0" borderId="0" applyNumberFormat="0" applyFill="0" applyBorder="0" applyProtection="0">
      <alignment horizontal="left" vertical="center" wrapText="1"/>
    </xf>
    <xf numFmtId="0" fontId="63" fillId="0" borderId="0" applyNumberFormat="0" applyFill="0" applyBorder="0" applyProtection="0">
      <alignment horizontal="left" vertical="center" wrapText="1"/>
    </xf>
    <xf numFmtId="166" fontId="63" fillId="0" borderId="0" applyFill="0" applyBorder="0" applyProtection="0">
      <alignment horizontal="right" vertical="center" wrapText="1"/>
    </xf>
    <xf numFmtId="0" fontId="63" fillId="0" borderId="9" applyNumberFormat="0" applyFill="0" applyProtection="0">
      <alignment horizontal="left" vertical="center" wrapText="1"/>
    </xf>
    <xf numFmtId="0" fontId="63" fillId="0" borderId="9" applyNumberFormat="0" applyFill="0" applyProtection="0">
      <alignment horizontal="left" vertical="center" wrapText="1"/>
    </xf>
    <xf numFmtId="166" fontId="63" fillId="0" borderId="9" applyFill="0" applyProtection="0">
      <alignment horizontal="right" vertical="center" wrapText="1"/>
    </xf>
    <xf numFmtId="0" fontId="63" fillId="0" borderId="0" applyNumberFormat="0" applyFill="0" applyBorder="0" applyProtection="0">
      <alignment vertical="center" wrapText="1"/>
    </xf>
    <xf numFmtId="0" fontId="63" fillId="0" borderId="0" applyNumberFormat="0" applyFill="0" applyBorder="0" applyProtection="0">
      <alignment horizontal="left" vertical="center" wrapText="1"/>
    </xf>
    <xf numFmtId="0" fontId="63" fillId="0" borderId="0" applyNumberFormat="0" applyFill="0" applyBorder="0" applyProtection="0">
      <alignment vertical="center" wrapText="1"/>
    </xf>
    <xf numFmtId="0" fontId="63" fillId="0" borderId="0" applyNumberFormat="0" applyFill="0" applyBorder="0" applyProtection="0">
      <alignment vertical="center" wrapText="1"/>
    </xf>
    <xf numFmtId="0" fontId="57" fillId="0" borderId="0" applyNumberFormat="0" applyFont="0" applyFill="0" applyBorder="0" applyProtection="0">
      <alignment horizontal="left" vertical="center"/>
    </xf>
    <xf numFmtId="0" fontId="57" fillId="0" borderId="10" applyNumberFormat="0" applyFont="0" applyFill="0" applyProtection="0">
      <alignment horizontal="center" vertical="center" wrapText="1"/>
    </xf>
    <xf numFmtId="0" fontId="72" fillId="0" borderId="10" applyNumberFormat="0" applyFill="0" applyProtection="0">
      <alignment horizontal="center" vertical="center" wrapText="1"/>
    </xf>
    <xf numFmtId="0" fontId="72" fillId="0" borderId="10" applyNumberFormat="0" applyFill="0" applyProtection="0">
      <alignment horizontal="center" vertical="center" wrapText="1"/>
    </xf>
    <xf numFmtId="0" fontId="63" fillId="0" borderId="8" applyNumberFormat="0" applyFill="0" applyProtection="0">
      <alignment horizontal="left" vertical="center" wrapText="1"/>
    </xf>
    <xf numFmtId="0" fontId="73" fillId="0" borderId="0"/>
    <xf numFmtId="0" fontId="74" fillId="0" borderId="0"/>
    <xf numFmtId="0" fontId="6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67" fillId="0" borderId="0" applyNumberFormat="0" applyFill="0" applyBorder="0" applyAlignment="0" applyProtection="0">
      <alignment vertical="top"/>
      <protection locked="0"/>
    </xf>
    <xf numFmtId="0" fontId="57" fillId="0" borderId="0"/>
    <xf numFmtId="0" fontId="54" fillId="0" borderId="0"/>
    <xf numFmtId="0" fontId="54" fillId="0" borderId="0"/>
    <xf numFmtId="0" fontId="54" fillId="0" borderId="0"/>
    <xf numFmtId="0" fontId="54" fillId="0" borderId="0"/>
    <xf numFmtId="0" fontId="5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4" fillId="0" borderId="0"/>
    <xf numFmtId="0" fontId="64" fillId="0" borderId="0"/>
    <xf numFmtId="0" fontId="56" fillId="0" borderId="0"/>
    <xf numFmtId="0" fontId="54" fillId="0" borderId="0"/>
    <xf numFmtId="0" fontId="64" fillId="0" borderId="0"/>
    <xf numFmtId="0" fontId="64" fillId="0" borderId="0"/>
    <xf numFmtId="0" fontId="64" fillId="0" borderId="0"/>
    <xf numFmtId="0" fontId="54" fillId="0" borderId="0"/>
    <xf numFmtId="0" fontId="54" fillId="0" borderId="0"/>
    <xf numFmtId="0" fontId="54" fillId="0" borderId="0"/>
    <xf numFmtId="0" fontId="54" fillId="0" borderId="0"/>
    <xf numFmtId="0" fontId="56" fillId="0" borderId="0"/>
    <xf numFmtId="0" fontId="54" fillId="0" borderId="0">
      <alignment horizontal="left" wrapText="1"/>
    </xf>
    <xf numFmtId="0" fontId="63" fillId="0" borderId="0"/>
    <xf numFmtId="0" fontId="68" fillId="0" borderId="0"/>
    <xf numFmtId="0" fontId="63" fillId="0" borderId="0"/>
    <xf numFmtId="0" fontId="63" fillId="0" borderId="0"/>
    <xf numFmtId="0" fontId="54" fillId="0" borderId="0"/>
    <xf numFmtId="0" fontId="54" fillId="0" borderId="0"/>
    <xf numFmtId="0" fontId="57" fillId="0" borderId="0"/>
    <xf numFmtId="0" fontId="54" fillId="0" borderId="0"/>
    <xf numFmtId="0" fontId="54" fillId="0" borderId="0"/>
    <xf numFmtId="0" fontId="54" fillId="0" borderId="0"/>
    <xf numFmtId="0" fontId="54" fillId="0" borderId="0"/>
    <xf numFmtId="0" fontId="54" fillId="0" borderId="0"/>
    <xf numFmtId="0" fontId="54" fillId="0" borderId="0"/>
    <xf numFmtId="0" fontId="63" fillId="0" borderId="0"/>
    <xf numFmtId="0" fontId="63" fillId="0" borderId="0"/>
    <xf numFmtId="0" fontId="63" fillId="0" borderId="0"/>
    <xf numFmtId="0" fontId="63" fillId="0" borderId="0"/>
    <xf numFmtId="0" fontId="54" fillId="0" borderId="0" applyNumberFormat="0" applyFont="0" applyFill="0" applyBorder="0" applyAlignment="0" applyProtection="0"/>
    <xf numFmtId="0" fontId="63" fillId="0" borderId="0"/>
    <xf numFmtId="0" fontId="63" fillId="0" borderId="0"/>
    <xf numFmtId="0" fontId="63" fillId="0" borderId="0"/>
    <xf numFmtId="0" fontId="54" fillId="0" borderId="0"/>
    <xf numFmtId="0" fontId="63" fillId="0" borderId="0"/>
    <xf numFmtId="0" fontId="54" fillId="0" borderId="0"/>
    <xf numFmtId="0" fontId="63" fillId="0" borderId="0"/>
    <xf numFmtId="0" fontId="63" fillId="0" borderId="0"/>
    <xf numFmtId="0" fontId="63" fillId="0" borderId="0"/>
    <xf numFmtId="0" fontId="62" fillId="0" borderId="0"/>
    <xf numFmtId="0" fontId="63" fillId="0" borderId="0"/>
    <xf numFmtId="0" fontId="54" fillId="0" borderId="0"/>
    <xf numFmtId="0" fontId="57" fillId="5" borderId="11"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0" fontId="75" fillId="0" borderId="0"/>
    <xf numFmtId="0" fontId="54" fillId="0" borderId="0"/>
    <xf numFmtId="0" fontId="54" fillId="0" borderId="0"/>
    <xf numFmtId="0" fontId="54" fillId="0" borderId="0"/>
    <xf numFmtId="0" fontId="54" fillId="0" borderId="0"/>
    <xf numFmtId="0" fontId="76" fillId="0" borderId="0"/>
    <xf numFmtId="0" fontId="77" fillId="6"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2" borderId="0" applyNumberFormat="0" applyBorder="0" applyAlignment="0" applyProtection="0"/>
    <xf numFmtId="0" fontId="77" fillId="15" borderId="0" applyNumberFormat="0" applyBorder="0" applyAlignment="0" applyProtection="0"/>
    <xf numFmtId="0" fontId="78" fillId="16"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22" borderId="0" applyNumberFormat="0" applyBorder="0" applyAlignment="0" applyProtection="0"/>
    <xf numFmtId="0" fontId="79" fillId="7" borderId="0" applyNumberFormat="0" applyBorder="0" applyAlignment="0" applyProtection="0"/>
    <xf numFmtId="0" fontId="80" fillId="11" borderId="17" applyNumberFormat="0" applyAlignment="0" applyProtection="0"/>
    <xf numFmtId="0" fontId="81" fillId="23" borderId="18" applyNumberFormat="0" applyAlignment="0" applyProtection="0"/>
    <xf numFmtId="167" fontId="82" fillId="24" borderId="0" applyNumberFormat="0" applyBorder="0">
      <alignment vertical="top"/>
      <protection locked="0"/>
    </xf>
    <xf numFmtId="4" fontId="83" fillId="0" borderId="0" applyFont="0" applyFill="0" applyBorder="0" applyAlignment="0" applyProtection="0"/>
    <xf numFmtId="0" fontId="84" fillId="0" borderId="0" applyNumberFormat="0" applyFill="0" applyBorder="0" applyAlignment="0" applyProtection="0"/>
    <xf numFmtId="0" fontId="85" fillId="8" borderId="0" applyNumberFormat="0" applyBorder="0" applyAlignment="0" applyProtection="0"/>
    <xf numFmtId="0" fontId="86" fillId="0" borderId="19"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0" applyNumberFormat="0" applyFill="0" applyBorder="0" applyAlignment="0" applyProtection="0"/>
    <xf numFmtId="167" fontId="89" fillId="25" borderId="0" applyNumberFormat="0" applyBorder="0">
      <alignment horizontal="left"/>
      <protection locked="0"/>
    </xf>
    <xf numFmtId="0" fontId="90" fillId="11" borderId="17" applyNumberFormat="0" applyAlignment="0" applyProtection="0"/>
    <xf numFmtId="0" fontId="57" fillId="5" borderId="11" applyNumberFormat="0" applyFont="0" applyAlignment="0" applyProtection="0"/>
    <xf numFmtId="167" fontId="82" fillId="26" borderId="0" applyNumberFormat="0" applyBorder="0">
      <alignment horizontal="right"/>
      <protection locked="0"/>
    </xf>
    <xf numFmtId="0" fontId="91" fillId="0" borderId="22" applyNumberFormat="0" applyFill="0" applyAlignment="0" applyProtection="0"/>
    <xf numFmtId="167" fontId="92" fillId="26" borderId="0" applyNumberFormat="0" applyBorder="0">
      <alignment horizontal="right"/>
      <protection locked="0"/>
    </xf>
    <xf numFmtId="167" fontId="93" fillId="26" borderId="0" applyNumberFormat="0" applyBorder="0">
      <alignment horizontal="right"/>
      <protection locked="0"/>
    </xf>
    <xf numFmtId="0" fontId="94" fillId="27" borderId="0" applyNumberFormat="0" applyBorder="0" applyAlignment="0" applyProtection="0"/>
    <xf numFmtId="0" fontId="64" fillId="0" borderId="0"/>
    <xf numFmtId="0" fontId="95" fillId="11" borderId="23" applyNumberFormat="0" applyAlignment="0" applyProtection="0"/>
    <xf numFmtId="0" fontId="96" fillId="0" borderId="0" applyNumberFormat="0" applyFill="0" applyBorder="0" applyAlignment="0" applyProtection="0"/>
    <xf numFmtId="167" fontId="97" fillId="28" borderId="0" applyNumberFormat="0" applyBorder="0">
      <alignment horizontal="center"/>
      <protection locked="0"/>
    </xf>
    <xf numFmtId="167" fontId="98" fillId="26" borderId="0" applyNumberFormat="0" applyBorder="0">
      <alignment horizontal="left"/>
      <protection locked="0"/>
    </xf>
    <xf numFmtId="167" fontId="99" fillId="24" borderId="0" applyNumberFormat="0" applyBorder="0">
      <alignment horizontal="center"/>
      <protection locked="0"/>
    </xf>
    <xf numFmtId="167" fontId="99" fillId="26" borderId="0" applyNumberFormat="0" applyBorder="0">
      <alignment horizontal="left"/>
      <protection locked="0"/>
    </xf>
    <xf numFmtId="167" fontId="100" fillId="24" borderId="0" applyNumberFormat="0" applyBorder="0">
      <protection locked="0"/>
    </xf>
    <xf numFmtId="167" fontId="98" fillId="29" borderId="0" applyNumberFormat="0" applyBorder="0">
      <alignment horizontal="left"/>
      <protection locked="0"/>
    </xf>
    <xf numFmtId="167" fontId="101" fillId="24" borderId="0" applyNumberFormat="0" applyBorder="0">
      <protection locked="0"/>
    </xf>
    <xf numFmtId="167" fontId="98" fillId="30" borderId="0" applyNumberFormat="0" applyBorder="0">
      <alignment horizontal="right"/>
      <protection locked="0"/>
    </xf>
    <xf numFmtId="167" fontId="98" fillId="25" borderId="0" applyNumberFormat="0" applyBorder="0">
      <protection locked="0"/>
    </xf>
    <xf numFmtId="167" fontId="102" fillId="31" borderId="0" applyNumberFormat="0" applyBorder="0">
      <protection locked="0"/>
    </xf>
    <xf numFmtId="167" fontId="103" fillId="31" borderId="0" applyNumberFormat="0" applyBorder="0">
      <protection locked="0"/>
    </xf>
    <xf numFmtId="167" fontId="98" fillId="26" borderId="0" applyNumberFormat="0" applyBorder="0">
      <protection locked="0"/>
    </xf>
    <xf numFmtId="167" fontId="98" fillId="26" borderId="0" applyNumberFormat="0" applyBorder="0">
      <protection locked="0"/>
    </xf>
    <xf numFmtId="167" fontId="98" fillId="26" borderId="0" applyNumberFormat="0" applyBorder="0">
      <protection locked="0"/>
    </xf>
    <xf numFmtId="167" fontId="98" fillId="32" borderId="0" applyNumberFormat="0" applyBorder="0">
      <alignment vertical="top"/>
      <protection locked="0"/>
    </xf>
    <xf numFmtId="167" fontId="104" fillId="33" borderId="0" applyNumberFormat="0" applyBorder="0">
      <protection locked="0"/>
    </xf>
    <xf numFmtId="168" fontId="83" fillId="0" borderId="0" applyFont="0" applyFill="0" applyBorder="0" applyAlignment="0" applyProtection="0"/>
    <xf numFmtId="0" fontId="105" fillId="0" borderId="0" applyNumberFormat="0" applyFill="0" applyBorder="0" applyAlignment="0" applyProtection="0"/>
    <xf numFmtId="0" fontId="68" fillId="0" borderId="0"/>
    <xf numFmtId="0" fontId="68" fillId="0" borderId="0"/>
    <xf numFmtId="0" fontId="54" fillId="0" borderId="0"/>
    <xf numFmtId="9" fontId="64" fillId="0" borderId="0" applyFont="0" applyFill="0" applyBorder="0" applyAlignment="0" applyProtection="0"/>
    <xf numFmtId="9" fontId="57" fillId="0" borderId="0" applyFont="0" applyFill="0" applyBorder="0" applyAlignment="0" applyProtection="0"/>
    <xf numFmtId="0" fontId="64" fillId="0" borderId="0"/>
    <xf numFmtId="0" fontId="64" fillId="0" borderId="0"/>
    <xf numFmtId="0" fontId="64" fillId="0" borderId="0"/>
    <xf numFmtId="0" fontId="54" fillId="0" borderId="0"/>
    <xf numFmtId="0" fontId="106" fillId="0" borderId="0"/>
    <xf numFmtId="0" fontId="64" fillId="0" borderId="0"/>
    <xf numFmtId="0" fontId="64" fillId="0" borderId="0"/>
    <xf numFmtId="0" fontId="64" fillId="0" borderId="0"/>
    <xf numFmtId="0" fontId="106" fillId="0" borderId="0"/>
    <xf numFmtId="0" fontId="64" fillId="0" borderId="0"/>
    <xf numFmtId="0" fontId="107" fillId="0" borderId="0"/>
    <xf numFmtId="0" fontId="108" fillId="0" borderId="0"/>
    <xf numFmtId="0" fontId="64" fillId="0" borderId="0"/>
    <xf numFmtId="0" fontId="64" fillId="0" borderId="0"/>
    <xf numFmtId="0" fontId="64" fillId="0" borderId="0"/>
    <xf numFmtId="9" fontId="108"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0" fontId="64" fillId="0" borderId="0"/>
    <xf numFmtId="0" fontId="53" fillId="0" borderId="0"/>
    <xf numFmtId="0" fontId="54" fillId="0" borderId="0"/>
    <xf numFmtId="9" fontId="53" fillId="0" borderId="0" applyFont="0" applyFill="0" applyBorder="0" applyAlignment="0" applyProtection="0"/>
    <xf numFmtId="0" fontId="54" fillId="0" borderId="0"/>
    <xf numFmtId="0" fontId="81" fillId="34" borderId="0"/>
    <xf numFmtId="0" fontId="57" fillId="0" borderId="0"/>
    <xf numFmtId="0" fontId="107" fillId="0" borderId="0"/>
    <xf numFmtId="0" fontId="65" fillId="0" borderId="0"/>
    <xf numFmtId="0" fontId="54" fillId="0" borderId="0"/>
    <xf numFmtId="0" fontId="64" fillId="0" borderId="0"/>
    <xf numFmtId="0" fontId="107" fillId="0" borderId="0"/>
    <xf numFmtId="0" fontId="56" fillId="0" borderId="0"/>
    <xf numFmtId="0" fontId="52" fillId="0" borderId="0"/>
    <xf numFmtId="0" fontId="52" fillId="0" borderId="0"/>
    <xf numFmtId="0" fontId="52" fillId="0" borderId="0"/>
    <xf numFmtId="0" fontId="52" fillId="0" borderId="0"/>
    <xf numFmtId="0" fontId="64" fillId="0" borderId="0"/>
    <xf numFmtId="0" fontId="64" fillId="0" borderId="0"/>
    <xf numFmtId="9" fontId="52" fillId="0" borderId="0" applyFont="0" applyFill="0" applyBorder="0" applyAlignment="0" applyProtection="0"/>
    <xf numFmtId="9" fontId="107"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0" fontId="51" fillId="0" borderId="0"/>
    <xf numFmtId="0" fontId="107" fillId="0" borderId="0"/>
    <xf numFmtId="0" fontId="50" fillId="0" borderId="0"/>
    <xf numFmtId="0" fontId="76" fillId="0" borderId="0"/>
    <xf numFmtId="0" fontId="76" fillId="0" borderId="0"/>
    <xf numFmtId="0" fontId="49" fillId="0" borderId="0"/>
    <xf numFmtId="0" fontId="48" fillId="0" borderId="0"/>
    <xf numFmtId="0" fontId="47" fillId="0" borderId="0"/>
    <xf numFmtId="0" fontId="107" fillId="0" borderId="0"/>
    <xf numFmtId="9" fontId="107" fillId="0" borderId="0" applyFont="0" applyFill="0" applyBorder="0" applyAlignment="0" applyProtection="0"/>
    <xf numFmtId="9" fontId="57" fillId="0" borderId="0" applyFont="0" applyFill="0" applyBorder="0" applyAlignment="0" applyProtection="0"/>
    <xf numFmtId="0" fontId="54" fillId="0" borderId="0"/>
    <xf numFmtId="0" fontId="54" fillId="0" borderId="0"/>
    <xf numFmtId="0" fontId="46" fillId="0" borderId="0"/>
    <xf numFmtId="0" fontId="46" fillId="0" borderId="0"/>
    <xf numFmtId="0" fontId="46" fillId="0" borderId="0"/>
    <xf numFmtId="0" fontId="54"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62" fillId="0" borderId="0"/>
    <xf numFmtId="0" fontId="45" fillId="0" borderId="0"/>
    <xf numFmtId="0" fontId="116" fillId="0" borderId="0"/>
    <xf numFmtId="0" fontId="57" fillId="35" borderId="0" applyNumberFormat="0" applyBorder="0" applyAlignment="0" applyProtection="0"/>
    <xf numFmtId="0" fontId="57" fillId="37" borderId="0" applyNumberFormat="0" applyBorder="0" applyAlignment="0" applyProtection="0"/>
    <xf numFmtId="0" fontId="57" fillId="39" borderId="0" applyNumberFormat="0" applyBorder="0" applyAlignment="0" applyProtection="0"/>
    <xf numFmtId="0" fontId="57" fillId="41" borderId="0" applyNumberFormat="0" applyBorder="0" applyAlignment="0" applyProtection="0"/>
    <xf numFmtId="0" fontId="57" fillId="43" borderId="0" applyNumberFormat="0" applyBorder="0" applyAlignment="0" applyProtection="0"/>
    <xf numFmtId="0" fontId="57" fillId="45" borderId="0" applyNumberFormat="0" applyBorder="0" applyAlignment="0" applyProtection="0"/>
    <xf numFmtId="0" fontId="57" fillId="36" borderId="0" applyNumberFormat="0" applyBorder="0" applyAlignment="0" applyProtection="0"/>
    <xf numFmtId="0" fontId="57" fillId="38" borderId="0" applyNumberFormat="0" applyBorder="0" applyAlignment="0" applyProtection="0"/>
    <xf numFmtId="0" fontId="57" fillId="40" borderId="0" applyNumberFormat="0" applyBorder="0" applyAlignment="0" applyProtection="0"/>
    <xf numFmtId="0" fontId="57" fillId="42" borderId="0" applyNumberFormat="0" applyBorder="0" applyAlignment="0" applyProtection="0"/>
    <xf numFmtId="0" fontId="57" fillId="44" borderId="0" applyNumberFormat="0" applyBorder="0" applyAlignment="0" applyProtection="0"/>
    <xf numFmtId="0" fontId="57" fillId="46" borderId="0" applyNumberFormat="0" applyBorder="0" applyAlignment="0" applyProtection="0"/>
    <xf numFmtId="174" fontId="54" fillId="0" borderId="0" applyFont="0" applyFill="0" applyBorder="0" applyAlignment="0" applyProtection="0"/>
    <xf numFmtId="0" fontId="44" fillId="5" borderId="11" applyNumberFormat="0" applyFont="0" applyAlignment="0" applyProtection="0"/>
    <xf numFmtId="0" fontId="54" fillId="0" borderId="0"/>
    <xf numFmtId="0" fontId="54" fillId="0" borderId="0"/>
    <xf numFmtId="0" fontId="68" fillId="0" borderId="0"/>
    <xf numFmtId="0" fontId="68" fillId="0" borderId="0"/>
    <xf numFmtId="0" fontId="117" fillId="0" borderId="0"/>
    <xf numFmtId="0" fontId="64" fillId="0" borderId="0"/>
    <xf numFmtId="0" fontId="64" fillId="0" borderId="0"/>
    <xf numFmtId="0" fontId="64" fillId="0" borderId="0"/>
    <xf numFmtId="0" fontId="44" fillId="0" borderId="0"/>
    <xf numFmtId="0" fontId="44" fillId="0" borderId="0"/>
    <xf numFmtId="0" fontId="44" fillId="0" borderId="0"/>
    <xf numFmtId="0" fontId="44" fillId="0" borderId="0"/>
    <xf numFmtId="0" fontId="117" fillId="0" borderId="0"/>
    <xf numFmtId="0" fontId="68" fillId="0" borderId="0"/>
    <xf numFmtId="0" fontId="44" fillId="0" borderId="0"/>
    <xf numFmtId="0" fontId="64" fillId="0" borderId="0"/>
    <xf numFmtId="0" fontId="43" fillId="0" borderId="0"/>
    <xf numFmtId="0" fontId="43" fillId="0" borderId="0"/>
    <xf numFmtId="0" fontId="57" fillId="0" borderId="0"/>
    <xf numFmtId="0" fontId="42" fillId="0" borderId="0"/>
    <xf numFmtId="0" fontId="42" fillId="0" borderId="0"/>
    <xf numFmtId="0" fontId="41" fillId="0" borderId="0"/>
    <xf numFmtId="0" fontId="116" fillId="0" borderId="0"/>
    <xf numFmtId="0" fontId="41" fillId="0" borderId="0"/>
    <xf numFmtId="0" fontId="41" fillId="0" borderId="0"/>
    <xf numFmtId="0" fontId="41" fillId="0" borderId="0"/>
    <xf numFmtId="0" fontId="41" fillId="0" borderId="0"/>
    <xf numFmtId="0" fontId="76" fillId="0" borderId="0"/>
    <xf numFmtId="0" fontId="57" fillId="0" borderId="0"/>
    <xf numFmtId="0" fontId="54" fillId="0" borderId="0" applyNumberFormat="0" applyFill="0" applyBorder="0" applyAlignment="0" applyProtection="0"/>
    <xf numFmtId="0" fontId="76" fillId="0" borderId="0"/>
    <xf numFmtId="0" fontId="41" fillId="0" borderId="0"/>
    <xf numFmtId="0" fontId="41" fillId="0" borderId="0"/>
    <xf numFmtId="0" fontId="41" fillId="0" borderId="0"/>
    <xf numFmtId="0" fontId="41" fillId="0" borderId="0"/>
    <xf numFmtId="0" fontId="54" fillId="0" borderId="0"/>
    <xf numFmtId="0" fontId="68" fillId="0" borderId="0"/>
    <xf numFmtId="0" fontId="54"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18" fillId="0" borderId="0"/>
    <xf numFmtId="0" fontId="40" fillId="0" borderId="0"/>
    <xf numFmtId="43" fontId="64" fillId="0" borderId="0" applyFont="0" applyFill="0" applyBorder="0" applyAlignment="0" applyProtection="0"/>
    <xf numFmtId="0" fontId="39" fillId="0" borderId="0"/>
    <xf numFmtId="0" fontId="38" fillId="0" borderId="0"/>
    <xf numFmtId="0" fontId="65" fillId="0" borderId="0"/>
    <xf numFmtId="0" fontId="65" fillId="0" borderId="0"/>
    <xf numFmtId="43" fontId="38" fillId="0" borderId="0" applyFont="0" applyFill="0" applyBorder="0" applyAlignment="0" applyProtection="0"/>
    <xf numFmtId="0" fontId="37" fillId="0" borderId="0"/>
    <xf numFmtId="0" fontId="36" fillId="0" borderId="0"/>
    <xf numFmtId="0" fontId="35" fillId="0" borderId="0"/>
    <xf numFmtId="0" fontId="34" fillId="0" borderId="0"/>
    <xf numFmtId="0" fontId="34" fillId="0" borderId="0"/>
    <xf numFmtId="0" fontId="107" fillId="0" borderId="0"/>
    <xf numFmtId="0" fontId="33" fillId="0" borderId="0"/>
    <xf numFmtId="9" fontId="33" fillId="0" borderId="0" applyFont="0" applyFill="0" applyBorder="0" applyAlignment="0" applyProtection="0"/>
    <xf numFmtId="0" fontId="107" fillId="0" borderId="0"/>
    <xf numFmtId="0" fontId="32" fillId="0" borderId="0"/>
    <xf numFmtId="9" fontId="32" fillId="0" borderId="0" applyFont="0" applyFill="0" applyBorder="0" applyAlignment="0" applyProtection="0"/>
    <xf numFmtId="0" fontId="38" fillId="0" borderId="0"/>
    <xf numFmtId="0" fontId="31" fillId="0" borderId="0"/>
    <xf numFmtId="0" fontId="54" fillId="0" borderId="0"/>
    <xf numFmtId="0" fontId="30" fillId="0" borderId="0"/>
    <xf numFmtId="0" fontId="29" fillId="0" borderId="0"/>
    <xf numFmtId="0" fontId="29" fillId="0" borderId="0"/>
    <xf numFmtId="0" fontId="28" fillId="0" borderId="0"/>
    <xf numFmtId="9" fontId="65" fillId="0" borderId="0" applyFont="0" applyFill="0" applyBorder="0" applyAlignment="0" applyProtection="0"/>
    <xf numFmtId="0" fontId="27" fillId="0" borderId="0"/>
    <xf numFmtId="0" fontId="27" fillId="0" borderId="0"/>
    <xf numFmtId="0" fontId="26" fillId="0" borderId="0"/>
    <xf numFmtId="0" fontId="54" fillId="0" borderId="0"/>
    <xf numFmtId="0" fontId="57" fillId="0" borderId="0"/>
    <xf numFmtId="0" fontId="25" fillId="0" borderId="0"/>
    <xf numFmtId="0" fontId="107" fillId="0" borderId="0"/>
    <xf numFmtId="0" fontId="24" fillId="0" borderId="0"/>
    <xf numFmtId="0" fontId="2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0" fontId="20" fillId="0" borderId="0"/>
    <xf numFmtId="9" fontId="65" fillId="0" borderId="0" applyFont="0" applyFill="0" applyBorder="0" applyAlignment="0" applyProtection="0"/>
    <xf numFmtId="0" fontId="56" fillId="0" borderId="0"/>
    <xf numFmtId="0" fontId="19" fillId="0" borderId="0"/>
    <xf numFmtId="0" fontId="18" fillId="0" borderId="0"/>
    <xf numFmtId="0" fontId="17" fillId="0" borderId="0"/>
    <xf numFmtId="0" fontId="17" fillId="0" borderId="0"/>
    <xf numFmtId="0" fontId="16" fillId="0" borderId="0"/>
    <xf numFmtId="0" fontId="16" fillId="0" borderId="0"/>
    <xf numFmtId="0" fontId="16" fillId="0" borderId="0"/>
    <xf numFmtId="0" fontId="132" fillId="0" borderId="0"/>
    <xf numFmtId="0" fontId="15" fillId="0" borderId="0"/>
    <xf numFmtId="0" fontId="15" fillId="0" borderId="0"/>
    <xf numFmtId="0" fontId="107" fillId="0" borderId="0"/>
    <xf numFmtId="0" fontId="54" fillId="0" borderId="0"/>
    <xf numFmtId="0" fontId="14" fillId="0" borderId="0"/>
    <xf numFmtId="0" fontId="54" fillId="0" borderId="0"/>
    <xf numFmtId="0" fontId="57"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65"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38" fillId="0" borderId="0"/>
    <xf numFmtId="0" fontId="4" fillId="0" borderId="0"/>
    <xf numFmtId="0" fontId="4" fillId="0" borderId="0"/>
    <xf numFmtId="0" fontId="4" fillId="0" borderId="0"/>
    <xf numFmtId="0" fontId="3" fillId="0" borderId="0"/>
    <xf numFmtId="0" fontId="3" fillId="0" borderId="0"/>
    <xf numFmtId="0" fontId="3" fillId="0" borderId="0"/>
    <xf numFmtId="0" fontId="38" fillId="0" borderId="0"/>
    <xf numFmtId="0" fontId="2" fillId="0" borderId="0"/>
    <xf numFmtId="0" fontId="1" fillId="0" borderId="0"/>
  </cellStyleXfs>
  <cellXfs count="335">
    <xf numFmtId="0" fontId="0" fillId="0" borderId="0" xfId="0"/>
    <xf numFmtId="164" fontId="109" fillId="0" borderId="3" xfId="3" applyNumberFormat="1" applyFont="1" applyBorder="1" applyAlignment="1">
      <alignment horizontal="center" vertical="center" wrapText="1"/>
    </xf>
    <xf numFmtId="164" fontId="109" fillId="0" borderId="0" xfId="3" applyNumberFormat="1" applyFont="1" applyAlignment="1">
      <alignment horizontal="center" vertical="center" wrapText="1"/>
    </xf>
    <xf numFmtId="164" fontId="109" fillId="0" borderId="6" xfId="3" applyNumberFormat="1" applyFont="1" applyBorder="1" applyAlignment="1">
      <alignment horizontal="center" vertical="center" wrapText="1"/>
    </xf>
    <xf numFmtId="0" fontId="109" fillId="4" borderId="0" xfId="3" applyFont="1" applyFill="1"/>
    <xf numFmtId="0" fontId="110" fillId="4" borderId="0" xfId="24" applyFont="1" applyFill="1"/>
    <xf numFmtId="0" fontId="111" fillId="0" borderId="0" xfId="3" applyFont="1"/>
    <xf numFmtId="0" fontId="112" fillId="0" borderId="0" xfId="51" applyFont="1" applyAlignment="1">
      <alignment vertical="center"/>
    </xf>
    <xf numFmtId="0" fontId="112" fillId="0" borderId="0" xfId="51" applyFont="1" applyAlignment="1">
      <alignment horizontal="left" vertical="center"/>
    </xf>
    <xf numFmtId="0" fontId="109" fillId="4" borderId="0" xfId="3" applyFont="1" applyFill="1" applyAlignment="1">
      <alignment horizontal="left"/>
    </xf>
    <xf numFmtId="14" fontId="109" fillId="4" borderId="0" xfId="3" applyNumberFormat="1" applyFont="1" applyFill="1" applyAlignment="1">
      <alignment horizontal="left"/>
    </xf>
    <xf numFmtId="164" fontId="109" fillId="4" borderId="0" xfId="3" applyNumberFormat="1" applyFont="1" applyFill="1" applyAlignment="1">
      <alignment horizontal="center"/>
    </xf>
    <xf numFmtId="49" fontId="112" fillId="0" borderId="0" xfId="51" applyNumberFormat="1" applyFont="1" applyAlignment="1">
      <alignment horizontal="left" vertical="center"/>
    </xf>
    <xf numFmtId="0" fontId="110" fillId="0" borderId="0" xfId="0" applyFont="1"/>
    <xf numFmtId="0" fontId="109" fillId="0" borderId="0" xfId="1" applyFont="1"/>
    <xf numFmtId="0" fontId="114" fillId="0" borderId="0" xfId="1" applyFont="1"/>
    <xf numFmtId="49" fontId="109" fillId="0" borderId="0" xfId="1" applyNumberFormat="1" applyFont="1"/>
    <xf numFmtId="14" fontId="109" fillId="0" borderId="0" xfId="1" applyNumberFormat="1" applyFont="1"/>
    <xf numFmtId="165" fontId="109" fillId="0" borderId="0" xfId="1" applyNumberFormat="1" applyFont="1"/>
    <xf numFmtId="164" fontId="109" fillId="0" borderId="0" xfId="1" applyNumberFormat="1" applyFont="1"/>
    <xf numFmtId="0" fontId="109" fillId="0" borderId="0" xfId="121" applyFont="1"/>
    <xf numFmtId="0" fontId="110" fillId="0" borderId="0" xfId="280" applyFont="1"/>
    <xf numFmtId="0" fontId="110" fillId="0" borderId="0" xfId="263" applyFont="1"/>
    <xf numFmtId="0" fontId="109" fillId="0" borderId="0" xfId="104" applyFont="1"/>
    <xf numFmtId="49" fontId="110" fillId="0" borderId="0" xfId="280" applyNumberFormat="1" applyFont="1"/>
    <xf numFmtId="0" fontId="110" fillId="0" borderId="0" xfId="251" applyFont="1"/>
    <xf numFmtId="17" fontId="109" fillId="0" borderId="0" xfId="282" applyNumberFormat="1" applyFont="1" applyAlignment="1">
      <alignment horizontal="center"/>
    </xf>
    <xf numFmtId="164" fontId="110" fillId="0" borderId="0" xfId="263" applyNumberFormat="1" applyFont="1"/>
    <xf numFmtId="0" fontId="109" fillId="2" borderId="0" xfId="3" applyFont="1" applyFill="1"/>
    <xf numFmtId="49" fontId="109" fillId="2" borderId="0" xfId="3" applyNumberFormat="1" applyFont="1" applyFill="1"/>
    <xf numFmtId="0" fontId="109" fillId="4" borderId="0" xfId="3" applyFont="1" applyFill="1" applyAlignment="1">
      <alignment wrapText="1"/>
    </xf>
    <xf numFmtId="0" fontId="109" fillId="2" borderId="0" xfId="3" applyFont="1" applyFill="1" applyAlignment="1">
      <alignment horizontal="center" wrapText="1"/>
    </xf>
    <xf numFmtId="0" fontId="109" fillId="4" borderId="0" xfId="3" applyFont="1" applyFill="1" applyAlignment="1">
      <alignment horizontal="center" wrapText="1"/>
    </xf>
    <xf numFmtId="164" fontId="109" fillId="4" borderId="0" xfId="3" applyNumberFormat="1" applyFont="1" applyFill="1" applyAlignment="1">
      <alignment horizontal="center" vertical="center"/>
    </xf>
    <xf numFmtId="164" fontId="109" fillId="4" borderId="0" xfId="0" applyNumberFormat="1" applyFont="1" applyFill="1" applyAlignment="1">
      <alignment horizontal="center" vertical="center"/>
    </xf>
    <xf numFmtId="164" fontId="109" fillId="2" borderId="0" xfId="3" applyNumberFormat="1" applyFont="1" applyFill="1" applyAlignment="1">
      <alignment horizontal="center"/>
    </xf>
    <xf numFmtId="0" fontId="109" fillId="4" borderId="0" xfId="0" applyFont="1" applyFill="1" applyAlignment="1">
      <alignment horizontal="center"/>
    </xf>
    <xf numFmtId="2" fontId="109" fillId="4" borderId="0" xfId="0" applyNumberFormat="1" applyFont="1" applyFill="1" applyAlignment="1">
      <alignment horizontal="center" vertical="center"/>
    </xf>
    <xf numFmtId="0" fontId="109" fillId="0" borderId="0" xfId="3" applyFont="1"/>
    <xf numFmtId="49" fontId="109" fillId="4" borderId="0" xfId="3" applyNumberFormat="1" applyFont="1" applyFill="1"/>
    <xf numFmtId="164" fontId="110" fillId="0" borderId="0" xfId="0" applyNumberFormat="1" applyFont="1"/>
    <xf numFmtId="0" fontId="109" fillId="0" borderId="0" xfId="3" applyFont="1" applyAlignment="1">
      <alignment horizontal="center"/>
    </xf>
    <xf numFmtId="0" fontId="109" fillId="0" borderId="0" xfId="3" applyFont="1" applyAlignment="1">
      <alignment horizontal="right"/>
    </xf>
    <xf numFmtId="2" fontId="109" fillId="0" borderId="0" xfId="3" applyNumberFormat="1" applyFont="1"/>
    <xf numFmtId="164" fontId="109" fillId="0" borderId="0" xfId="3" applyNumberFormat="1" applyFont="1"/>
    <xf numFmtId="0" fontId="110" fillId="0" borderId="0" xfId="281" applyFont="1"/>
    <xf numFmtId="0" fontId="111" fillId="0" borderId="0" xfId="165" applyFont="1"/>
    <xf numFmtId="164" fontId="111" fillId="0" borderId="0" xfId="166" applyNumberFormat="1" applyFont="1"/>
    <xf numFmtId="49" fontId="111" fillId="2" borderId="0" xfId="168" applyNumberFormat="1" applyFont="1" applyFill="1"/>
    <xf numFmtId="164" fontId="111" fillId="0" borderId="0" xfId="166" applyNumberFormat="1" applyFont="1" applyAlignment="1">
      <alignment horizontal="center"/>
    </xf>
    <xf numFmtId="170" fontId="111" fillId="0" borderId="0" xfId="166" applyNumberFormat="1" applyFont="1" applyAlignment="1">
      <alignment horizontal="center"/>
    </xf>
    <xf numFmtId="171" fontId="111" fillId="0" borderId="0" xfId="167" applyNumberFormat="1" applyFont="1"/>
    <xf numFmtId="0" fontId="111" fillId="0" borderId="0" xfId="29" applyFont="1"/>
    <xf numFmtId="14" fontId="111" fillId="0" borderId="0" xfId="166" applyNumberFormat="1" applyFont="1"/>
    <xf numFmtId="165" fontId="111" fillId="0" borderId="0" xfId="166" applyNumberFormat="1" applyFont="1"/>
    <xf numFmtId="0" fontId="111" fillId="0" borderId="0" xfId="166" applyFont="1"/>
    <xf numFmtId="2" fontId="111" fillId="0" borderId="0" xfId="167" applyNumberFormat="1" applyFont="1"/>
    <xf numFmtId="0" fontId="111" fillId="0" borderId="0" xfId="167" applyFont="1"/>
    <xf numFmtId="49" fontId="111" fillId="2" borderId="0" xfId="169" applyNumberFormat="1" applyFont="1" applyFill="1"/>
    <xf numFmtId="49" fontId="111" fillId="2" borderId="0" xfId="168" applyNumberFormat="1" applyFont="1" applyFill="1" applyAlignment="1">
      <alignment horizontal="center"/>
    </xf>
    <xf numFmtId="49" fontId="111" fillId="0" borderId="0" xfId="168" applyNumberFormat="1" applyFont="1" applyAlignment="1">
      <alignment horizontal="center"/>
    </xf>
    <xf numFmtId="0" fontId="111" fillId="2" borderId="0" xfId="166" applyFont="1" applyFill="1"/>
    <xf numFmtId="49" fontId="111" fillId="2" borderId="0" xfId="168" applyNumberFormat="1" applyFont="1" applyFill="1" applyAlignment="1">
      <alignment vertical="justify"/>
    </xf>
    <xf numFmtId="0" fontId="111" fillId="4" borderId="0" xfId="168" applyFont="1" applyFill="1" applyAlignment="1">
      <alignment horizontal="left" vertical="top"/>
    </xf>
    <xf numFmtId="164" fontId="109" fillId="0" borderId="0" xfId="263" applyNumberFormat="1" applyFont="1" applyAlignment="1">
      <alignment horizontal="center"/>
    </xf>
    <xf numFmtId="164" fontId="110" fillId="0" borderId="0" xfId="263" applyNumberFormat="1" applyFont="1" applyAlignment="1">
      <alignment horizontal="center"/>
    </xf>
    <xf numFmtId="164" fontId="109" fillId="0" borderId="0" xfId="283" applyNumberFormat="1" applyFont="1" applyAlignment="1">
      <alignment horizontal="center"/>
    </xf>
    <xf numFmtId="0" fontId="110" fillId="0" borderId="0" xfId="22" applyFont="1"/>
    <xf numFmtId="49" fontId="110" fillId="0" borderId="0" xfId="22" applyNumberFormat="1" applyFont="1"/>
    <xf numFmtId="14" fontId="110" fillId="0" borderId="0" xfId="22" applyNumberFormat="1" applyFont="1"/>
    <xf numFmtId="164" fontId="110" fillId="0" borderId="0" xfId="22" applyNumberFormat="1" applyFont="1"/>
    <xf numFmtId="0" fontId="109" fillId="4" borderId="0" xfId="3" applyFont="1" applyFill="1" applyAlignment="1">
      <alignment horizontal="center"/>
    </xf>
    <xf numFmtId="0" fontId="109" fillId="0" borderId="0" xfId="3" applyFont="1" applyAlignment="1">
      <alignment horizontal="left"/>
    </xf>
    <xf numFmtId="1" fontId="110" fillId="0" borderId="0" xfId="263" applyNumberFormat="1" applyFont="1"/>
    <xf numFmtId="0" fontId="110" fillId="0" borderId="0" xfId="22" applyFont="1" applyAlignment="1">
      <alignment horizontal="left"/>
    </xf>
    <xf numFmtId="1" fontId="110" fillId="0" borderId="0" xfId="22" applyNumberFormat="1" applyFont="1"/>
    <xf numFmtId="164" fontId="110" fillId="0" borderId="0" xfId="22" applyNumberFormat="1" applyFont="1" applyAlignment="1">
      <alignment wrapText="1"/>
    </xf>
    <xf numFmtId="164" fontId="110" fillId="0" borderId="0" xfId="263" applyNumberFormat="1" applyFont="1" applyAlignment="1">
      <alignment horizontal="right"/>
    </xf>
    <xf numFmtId="164" fontId="109" fillId="0" borderId="0" xfId="3" applyNumberFormat="1" applyFont="1" applyAlignment="1">
      <alignment horizontal="center" vertical="center"/>
    </xf>
    <xf numFmtId="14" fontId="109" fillId="4" borderId="0" xfId="3" applyNumberFormat="1" applyFont="1" applyFill="1" applyAlignment="1">
      <alignment horizontal="center"/>
    </xf>
    <xf numFmtId="173" fontId="109" fillId="0" borderId="0" xfId="3" applyNumberFormat="1" applyFont="1"/>
    <xf numFmtId="0" fontId="112" fillId="0" borderId="0" xfId="263" applyFont="1"/>
    <xf numFmtId="164" fontId="111" fillId="0" borderId="0" xfId="168" quotePrefix="1" applyNumberFormat="1" applyFont="1" applyAlignment="1">
      <alignment horizontal="center" vertical="center"/>
    </xf>
    <xf numFmtId="164" fontId="111" fillId="0" borderId="0" xfId="168" applyNumberFormat="1" applyFont="1" applyAlignment="1">
      <alignment horizontal="center" vertical="center"/>
    </xf>
    <xf numFmtId="164" fontId="111" fillId="0" borderId="6" xfId="168" applyNumberFormat="1" applyFont="1" applyBorder="1" applyAlignment="1">
      <alignment horizontal="center" vertical="center"/>
    </xf>
    <xf numFmtId="164" fontId="110" fillId="0" borderId="0" xfId="263" applyNumberFormat="1" applyFont="1" applyAlignment="1">
      <alignment horizontal="center" vertical="center"/>
    </xf>
    <xf numFmtId="49" fontId="109" fillId="0" borderId="0" xfId="3" applyNumberFormat="1" applyFont="1"/>
    <xf numFmtId="0" fontId="111" fillId="0" borderId="0" xfId="1" applyFont="1"/>
    <xf numFmtId="0" fontId="119" fillId="0" borderId="0" xfId="1" applyFont="1"/>
    <xf numFmtId="49" fontId="111" fillId="0" borderId="0" xfId="1" applyNumberFormat="1" applyFont="1"/>
    <xf numFmtId="169" fontId="111" fillId="0" borderId="0" xfId="1" applyNumberFormat="1" applyFont="1"/>
    <xf numFmtId="164" fontId="111" fillId="0" borderId="0" xfId="1" applyNumberFormat="1" applyFont="1"/>
    <xf numFmtId="165" fontId="111" fillId="0" borderId="0" xfId="1" applyNumberFormat="1" applyFont="1"/>
    <xf numFmtId="175" fontId="111" fillId="0" borderId="0" xfId="1" applyNumberFormat="1" applyFont="1"/>
    <xf numFmtId="0" fontId="109" fillId="0" borderId="0" xfId="104" applyFont="1" applyAlignment="1">
      <alignment horizontal="left" vertical="top"/>
    </xf>
    <xf numFmtId="0" fontId="110" fillId="0" borderId="0" xfId="263" applyFont="1" applyAlignment="1">
      <alignment horizontal="left" vertical="top"/>
    </xf>
    <xf numFmtId="2" fontId="109" fillId="0" borderId="0" xfId="3" applyNumberFormat="1" applyFont="1" applyAlignment="1">
      <alignment horizontal="center"/>
    </xf>
    <xf numFmtId="1" fontId="109" fillId="0" borderId="0" xfId="3" applyNumberFormat="1" applyFont="1"/>
    <xf numFmtId="164" fontId="112" fillId="0" borderId="0" xfId="263" applyNumberFormat="1" applyFont="1"/>
    <xf numFmtId="172" fontId="112" fillId="0" borderId="0" xfId="289" applyNumberFormat="1" applyFont="1"/>
    <xf numFmtId="14" fontId="112" fillId="0" borderId="0" xfId="379" applyNumberFormat="1" applyFont="1"/>
    <xf numFmtId="0" fontId="109" fillId="0" borderId="2" xfId="3" applyFont="1" applyBorder="1" applyAlignment="1">
      <alignment horizontal="left" vertical="center" wrapText="1"/>
    </xf>
    <xf numFmtId="0" fontId="109" fillId="0" borderId="3" xfId="3" applyFont="1" applyBorder="1" applyAlignment="1">
      <alignment horizontal="left" vertical="center" wrapText="1"/>
    </xf>
    <xf numFmtId="0" fontId="109" fillId="0" borderId="4" xfId="3" applyFont="1" applyBorder="1" applyAlignment="1">
      <alignment horizontal="left" vertical="center" wrapText="1"/>
    </xf>
    <xf numFmtId="0" fontId="109" fillId="0" borderId="5" xfId="3" applyFont="1" applyBorder="1" applyAlignment="1">
      <alignment horizontal="left" vertical="center" wrapText="1"/>
    </xf>
    <xf numFmtId="0" fontId="109" fillId="0" borderId="14" xfId="3" applyFont="1" applyBorder="1" applyAlignment="1">
      <alignment horizontal="left" vertical="center" wrapText="1"/>
    </xf>
    <xf numFmtId="0" fontId="111" fillId="0" borderId="0" xfId="260" applyFont="1" applyAlignment="1">
      <alignment horizontal="left" vertical="center" indent="2"/>
    </xf>
    <xf numFmtId="0" fontId="111" fillId="0" borderId="6" xfId="260" applyFont="1" applyBorder="1" applyAlignment="1">
      <alignment horizontal="left" vertical="center" indent="2"/>
    </xf>
    <xf numFmtId="49" fontId="111" fillId="0" borderId="0" xfId="168" applyNumberFormat="1" applyFont="1" applyAlignment="1">
      <alignment horizontal="left" vertical="center"/>
    </xf>
    <xf numFmtId="0" fontId="111" fillId="0" borderId="0" xfId="168" applyFont="1" applyAlignment="1">
      <alignment horizontal="left" vertical="center"/>
    </xf>
    <xf numFmtId="49" fontId="111" fillId="0" borderId="6" xfId="168" applyNumberFormat="1" applyFont="1" applyBorder="1" applyAlignment="1">
      <alignment horizontal="left" vertical="center"/>
    </xf>
    <xf numFmtId="0" fontId="112" fillId="0" borderId="0" xfId="388" applyFont="1"/>
    <xf numFmtId="0" fontId="120" fillId="0" borderId="0" xfId="0" applyFont="1" applyAlignment="1">
      <alignment horizontal="center" vertical="center" readingOrder="1"/>
    </xf>
    <xf numFmtId="0" fontId="112" fillId="0" borderId="0" xfId="0" applyFont="1"/>
    <xf numFmtId="49" fontId="109" fillId="4" borderId="0" xfId="3" applyNumberFormat="1" applyFont="1" applyFill="1" applyAlignment="1">
      <alignment horizontal="center"/>
    </xf>
    <xf numFmtId="0" fontId="109" fillId="0" borderId="0" xfId="390" applyFont="1"/>
    <xf numFmtId="0" fontId="111" fillId="0" borderId="0" xfId="346" applyFont="1"/>
    <xf numFmtId="49" fontId="109" fillId="0" borderId="0" xfId="390" applyNumberFormat="1" applyFont="1"/>
    <xf numFmtId="0" fontId="111" fillId="0" borderId="0" xfId="29" applyFont="1" applyAlignment="1">
      <alignment horizontal="centerContinuous"/>
    </xf>
    <xf numFmtId="0" fontId="111" fillId="0" borderId="0" xfId="29" applyFont="1" applyAlignment="1">
      <alignment horizontal="left" vertical="center" indent="2"/>
    </xf>
    <xf numFmtId="164" fontId="111" fillId="0" borderId="0" xfId="29" applyNumberFormat="1" applyFont="1" applyAlignment="1">
      <alignment horizontal="center" vertical="center"/>
    </xf>
    <xf numFmtId="164" fontId="111" fillId="0" borderId="0" xfId="346" applyNumberFormat="1" applyFont="1"/>
    <xf numFmtId="49" fontId="111" fillId="0" borderId="0" xfId="29" applyNumberFormat="1" applyFont="1" applyAlignment="1">
      <alignment horizontal="left" vertical="center" indent="2"/>
    </xf>
    <xf numFmtId="49" fontId="111" fillId="0" borderId="6" xfId="29" applyNumberFormat="1" applyFont="1" applyBorder="1" applyAlignment="1">
      <alignment horizontal="left" vertical="center" indent="2"/>
    </xf>
    <xf numFmtId="164" fontId="111" fillId="0" borderId="6" xfId="29" applyNumberFormat="1" applyFont="1" applyBorder="1" applyAlignment="1">
      <alignment horizontal="center" vertical="center"/>
    </xf>
    <xf numFmtId="0" fontId="121" fillId="0" borderId="0" xfId="260" applyFont="1" applyAlignment="1">
      <alignment horizontal="left" vertical="center"/>
    </xf>
    <xf numFmtId="164" fontId="121" fillId="0" borderId="0" xfId="260" applyNumberFormat="1" applyFont="1"/>
    <xf numFmtId="0" fontId="121" fillId="0" borderId="0" xfId="166" applyFont="1"/>
    <xf numFmtId="164" fontId="111" fillId="0" borderId="0" xfId="1" applyNumberFormat="1" applyFont="1" applyAlignment="1">
      <alignment horizontal="right"/>
    </xf>
    <xf numFmtId="14" fontId="110" fillId="4" borderId="0" xfId="392" applyNumberFormat="1" applyFont="1" applyFill="1"/>
    <xf numFmtId="164" fontId="111" fillId="0" borderId="0" xfId="260" applyNumberFormat="1" applyFont="1" applyAlignment="1">
      <alignment horizontal="center" vertical="center"/>
    </xf>
    <xf numFmtId="164" fontId="115" fillId="0" borderId="0" xfId="260" quotePrefix="1" applyNumberFormat="1" applyFont="1" applyAlignment="1">
      <alignment horizontal="center" vertical="center"/>
    </xf>
    <xf numFmtId="164" fontId="111" fillId="0" borderId="6" xfId="260" applyNumberFormat="1" applyFont="1" applyBorder="1" applyAlignment="1">
      <alignment horizontal="center" vertical="center"/>
    </xf>
    <xf numFmtId="0" fontId="112" fillId="0" borderId="0" xfId="399" applyFont="1" applyAlignment="1">
      <alignment horizontal="left" vertical="center"/>
    </xf>
    <xf numFmtId="164" fontId="112" fillId="0" borderId="0" xfId="399" applyNumberFormat="1" applyFont="1" applyAlignment="1">
      <alignment horizontal="center" vertical="center"/>
    </xf>
    <xf numFmtId="176" fontId="112" fillId="0" borderId="0" xfId="398" applyNumberFormat="1" applyFont="1" applyAlignment="1">
      <alignment horizontal="center" vertical="center"/>
    </xf>
    <xf numFmtId="0" fontId="112" fillId="0" borderId="0" xfId="274" applyFont="1"/>
    <xf numFmtId="0" fontId="112" fillId="0" borderId="12" xfId="17" applyFont="1" applyBorder="1" applyAlignment="1">
      <alignment horizontal="left" vertical="center"/>
    </xf>
    <xf numFmtId="2" fontId="112" fillId="0" borderId="4" xfId="17" applyNumberFormat="1" applyFont="1" applyBorder="1" applyAlignment="1">
      <alignment horizontal="center" vertical="center"/>
    </xf>
    <xf numFmtId="2" fontId="112" fillId="0" borderId="12" xfId="17" applyNumberFormat="1" applyFont="1" applyBorder="1" applyAlignment="1">
      <alignment horizontal="center" vertical="center"/>
    </xf>
    <xf numFmtId="172" fontId="112" fillId="0" borderId="0" xfId="17" applyNumberFormat="1" applyFont="1" applyAlignment="1">
      <alignment horizontal="center" vertical="center"/>
    </xf>
    <xf numFmtId="164" fontId="112" fillId="0" borderId="4" xfId="17" applyNumberFormat="1" applyFont="1" applyBorder="1" applyAlignment="1">
      <alignment horizontal="center" vertical="center"/>
    </xf>
    <xf numFmtId="164" fontId="112" fillId="0" borderId="12" xfId="17" applyNumberFormat="1" applyFont="1" applyBorder="1" applyAlignment="1">
      <alignment horizontal="center" vertical="center"/>
    </xf>
    <xf numFmtId="0" fontId="112" fillId="0" borderId="13" xfId="17" applyFont="1" applyBorder="1" applyAlignment="1">
      <alignment horizontal="left" vertical="center"/>
    </xf>
    <xf numFmtId="164" fontId="112" fillId="0" borderId="5" xfId="17" applyNumberFormat="1" applyFont="1" applyBorder="1" applyAlignment="1">
      <alignment horizontal="center" vertical="center"/>
    </xf>
    <xf numFmtId="164" fontId="112" fillId="0" borderId="13" xfId="17" applyNumberFormat="1" applyFont="1" applyBorder="1" applyAlignment="1">
      <alignment horizontal="center" vertical="center"/>
    </xf>
    <xf numFmtId="164" fontId="112" fillId="0" borderId="6" xfId="17" quotePrefix="1" applyNumberFormat="1" applyFont="1" applyBorder="1" applyAlignment="1">
      <alignment horizontal="center" vertical="center"/>
    </xf>
    <xf numFmtId="2" fontId="112" fillId="0" borderId="27" xfId="17" applyNumberFormat="1" applyFont="1" applyBorder="1" applyAlignment="1">
      <alignment horizontal="center" vertical="center"/>
    </xf>
    <xf numFmtId="2" fontId="112" fillId="0" borderId="26" xfId="17" applyNumberFormat="1" applyFont="1" applyBorder="1" applyAlignment="1">
      <alignment horizontal="center" vertical="center"/>
    </xf>
    <xf numFmtId="2" fontId="112" fillId="0" borderId="12" xfId="17" quotePrefix="1" applyNumberFormat="1" applyFont="1" applyBorder="1" applyAlignment="1">
      <alignment horizontal="center" vertical="center"/>
    </xf>
    <xf numFmtId="0" fontId="112" fillId="0" borderId="13" xfId="17" applyFont="1" applyBorder="1" applyAlignment="1">
      <alignment horizontal="left" vertical="center" wrapText="1"/>
    </xf>
    <xf numFmtId="173" fontId="109" fillId="4" borderId="0" xfId="3" applyNumberFormat="1" applyFont="1" applyFill="1" applyAlignment="1">
      <alignment horizontal="center"/>
    </xf>
    <xf numFmtId="165" fontId="109" fillId="4" borderId="0" xfId="3" applyNumberFormat="1" applyFont="1" applyFill="1" applyAlignment="1">
      <alignment horizontal="center"/>
    </xf>
    <xf numFmtId="0" fontId="110" fillId="0" borderId="0" xfId="59" applyFont="1"/>
    <xf numFmtId="0" fontId="112" fillId="0" borderId="0" xfId="59" applyFont="1"/>
    <xf numFmtId="0" fontId="111" fillId="0" borderId="0" xfId="121" applyFont="1"/>
    <xf numFmtId="49" fontId="111" fillId="0" borderId="0" xfId="121" applyNumberFormat="1" applyFont="1" applyAlignment="1">
      <alignment horizontal="left" vertical="center"/>
    </xf>
    <xf numFmtId="164" fontId="109" fillId="0" borderId="0" xfId="3" applyNumberFormat="1" applyFont="1" applyAlignment="1">
      <alignment horizontal="center"/>
    </xf>
    <xf numFmtId="0" fontId="110" fillId="0" borderId="0" xfId="121" applyFont="1"/>
    <xf numFmtId="14" fontId="112" fillId="0" borderId="0" xfId="121" applyNumberFormat="1" applyFont="1" applyAlignment="1">
      <alignment horizontal="left"/>
    </xf>
    <xf numFmtId="164" fontId="110" fillId="0" borderId="0" xfId="121" applyNumberFormat="1" applyFont="1"/>
    <xf numFmtId="164" fontId="109" fillId="0" borderId="0" xfId="121" applyNumberFormat="1" applyFont="1"/>
    <xf numFmtId="0" fontId="110" fillId="0" borderId="0" xfId="121" applyFont="1" applyAlignment="1">
      <alignment horizontal="left"/>
    </xf>
    <xf numFmtId="164" fontId="109" fillId="4" borderId="0" xfId="0" applyNumberFormat="1" applyFont="1" applyFill="1" applyAlignment="1">
      <alignment horizontal="center"/>
    </xf>
    <xf numFmtId="49" fontId="111" fillId="0" borderId="0" xfId="166" applyNumberFormat="1" applyFont="1"/>
    <xf numFmtId="164" fontId="115" fillId="0" borderId="0" xfId="166" quotePrefix="1" applyNumberFormat="1" applyFont="1"/>
    <xf numFmtId="164" fontId="115" fillId="0" borderId="0" xfId="166" applyNumberFormat="1" applyFont="1"/>
    <xf numFmtId="171" fontId="109" fillId="4" borderId="0" xfId="3" applyNumberFormat="1" applyFont="1" applyFill="1"/>
    <xf numFmtId="0" fontId="111" fillId="0" borderId="0" xfId="260" applyFont="1" applyAlignment="1">
      <alignment horizontal="left" wrapText="1"/>
    </xf>
    <xf numFmtId="0" fontId="121" fillId="2" borderId="0" xfId="168" applyFont="1" applyFill="1" applyAlignment="1">
      <alignment horizontal="left" vertical="top" wrapText="1"/>
    </xf>
    <xf numFmtId="0" fontId="124" fillId="48" borderId="0" xfId="29" applyFont="1" applyFill="1" applyAlignment="1">
      <alignment horizontal="left" vertical="center"/>
    </xf>
    <xf numFmtId="0" fontId="124" fillId="48" borderId="0" xfId="29" applyFont="1" applyFill="1" applyAlignment="1">
      <alignment horizontal="center" vertical="center"/>
    </xf>
    <xf numFmtId="49" fontId="124" fillId="48" borderId="0" xfId="29" applyNumberFormat="1" applyFont="1" applyFill="1" applyAlignment="1">
      <alignment horizontal="left" vertical="center"/>
    </xf>
    <xf numFmtId="49" fontId="111" fillId="48" borderId="0" xfId="29" applyNumberFormat="1" applyFont="1" applyFill="1" applyAlignment="1">
      <alignment horizontal="center" vertical="center"/>
    </xf>
    <xf numFmtId="0" fontId="124" fillId="49" borderId="24" xfId="29" applyFont="1" applyFill="1" applyBorder="1" applyAlignment="1">
      <alignment horizontal="left" vertical="center"/>
    </xf>
    <xf numFmtId="0" fontId="124" fillId="49" borderId="24" xfId="29" applyFont="1" applyFill="1" applyBorder="1" applyAlignment="1">
      <alignment horizontal="center" vertical="center"/>
    </xf>
    <xf numFmtId="0" fontId="124" fillId="49" borderId="6" xfId="29" applyFont="1" applyFill="1" applyBorder="1" applyAlignment="1">
      <alignment horizontal="centerContinuous" vertical="center"/>
    </xf>
    <xf numFmtId="0" fontId="124" fillId="49" borderId="6" xfId="29" applyFont="1" applyFill="1" applyBorder="1" applyAlignment="1">
      <alignment horizontal="left" vertical="center"/>
    </xf>
    <xf numFmtId="0" fontId="109" fillId="47" borderId="3" xfId="3" applyFont="1" applyFill="1" applyBorder="1" applyAlignment="1">
      <alignment horizontal="center" vertical="center" wrapText="1"/>
    </xf>
    <xf numFmtId="0" fontId="112" fillId="47" borderId="5" xfId="263" applyFont="1" applyFill="1" applyBorder="1" applyAlignment="1">
      <alignment horizontal="center" vertical="center"/>
    </xf>
    <xf numFmtId="0" fontId="112" fillId="47" borderId="13" xfId="263" applyFont="1" applyFill="1" applyBorder="1" applyAlignment="1">
      <alignment horizontal="center" vertical="center"/>
    </xf>
    <xf numFmtId="0" fontId="112" fillId="47" borderId="6" xfId="263" applyFont="1" applyFill="1" applyBorder="1" applyAlignment="1">
      <alignment horizontal="center" vertical="center"/>
    </xf>
    <xf numFmtId="0" fontId="124" fillId="47" borderId="25" xfId="260" applyFont="1" applyFill="1" applyBorder="1" applyAlignment="1">
      <alignment horizontal="left" vertical="center" wrapText="1"/>
    </xf>
    <xf numFmtId="0" fontId="124" fillId="47" borderId="25" xfId="260" applyFont="1" applyFill="1" applyBorder="1" applyAlignment="1">
      <alignment horizontal="centerContinuous" vertical="center"/>
    </xf>
    <xf numFmtId="0" fontId="124" fillId="47" borderId="24" xfId="260" applyFont="1" applyFill="1" applyBorder="1" applyAlignment="1">
      <alignment horizontal="left" vertical="center" wrapText="1"/>
    </xf>
    <xf numFmtId="0" fontId="124" fillId="47" borderId="6" xfId="260" applyFont="1" applyFill="1" applyBorder="1" applyAlignment="1">
      <alignment horizontal="left" vertical="center" wrapText="1"/>
    </xf>
    <xf numFmtId="0" fontId="124" fillId="47" borderId="25" xfId="260" applyFont="1" applyFill="1" applyBorder="1" applyAlignment="1">
      <alignment horizontal="center" vertical="center" wrapText="1"/>
    </xf>
    <xf numFmtId="49" fontId="111" fillId="47" borderId="3" xfId="168" applyNumberFormat="1" applyFont="1" applyFill="1" applyBorder="1" applyAlignment="1">
      <alignment horizontal="left" vertical="center"/>
    </xf>
    <xf numFmtId="49" fontId="111" fillId="47" borderId="3" xfId="168" applyNumberFormat="1" applyFont="1" applyFill="1" applyBorder="1" applyAlignment="1">
      <alignment horizontal="center" vertical="center"/>
    </xf>
    <xf numFmtId="49" fontId="111" fillId="48" borderId="16" xfId="168" applyNumberFormat="1" applyFont="1" applyFill="1" applyBorder="1" applyAlignment="1">
      <alignment horizontal="left" vertical="center"/>
    </xf>
    <xf numFmtId="49" fontId="111" fillId="48" borderId="16" xfId="168" applyNumberFormat="1" applyFont="1" applyFill="1" applyBorder="1" applyAlignment="1">
      <alignment horizontal="center" vertical="center"/>
    </xf>
    <xf numFmtId="49" fontId="111" fillId="48" borderId="0" xfId="168" applyNumberFormat="1" applyFont="1" applyFill="1" applyAlignment="1">
      <alignment horizontal="center" vertical="center"/>
    </xf>
    <xf numFmtId="49" fontId="111" fillId="48" borderId="0" xfId="168" applyNumberFormat="1" applyFont="1" applyFill="1" applyAlignment="1">
      <alignment horizontal="left" vertical="center"/>
    </xf>
    <xf numFmtId="164" fontId="111" fillId="48" borderId="0" xfId="168" applyNumberFormat="1" applyFont="1" applyFill="1" applyAlignment="1">
      <alignment horizontal="center" vertical="center"/>
    </xf>
    <xf numFmtId="0" fontId="124" fillId="48" borderId="0" xfId="260" applyFont="1" applyFill="1" applyAlignment="1">
      <alignment horizontal="left" vertical="center"/>
    </xf>
    <xf numFmtId="0" fontId="111" fillId="48" borderId="0" xfId="260" applyFont="1" applyFill="1" applyAlignment="1">
      <alignment horizontal="center" vertical="center" wrapText="1"/>
    </xf>
    <xf numFmtId="0" fontId="124" fillId="48" borderId="24" xfId="260" applyFont="1" applyFill="1" applyBorder="1" applyAlignment="1">
      <alignment horizontal="left" vertical="center"/>
    </xf>
    <xf numFmtId="0" fontId="124" fillId="48" borderId="24" xfId="260" applyFont="1" applyFill="1" applyBorder="1" applyAlignment="1">
      <alignment horizontal="center" vertical="center" wrapText="1"/>
    </xf>
    <xf numFmtId="0" fontId="124" fillId="48" borderId="0" xfId="260" applyFont="1" applyFill="1" applyAlignment="1">
      <alignment horizontal="center" vertical="center" wrapText="1"/>
    </xf>
    <xf numFmtId="0" fontId="112" fillId="49" borderId="5" xfId="263" applyFont="1" applyFill="1" applyBorder="1" applyAlignment="1">
      <alignment horizontal="center" vertical="center"/>
    </xf>
    <xf numFmtId="0" fontId="112" fillId="49" borderId="13" xfId="263" applyFont="1" applyFill="1" applyBorder="1" applyAlignment="1">
      <alignment horizontal="center" vertical="center"/>
    </xf>
    <xf numFmtId="0" fontId="112" fillId="49" borderId="6" xfId="263" applyFont="1" applyFill="1" applyBorder="1" applyAlignment="1">
      <alignment horizontal="center" vertical="center"/>
    </xf>
    <xf numFmtId="0" fontId="124" fillId="49" borderId="25" xfId="260" applyFont="1" applyFill="1" applyBorder="1" applyAlignment="1">
      <alignment horizontal="left" vertical="center" wrapText="1"/>
    </xf>
    <xf numFmtId="0" fontId="124" fillId="49" borderId="25" xfId="260" applyFont="1" applyFill="1" applyBorder="1" applyAlignment="1">
      <alignment horizontal="centerContinuous" vertical="center"/>
    </xf>
    <xf numFmtId="0" fontId="124" fillId="49" borderId="24" xfId="260" applyFont="1" applyFill="1" applyBorder="1" applyAlignment="1">
      <alignment horizontal="left" vertical="center" wrapText="1"/>
    </xf>
    <xf numFmtId="0" fontId="124" fillId="49" borderId="6" xfId="260" applyFont="1" applyFill="1" applyBorder="1" applyAlignment="1">
      <alignment horizontal="left" vertical="center" wrapText="1"/>
    </xf>
    <xf numFmtId="49" fontId="111" fillId="49" borderId="3" xfId="168" applyNumberFormat="1" applyFont="1" applyFill="1" applyBorder="1" applyAlignment="1">
      <alignment horizontal="left" vertical="center"/>
    </xf>
    <xf numFmtId="49" fontId="111" fillId="49" borderId="3" xfId="168" applyNumberFormat="1" applyFont="1" applyFill="1" applyBorder="1" applyAlignment="1">
      <alignment horizontal="center" vertical="center"/>
    </xf>
    <xf numFmtId="164" fontId="126" fillId="0" borderId="0" xfId="166" applyNumberFormat="1" applyFont="1"/>
    <xf numFmtId="0" fontId="126" fillId="0" borderId="0" xfId="166" applyFont="1" applyAlignment="1">
      <alignment horizontal="left"/>
    </xf>
    <xf numFmtId="0" fontId="126" fillId="0" borderId="0" xfId="260" applyFont="1"/>
    <xf numFmtId="164" fontId="129" fillId="0" borderId="0" xfId="260" applyNumberFormat="1" applyFont="1"/>
    <xf numFmtId="0" fontId="129" fillId="0" borderId="0" xfId="260" applyFont="1"/>
    <xf numFmtId="49" fontId="129" fillId="2" borderId="0" xfId="168" applyNumberFormat="1" applyFont="1" applyFill="1" applyAlignment="1">
      <alignment vertical="top"/>
    </xf>
    <xf numFmtId="49" fontId="129" fillId="2" borderId="0" xfId="168" applyNumberFormat="1" applyFont="1" applyFill="1" applyAlignment="1">
      <alignment vertical="justify"/>
    </xf>
    <xf numFmtId="172" fontId="112" fillId="0" borderId="0" xfId="289" applyNumberFormat="1" applyFont="1" applyAlignment="1">
      <alignment horizontal="center" vertical="center"/>
    </xf>
    <xf numFmtId="2" fontId="112" fillId="0" borderId="4" xfId="17" quotePrefix="1" applyNumberFormat="1" applyFont="1" applyBorder="1" applyAlignment="1">
      <alignment horizontal="center" vertical="center"/>
    </xf>
    <xf numFmtId="0" fontId="112" fillId="0" borderId="0" xfId="426" applyFont="1"/>
    <xf numFmtId="0" fontId="111" fillId="0" borderId="0" xfId="426" applyFont="1" applyAlignment="1">
      <alignment horizontal="center" vertical="center"/>
    </xf>
    <xf numFmtId="164" fontId="112" fillId="0" borderId="0" xfId="426" applyNumberFormat="1" applyFont="1"/>
    <xf numFmtId="164" fontId="111" fillId="0" borderId="0" xfId="426" applyNumberFormat="1" applyFont="1"/>
    <xf numFmtId="0" fontId="110" fillId="4" borderId="0" xfId="427" applyFont="1" applyFill="1"/>
    <xf numFmtId="0" fontId="111" fillId="0" borderId="0" xfId="29" applyFont="1" applyAlignment="1">
      <alignment horizontal="center" vertical="center"/>
    </xf>
    <xf numFmtId="49" fontId="112" fillId="0" borderId="0" xfId="428" applyNumberFormat="1" applyFont="1"/>
    <xf numFmtId="49" fontId="112" fillId="0" borderId="0" xfId="426" applyNumberFormat="1" applyFont="1" applyAlignment="1">
      <alignment horizontal="left"/>
    </xf>
    <xf numFmtId="164" fontId="111" fillId="48" borderId="0" xfId="260" applyNumberFormat="1" applyFont="1" applyFill="1" applyAlignment="1">
      <alignment horizontal="center" vertical="center" wrapText="1"/>
    </xf>
    <xf numFmtId="164" fontId="124" fillId="48" borderId="0" xfId="29" applyNumberFormat="1" applyFont="1" applyFill="1" applyAlignment="1">
      <alignment horizontal="center" vertical="center"/>
    </xf>
    <xf numFmtId="164" fontId="109" fillId="0" borderId="0" xfId="22" applyNumberFormat="1" applyFont="1"/>
    <xf numFmtId="2" fontId="112" fillId="0" borderId="0" xfId="263" applyNumberFormat="1" applyFont="1"/>
    <xf numFmtId="0" fontId="134" fillId="0" borderId="0" xfId="264" applyFont="1"/>
    <xf numFmtId="2" fontId="134" fillId="0" borderId="0" xfId="264" applyNumberFormat="1" applyFont="1"/>
    <xf numFmtId="164" fontId="112" fillId="0" borderId="4" xfId="17" quotePrefix="1" applyNumberFormat="1" applyFont="1" applyBorder="1" applyAlignment="1">
      <alignment horizontal="center" vertical="center"/>
    </xf>
    <xf numFmtId="164" fontId="112" fillId="0" borderId="0" xfId="17" quotePrefix="1" applyNumberFormat="1" applyFont="1" applyAlignment="1">
      <alignment horizontal="center" vertical="center"/>
    </xf>
    <xf numFmtId="0" fontId="126" fillId="0" borderId="0" xfId="166" applyFont="1"/>
    <xf numFmtId="0" fontId="126" fillId="0" borderId="0" xfId="167" applyFont="1"/>
    <xf numFmtId="0" fontId="126" fillId="0" borderId="0" xfId="346" applyFont="1"/>
    <xf numFmtId="0" fontId="129" fillId="0" borderId="0" xfId="260" applyFont="1" applyAlignment="1">
      <alignment vertical="center"/>
    </xf>
    <xf numFmtId="0" fontId="129" fillId="0" borderId="0" xfId="260" applyFont="1" applyAlignment="1">
      <alignment vertical="center" wrapText="1"/>
    </xf>
    <xf numFmtId="0" fontId="129" fillId="0" borderId="24" xfId="167" applyFont="1" applyBorder="1" applyAlignment="1">
      <alignment vertical="center"/>
    </xf>
    <xf numFmtId="0" fontId="129" fillId="0" borderId="0" xfId="167" applyFont="1" applyAlignment="1">
      <alignment vertical="center"/>
    </xf>
    <xf numFmtId="0" fontId="126" fillId="0" borderId="24" xfId="167" applyFont="1" applyBorder="1"/>
    <xf numFmtId="164" fontId="0" fillId="0" borderId="0" xfId="0" applyNumberFormat="1"/>
    <xf numFmtId="0" fontId="124" fillId="50" borderId="25" xfId="260" applyFont="1" applyFill="1" applyBorder="1" applyAlignment="1">
      <alignment horizontal="center" vertical="center" wrapText="1"/>
    </xf>
    <xf numFmtId="0" fontId="112" fillId="0" borderId="0" xfId="398" applyFont="1" applyAlignment="1">
      <alignment horizontal="left" vertical="center"/>
    </xf>
    <xf numFmtId="164" fontId="136" fillId="0" borderId="6" xfId="3" applyNumberFormat="1" applyFont="1" applyBorder="1" applyAlignment="1">
      <alignment horizontal="center" vertical="center" wrapText="1"/>
    </xf>
    <xf numFmtId="0" fontId="110" fillId="0" borderId="0" xfId="22" applyFont="1" applyAlignment="1">
      <alignment horizontal="center"/>
    </xf>
    <xf numFmtId="0" fontId="112" fillId="0" borderId="0" xfId="0" applyFont="1" applyAlignment="1">
      <alignment horizontal="center"/>
    </xf>
    <xf numFmtId="0" fontId="111" fillId="0" borderId="0" xfId="18" applyFont="1"/>
    <xf numFmtId="0" fontId="111" fillId="0" borderId="0" xfId="18" applyFont="1" applyAlignment="1">
      <alignment horizontal="center"/>
    </xf>
    <xf numFmtId="0" fontId="38" fillId="0" borderId="0" xfId="0" applyFont="1"/>
    <xf numFmtId="0" fontId="137" fillId="48" borderId="28" xfId="16" applyFont="1" applyFill="1" applyBorder="1" applyAlignment="1">
      <alignment horizontal="left" vertical="center"/>
    </xf>
    <xf numFmtId="0" fontId="138" fillId="48" borderId="29" xfId="16" applyFont="1" applyFill="1" applyBorder="1" applyAlignment="1">
      <alignment horizontal="center" vertical="center" wrapText="1"/>
    </xf>
    <xf numFmtId="0" fontId="138" fillId="48" borderId="3" xfId="16" applyFont="1" applyFill="1" applyBorder="1" applyAlignment="1">
      <alignment horizontal="center" vertical="center" wrapText="1"/>
    </xf>
    <xf numFmtId="0" fontId="137" fillId="48" borderId="31" xfId="16" applyFont="1" applyFill="1" applyBorder="1" applyAlignment="1">
      <alignment horizontal="left" vertical="center"/>
    </xf>
    <xf numFmtId="0" fontId="138" fillId="48" borderId="30" xfId="16" applyFont="1" applyFill="1" applyBorder="1" applyAlignment="1">
      <alignment horizontal="center" vertical="center"/>
    </xf>
    <xf numFmtId="0" fontId="137" fillId="4" borderId="7" xfId="16" applyFont="1" applyFill="1" applyBorder="1" applyAlignment="1">
      <alignment horizontal="left" vertical="center"/>
    </xf>
    <xf numFmtId="0" fontId="137" fillId="4" borderId="7" xfId="16" applyFont="1" applyFill="1" applyBorder="1" applyAlignment="1">
      <alignment horizontal="center" vertical="center"/>
    </xf>
    <xf numFmtId="164" fontId="137" fillId="4" borderId="24" xfId="16" applyNumberFormat="1" applyFont="1" applyFill="1" applyBorder="1" applyAlignment="1">
      <alignment horizontal="center"/>
    </xf>
    <xf numFmtId="164" fontId="137" fillId="51" borderId="26" xfId="16" applyNumberFormat="1" applyFont="1" applyFill="1" applyBorder="1" applyAlignment="1">
      <alignment horizontal="center"/>
    </xf>
    <xf numFmtId="164" fontId="137" fillId="4" borderId="27" xfId="16" applyNumberFormat="1" applyFont="1" applyFill="1" applyBorder="1" applyAlignment="1">
      <alignment horizontal="center"/>
    </xf>
    <xf numFmtId="0" fontId="137" fillId="4" borderId="7" xfId="16" applyFont="1" applyFill="1" applyBorder="1" applyAlignment="1">
      <alignment horizontal="justify" vertical="center"/>
    </xf>
    <xf numFmtId="164" fontId="137" fillId="4" borderId="0" xfId="16" applyNumberFormat="1" applyFont="1" applyFill="1" applyAlignment="1">
      <alignment horizontal="center"/>
    </xf>
    <xf numFmtId="164" fontId="137" fillId="51" borderId="12" xfId="16" applyNumberFormat="1" applyFont="1" applyFill="1" applyBorder="1" applyAlignment="1">
      <alignment horizontal="center"/>
    </xf>
    <xf numFmtId="164" fontId="137" fillId="4" borderId="4" xfId="16" applyNumberFormat="1" applyFont="1" applyFill="1" applyBorder="1" applyAlignment="1">
      <alignment horizontal="center"/>
    </xf>
    <xf numFmtId="164" fontId="38" fillId="4" borderId="0" xfId="16" applyNumberFormat="1" applyFont="1" applyFill="1" applyAlignment="1">
      <alignment horizontal="center"/>
    </xf>
    <xf numFmtId="0" fontId="137" fillId="4" borderId="31" xfId="16" applyFont="1" applyFill="1" applyBorder="1" applyAlignment="1">
      <alignment horizontal="center" vertical="center"/>
    </xf>
    <xf numFmtId="164" fontId="137" fillId="4" borderId="6" xfId="16" applyNumberFormat="1" applyFont="1" applyFill="1" applyBorder="1" applyAlignment="1">
      <alignment horizontal="center"/>
    </xf>
    <xf numFmtId="164" fontId="137" fillId="51" borderId="13" xfId="16" applyNumberFormat="1" applyFont="1" applyFill="1" applyBorder="1" applyAlignment="1">
      <alignment horizontal="center"/>
    </xf>
    <xf numFmtId="164" fontId="137" fillId="4" borderId="5" xfId="16" applyNumberFormat="1" applyFont="1" applyFill="1" applyBorder="1" applyAlignment="1">
      <alignment horizontal="center"/>
    </xf>
    <xf numFmtId="0" fontId="137" fillId="4" borderId="0" xfId="16" applyFont="1" applyFill="1" applyAlignment="1">
      <alignment horizontal="justify" vertical="center"/>
    </xf>
    <xf numFmtId="0" fontId="137" fillId="4" borderId="31" xfId="16" applyFont="1" applyFill="1" applyBorder="1" applyAlignment="1">
      <alignment horizontal="justify" vertical="center"/>
    </xf>
    <xf numFmtId="0" fontId="112" fillId="0" borderId="0" xfId="267" applyFont="1"/>
    <xf numFmtId="0" fontId="112" fillId="0" borderId="0" xfId="267" applyFont="1" applyAlignment="1">
      <alignment horizontal="right"/>
    </xf>
    <xf numFmtId="0" fontId="112" fillId="0" borderId="0" xfId="267" applyFont="1" applyAlignment="1">
      <alignment horizontal="center" vertical="center"/>
    </xf>
    <xf numFmtId="0" fontId="112" fillId="0" borderId="0" xfId="280" applyFont="1"/>
    <xf numFmtId="0" fontId="111" fillId="0" borderId="0" xfId="104" applyFont="1"/>
    <xf numFmtId="0" fontId="112" fillId="0" borderId="0" xfId="281" applyFont="1"/>
    <xf numFmtId="49" fontId="112" fillId="0" borderId="0" xfId="280" applyNumberFormat="1" applyFont="1"/>
    <xf numFmtId="0" fontId="112" fillId="0" borderId="0" xfId="267" applyFont="1" applyAlignment="1">
      <alignment horizontal="left" vertical="center"/>
    </xf>
    <xf numFmtId="0" fontId="112" fillId="0" borderId="0" xfId="267" applyFont="1" applyAlignment="1">
      <alignment horizontal="left"/>
    </xf>
    <xf numFmtId="172" fontId="112" fillId="0" borderId="0" xfId="263" applyNumberFormat="1" applyFont="1" applyAlignment="1">
      <alignment horizontal="right"/>
    </xf>
    <xf numFmtId="178" fontId="112" fillId="0" borderId="0" xfId="263" applyNumberFormat="1" applyFont="1"/>
    <xf numFmtId="14" fontId="139" fillId="4" borderId="0" xfId="135" applyNumberFormat="1" applyFont="1" applyFill="1" applyAlignment="1">
      <alignment horizontal="left"/>
    </xf>
    <xf numFmtId="0" fontId="140" fillId="0" borderId="0" xfId="0" applyFont="1"/>
    <xf numFmtId="0" fontId="107" fillId="0" borderId="0" xfId="460" applyFont="1"/>
    <xf numFmtId="0" fontId="107" fillId="0" borderId="0" xfId="461" applyFont="1" applyAlignment="1">
      <alignment wrapText="1"/>
    </xf>
    <xf numFmtId="0" fontId="107" fillId="0" borderId="0" xfId="461" applyFont="1"/>
    <xf numFmtId="2" fontId="141" fillId="0" borderId="0" xfId="461" applyNumberFormat="1" applyFont="1"/>
    <xf numFmtId="0" fontId="112" fillId="0" borderId="29" xfId="0" applyFont="1" applyBorder="1" applyAlignment="1">
      <alignment horizontal="center" vertical="center"/>
    </xf>
    <xf numFmtId="0" fontId="112" fillId="0" borderId="29" xfId="0" applyFont="1" applyBorder="1" applyAlignment="1">
      <alignment horizontal="center" vertical="center" wrapText="1"/>
    </xf>
    <xf numFmtId="0" fontId="142" fillId="0" borderId="0" xfId="0" applyFont="1" applyAlignment="1">
      <alignment horizontal="left" vertical="center" wrapText="1"/>
    </xf>
    <xf numFmtId="0" fontId="112" fillId="0" borderId="0" xfId="0" applyFont="1" applyAlignment="1">
      <alignment horizontal="center" vertical="center"/>
    </xf>
    <xf numFmtId="0" fontId="112" fillId="47" borderId="29" xfId="263" applyFont="1" applyFill="1" applyBorder="1" applyAlignment="1">
      <alignment vertical="center"/>
    </xf>
    <xf numFmtId="0" fontId="112" fillId="47" borderId="29" xfId="263" applyFont="1" applyFill="1" applyBorder="1" applyAlignment="1">
      <alignment vertical="center" wrapText="1"/>
    </xf>
    <xf numFmtId="164" fontId="109" fillId="0" borderId="25" xfId="3" applyNumberFormat="1" applyFont="1" applyBorder="1" applyAlignment="1">
      <alignment horizontal="center" vertical="center" wrapText="1"/>
    </xf>
    <xf numFmtId="14" fontId="111" fillId="0" borderId="0" xfId="1" applyNumberFormat="1" applyFont="1"/>
    <xf numFmtId="0" fontId="121" fillId="0" borderId="0" xfId="166" applyFont="1" applyAlignment="1">
      <alignment horizontal="left" wrapText="1"/>
    </xf>
    <xf numFmtId="0" fontId="122" fillId="0" borderId="0" xfId="120" applyFont="1"/>
    <xf numFmtId="0" fontId="126" fillId="0" borderId="24" xfId="166" applyFont="1" applyBorder="1"/>
    <xf numFmtId="0" fontId="126" fillId="0" borderId="24" xfId="167" applyFont="1" applyBorder="1"/>
    <xf numFmtId="0" fontId="126" fillId="0" borderId="0" xfId="166" applyFont="1"/>
    <xf numFmtId="0" fontId="126" fillId="0" borderId="0" xfId="167" applyFont="1"/>
    <xf numFmtId="0" fontId="126" fillId="0" borderId="0" xfId="166" applyFont="1" applyAlignment="1">
      <alignment wrapText="1"/>
    </xf>
    <xf numFmtId="0" fontId="126" fillId="0" borderId="0" xfId="166" applyFont="1" applyAlignment="1">
      <alignment horizontal="left" wrapText="1"/>
    </xf>
    <xf numFmtId="0" fontId="126" fillId="0" borderId="0" xfId="166" applyFont="1" applyAlignment="1">
      <alignment vertical="top" wrapText="1"/>
    </xf>
    <xf numFmtId="0" fontId="126" fillId="0" borderId="0" xfId="167" applyFont="1" applyAlignment="1">
      <alignment vertical="top" wrapText="1"/>
    </xf>
    <xf numFmtId="0" fontId="140" fillId="0" borderId="0" xfId="0" applyFont="1" applyAlignment="1">
      <alignment vertical="top" wrapText="1"/>
    </xf>
    <xf numFmtId="164" fontId="136" fillId="0" borderId="3" xfId="3" applyNumberFormat="1" applyFont="1" applyBorder="1" applyAlignment="1">
      <alignment vertical="center" wrapText="1"/>
    </xf>
    <xf numFmtId="164" fontId="109" fillId="0" borderId="15" xfId="3" applyNumberFormat="1" applyFont="1" applyBorder="1" applyAlignment="1">
      <alignment horizontal="center" vertical="center" wrapText="1"/>
    </xf>
    <xf numFmtId="164" fontId="109" fillId="0" borderId="12" xfId="3" applyNumberFormat="1" applyFont="1" applyBorder="1" applyAlignment="1">
      <alignment horizontal="center" vertical="center" wrapText="1"/>
    </xf>
    <xf numFmtId="164" fontId="109" fillId="0" borderId="13" xfId="3" applyNumberFormat="1" applyFont="1" applyBorder="1" applyAlignment="1">
      <alignment horizontal="center" vertical="center" wrapText="1"/>
    </xf>
    <xf numFmtId="0" fontId="109" fillId="0" borderId="25" xfId="3" applyFont="1" applyBorder="1" applyAlignment="1">
      <alignment horizontal="left" vertical="center" wrapText="1"/>
    </xf>
    <xf numFmtId="0" fontId="112" fillId="47" borderId="27" xfId="263" applyFont="1" applyFill="1" applyBorder="1" applyAlignment="1">
      <alignment horizontal="center" vertical="center"/>
    </xf>
    <xf numFmtId="0" fontId="112" fillId="47" borderId="24" xfId="263" applyFont="1" applyFill="1" applyBorder="1" applyAlignment="1">
      <alignment horizontal="center" vertical="center"/>
    </xf>
    <xf numFmtId="0" fontId="112" fillId="49" borderId="27" xfId="263" applyFont="1" applyFill="1" applyBorder="1" applyAlignment="1">
      <alignment horizontal="center" vertical="center"/>
    </xf>
    <xf numFmtId="0" fontId="112" fillId="49" borderId="24" xfId="263" applyFont="1" applyFill="1" applyBorder="1" applyAlignment="1">
      <alignment horizontal="center" vertical="center"/>
    </xf>
    <xf numFmtId="0" fontId="112" fillId="47" borderId="26" xfId="263" applyFont="1" applyFill="1" applyBorder="1" applyAlignment="1">
      <alignment horizontal="center" vertical="center"/>
    </xf>
    <xf numFmtId="0" fontId="112" fillId="47" borderId="13" xfId="263" applyFont="1" applyFill="1" applyBorder="1" applyAlignment="1">
      <alignment horizontal="center" vertical="center"/>
    </xf>
    <xf numFmtId="0" fontId="112" fillId="49" borderId="26" xfId="263" applyFont="1" applyFill="1" applyBorder="1" applyAlignment="1">
      <alignment horizontal="center" vertical="center"/>
    </xf>
    <xf numFmtId="0" fontId="112" fillId="49" borderId="13" xfId="263" applyFont="1" applyFill="1" applyBorder="1" applyAlignment="1">
      <alignment horizontal="center" vertical="center"/>
    </xf>
    <xf numFmtId="0" fontId="129" fillId="0" borderId="0" xfId="260" applyFont="1" applyAlignment="1">
      <alignment vertical="center" wrapText="1"/>
    </xf>
    <xf numFmtId="0" fontId="124" fillId="47" borderId="24" xfId="260" applyFont="1" applyFill="1" applyBorder="1" applyAlignment="1">
      <alignment horizontal="center" vertical="center" wrapText="1"/>
    </xf>
    <xf numFmtId="0" fontId="124" fillId="47" borderId="6" xfId="260" applyFont="1" applyFill="1" applyBorder="1" applyAlignment="1">
      <alignment horizontal="center" vertical="center" wrapText="1"/>
    </xf>
    <xf numFmtId="0" fontId="124" fillId="49" borderId="24" xfId="260" applyFont="1" applyFill="1" applyBorder="1" applyAlignment="1">
      <alignment horizontal="center" vertical="center" wrapText="1"/>
    </xf>
    <xf numFmtId="0" fontId="124" fillId="49" borderId="6" xfId="260" applyFont="1" applyFill="1" applyBorder="1" applyAlignment="1">
      <alignment horizontal="center" vertical="center" wrapText="1"/>
    </xf>
    <xf numFmtId="0" fontId="129" fillId="0" borderId="0" xfId="260" applyFont="1" applyAlignment="1">
      <alignment vertical="center"/>
    </xf>
    <xf numFmtId="0" fontId="129" fillId="0" borderId="0" xfId="167" applyFont="1" applyAlignment="1">
      <alignment vertical="center"/>
    </xf>
    <xf numFmtId="0" fontId="130" fillId="4" borderId="24" xfId="168" applyFont="1" applyFill="1" applyBorder="1" applyAlignment="1">
      <alignment horizontal="left" vertical="top" wrapText="1"/>
    </xf>
    <xf numFmtId="0" fontId="130" fillId="4" borderId="0" xfId="168" applyFont="1" applyFill="1" applyAlignment="1">
      <alignment horizontal="left" vertical="top" wrapText="1"/>
    </xf>
    <xf numFmtId="0" fontId="129" fillId="4" borderId="0" xfId="168" applyFont="1" applyFill="1" applyAlignment="1">
      <alignment horizontal="left" vertical="top" wrapText="1"/>
    </xf>
    <xf numFmtId="0" fontId="129" fillId="2" borderId="0" xfId="168" applyFont="1" applyFill="1" applyAlignment="1">
      <alignment horizontal="left" vertical="top" wrapText="1"/>
    </xf>
    <xf numFmtId="0" fontId="130" fillId="0" borderId="0" xfId="168" applyFont="1" applyAlignment="1">
      <alignment horizontal="left" vertical="top" wrapText="1"/>
    </xf>
    <xf numFmtId="0" fontId="138" fillId="48" borderId="3" xfId="16" applyFont="1" applyFill="1" applyBorder="1" applyAlignment="1">
      <alignment horizontal="center" vertical="center" wrapText="1"/>
    </xf>
    <xf numFmtId="0" fontId="138" fillId="48" borderId="30" xfId="16" applyFont="1" applyFill="1" applyBorder="1" applyAlignment="1">
      <alignment horizontal="center" vertical="center" wrapText="1"/>
    </xf>
    <xf numFmtId="0" fontId="138" fillId="48" borderId="2" xfId="16" applyFont="1" applyFill="1" applyBorder="1" applyAlignment="1">
      <alignment horizontal="center" vertical="center" wrapText="1"/>
    </xf>
  </cellXfs>
  <cellStyles count="462">
    <cellStyle name="20% - 1. jelölőszín 2" xfId="314" xr:uid="{00000000-0005-0000-0000-000000000000}"/>
    <cellStyle name="20% - 2. jelölőszín 2" xfId="315" xr:uid="{00000000-0005-0000-0000-000001000000}"/>
    <cellStyle name="20% - 3. jelölőszín 2" xfId="316" xr:uid="{00000000-0005-0000-0000-000002000000}"/>
    <cellStyle name="20% - 4. jelölőszín 2" xfId="317" xr:uid="{00000000-0005-0000-0000-000003000000}"/>
    <cellStyle name="20% - 5. jelölőszín 2" xfId="318" xr:uid="{00000000-0005-0000-0000-000004000000}"/>
    <cellStyle name="20% - 6. jelölőszín 2" xfId="319"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20" xr:uid="{00000000-0005-0000-0000-00000C000000}"/>
    <cellStyle name="40% - 2. jelölőszín 2" xfId="321" xr:uid="{00000000-0005-0000-0000-00000D000000}"/>
    <cellStyle name="40% - 3. jelölőszín 2" xfId="322" xr:uid="{00000000-0005-0000-0000-00000E000000}"/>
    <cellStyle name="40% - 4. jelölőszín 2" xfId="323" xr:uid="{00000000-0005-0000-0000-00000F000000}"/>
    <cellStyle name="40% - 5. jelölőszín 2" xfId="324" xr:uid="{00000000-0005-0000-0000-000010000000}"/>
    <cellStyle name="40% - 6. jelölőszín 2" xfId="325"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Date" xfId="326"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1" xr:uid="{00000000-0005-0000-0000-00004E000000}"/>
    <cellStyle name="Ezres 2 58" xfId="376"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7"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5" xr:uid="{00000000-0005-0000-0000-000066000000}"/>
    <cellStyle name="Normal 11" xfId="49" xr:uid="{00000000-0005-0000-0000-000067000000}"/>
    <cellStyle name="Normál 11" xfId="287" xr:uid="{00000000-0005-0000-0000-000068000000}"/>
    <cellStyle name="Normal 11 18" xfId="400" xr:uid="{00000000-0005-0000-0000-000069000000}"/>
    <cellStyle name="Normal 11 2" xfId="105" xr:uid="{00000000-0005-0000-0000-00006A000000}"/>
    <cellStyle name="Normal 12" xfId="50" xr:uid="{00000000-0005-0000-0000-00006B000000}"/>
    <cellStyle name="Normál 12" xfId="328" xr:uid="{00000000-0005-0000-0000-00006C000000}"/>
    <cellStyle name="Normal 13" xfId="57" xr:uid="{00000000-0005-0000-0000-00006D000000}"/>
    <cellStyle name="Normál 13" xfId="329"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30" xr:uid="{00000000-0005-0000-0000-000072000000}"/>
    <cellStyle name="Normal 14 2" xfId="107" xr:uid="{00000000-0005-0000-0000-000073000000}"/>
    <cellStyle name="Normal 14 2 2 2" xfId="399" xr:uid="{00000000-0005-0000-0000-000074000000}"/>
    <cellStyle name="Normal 14 3" xfId="443" xr:uid="{2405C685-47C1-4BEF-A8A7-23FEA4D43A1B}"/>
    <cellStyle name="Normal 15" xfId="108" xr:uid="{00000000-0005-0000-0000-000075000000}"/>
    <cellStyle name="Normál 15" xfId="331" xr:uid="{00000000-0005-0000-0000-000076000000}"/>
    <cellStyle name="Normal 15 2" xfId="109" xr:uid="{00000000-0005-0000-0000-000077000000}"/>
    <cellStyle name="Normal 16" xfId="110" xr:uid="{00000000-0005-0000-0000-000078000000}"/>
    <cellStyle name="Normál 16" xfId="389" xr:uid="{00000000-0005-0000-0000-000079000000}"/>
    <cellStyle name="Normal 16 2" xfId="111" xr:uid="{00000000-0005-0000-0000-00007A000000}"/>
    <cellStyle name="Normal 16 3" xfId="351" xr:uid="{00000000-0005-0000-0000-00007B000000}"/>
    <cellStyle name="Normal 17" xfId="112" xr:uid="{00000000-0005-0000-0000-00007C000000}"/>
    <cellStyle name="Normál 17" xfId="414" xr:uid="{00000000-0005-0000-0000-00007D000000}"/>
    <cellStyle name="Normal 17 2" xfId="113" xr:uid="{00000000-0005-0000-0000-00007E000000}"/>
    <cellStyle name="Normal 18" xfId="114" xr:uid="{00000000-0005-0000-0000-00007F000000}"/>
    <cellStyle name="Normal 18 2" xfId="115" xr:uid="{00000000-0005-0000-0000-000080000000}"/>
    <cellStyle name="Normal 18 3" xfId="281" xr:uid="{00000000-0005-0000-0000-000081000000}"/>
    <cellStyle name="Normal 18 3 2" xfId="307" xr:uid="{00000000-0005-0000-0000-000082000000}"/>
    <cellStyle name="Normal 18 3 2 2" xfId="352" xr:uid="{00000000-0005-0000-0000-000083000000}"/>
    <cellStyle name="Normal 18 3 2 3" xfId="353" xr:uid="{00000000-0005-0000-0000-000084000000}"/>
    <cellStyle name="Normal 18 3 2 4" xfId="452" xr:uid="{6E6DF478-DB7E-43BB-A5D8-18B4899D6078}"/>
    <cellStyle name="Normal 18 3 3" xfId="354" xr:uid="{00000000-0005-0000-0000-000085000000}"/>
    <cellStyle name="Normal 18 4" xfId="284" xr:uid="{00000000-0005-0000-0000-000086000000}"/>
    <cellStyle name="Normal 18 4 2" xfId="308" xr:uid="{00000000-0005-0000-0000-000087000000}"/>
    <cellStyle name="Normal 19" xfId="116" xr:uid="{00000000-0005-0000-0000-000088000000}"/>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al 2 10 2" xfId="238" xr:uid="{00000000-0005-0000-0000-00008D000000}"/>
    <cellStyle name="Normal 2 10 3" xfId="244" xr:uid="{00000000-0005-0000-0000-00008E000000}"/>
    <cellStyle name="Normal 2 10 4" xfId="393" xr:uid="{00000000-0005-0000-0000-00008F000000}"/>
    <cellStyle name="Normal 2 10 5" xfId="416" xr:uid="{00000000-0005-0000-0000-000090000000}"/>
    <cellStyle name="Normal 2 10 6" xfId="427" xr:uid="{00000000-0005-0000-0000-000091000000}"/>
    <cellStyle name="Normal 2 11" xfId="119" xr:uid="{00000000-0005-0000-0000-000092000000}"/>
    <cellStyle name="Normal 2 12" xfId="233" xr:uid="{00000000-0005-0000-0000-000093000000}"/>
    <cellStyle name="Normál 2 12" xfId="430" xr:uid="{5DAD06BB-6686-46C4-83DA-11841A16242E}"/>
    <cellStyle name="Normal 2 13" xfId="263" xr:uid="{00000000-0005-0000-0000-000094000000}"/>
    <cellStyle name="Normal 2 13 3" xfId="402" xr:uid="{00000000-0005-0000-0000-000095000000}"/>
    <cellStyle name="Normal 2 14" xfId="264" xr:uid="{00000000-0005-0000-0000-000096000000}"/>
    <cellStyle name="Normal 2 15" xfId="332" xr:uid="{00000000-0005-0000-0000-000097000000}"/>
    <cellStyle name="Normal 2 16" xfId="355" xr:uid="{00000000-0005-0000-0000-000098000000}"/>
    <cellStyle name="Normal 2 17" xfId="350" xr:uid="{00000000-0005-0000-0000-000099000000}"/>
    <cellStyle name="Normal 2 2" xfId="10" xr:uid="{00000000-0005-0000-0000-00009A000000}"/>
    <cellStyle name="Normál 2 2" xfId="11" xr:uid="{00000000-0005-0000-0000-00009B000000}"/>
    <cellStyle name="Normal 2 2 2" xfId="120" xr:uid="{00000000-0005-0000-0000-00009C000000}"/>
    <cellStyle name="Normál 2 2 2" xfId="12" xr:uid="{00000000-0005-0000-0000-00009D000000}"/>
    <cellStyle name="Normál 2 2 2 10" xfId="398" xr:uid="{00000000-0005-0000-0000-00009E000000}"/>
    <cellStyle name="Normál 2 2 2 10 2" xfId="420" xr:uid="{00000000-0005-0000-0000-00009F000000}"/>
    <cellStyle name="Normál 2 2 2 10 3" xfId="419" xr:uid="{00000000-0005-0000-0000-0000A0000000}"/>
    <cellStyle name="Normál 2 2 2 2" xfId="333" xr:uid="{00000000-0005-0000-0000-0000A1000000}"/>
    <cellStyle name="Normal 2 2 2 2 2" xfId="432" xr:uid="{2B56B23A-D54C-486F-B692-4ECC3FFB970A}"/>
    <cellStyle name="Normál 2 2 2 2 2" xfId="424" xr:uid="{00000000-0005-0000-0000-0000A2000000}"/>
    <cellStyle name="Normal 2 2 3" xfId="346" xr:uid="{00000000-0005-0000-0000-0000A3000000}"/>
    <cellStyle name="Normál 2 2 3" xfId="429" xr:uid="{00000000-0005-0000-0000-0000A4000000}"/>
    <cellStyle name="Normal 2 2 4" xfId="390" xr:uid="{00000000-0005-0000-0000-0000A5000000}"/>
    <cellStyle name="Normal 2 3" xfId="51" xr:uid="{00000000-0005-0000-0000-0000A6000000}"/>
    <cellStyle name="Normál 2 3" xfId="13" xr:uid="{00000000-0005-0000-0000-0000A7000000}"/>
    <cellStyle name="Normal 2 3 2" xfId="245" xr:uid="{00000000-0005-0000-0000-0000A8000000}"/>
    <cellStyle name="Normal 2 3 2 2" xfId="334" xr:uid="{00000000-0005-0000-0000-0000A9000000}"/>
    <cellStyle name="Normal 2 3 2 2 2" xfId="391" xr:uid="{00000000-0005-0000-0000-0000AA000000}"/>
    <cellStyle name="Normal 2 3 2 2 2 4 2" xfId="404" xr:uid="{00000000-0005-0000-0000-0000AB000000}"/>
    <cellStyle name="Normal 2 3 2 2 3 3" xfId="454" xr:uid="{C4AADA58-4824-4710-937F-4EE7E175227F}"/>
    <cellStyle name="Normal 2 3 2 2 3 3 2" xfId="457" xr:uid="{BB410B14-2F1A-4386-87E8-8A65772EBE53}"/>
    <cellStyle name="Normal 2 3 3" xfId="256" xr:uid="{00000000-0005-0000-0000-0000AC000000}"/>
    <cellStyle name="Normal 2 3 3 2" xfId="453" xr:uid="{E7BAE6CB-2476-4BC7-ADD2-664000689329}"/>
    <cellStyle name="Normal 2 3 3 2 2" xfId="403" xr:uid="{00000000-0005-0000-0000-0000AD000000}"/>
    <cellStyle name="Normal 2 3 3 2 3" xfId="456" xr:uid="{3F72BA15-AB0C-4102-A581-3E8331B809FD}"/>
    <cellStyle name="Normal 2 3 3 4 2" xfId="408" xr:uid="{00000000-0005-0000-0000-0000AE000000}"/>
    <cellStyle name="Normal 2 3 3 4 3" xfId="412" xr:uid="{00000000-0005-0000-0000-0000AF000000}"/>
    <cellStyle name="Normal 2 3 4" xfId="415" xr:uid="{00000000-0005-0000-0000-0000B0000000}"/>
    <cellStyle name="Normal 2 3 5" xfId="421" xr:uid="{00000000-0005-0000-0000-0000B1000000}"/>
    <cellStyle name="Normal 2 3 6" xfId="434" xr:uid="{4F26CAE0-7259-48C3-8C00-18D4815A3993}"/>
    <cellStyle name="Normal 2 4" xfId="52" xr:uid="{00000000-0005-0000-0000-0000B2000000}"/>
    <cellStyle name="Normál 2 4" xfId="14" xr:uid="{00000000-0005-0000-0000-0000B3000000}"/>
    <cellStyle name="Normal 2 5" xfId="58" xr:uid="{00000000-0005-0000-0000-0000B4000000}"/>
    <cellStyle name="Normál 2 5" xfId="15" xr:uid="{00000000-0005-0000-0000-0000B5000000}"/>
    <cellStyle name="Normal 2 5 2" xfId="121" xr:uid="{00000000-0005-0000-0000-0000B6000000}"/>
    <cellStyle name="Normal 2 6" xfId="61" xr:uid="{00000000-0005-0000-0000-0000B7000000}"/>
    <cellStyle name="Normál 2 6" xfId="59" xr:uid="{00000000-0005-0000-0000-0000B8000000}"/>
    <cellStyle name="Normál 2 69" xfId="375" xr:uid="{00000000-0005-0000-0000-0000B9000000}"/>
    <cellStyle name="Normal 2 7" xfId="122" xr:uid="{00000000-0005-0000-0000-0000BA000000}"/>
    <cellStyle name="Normál 2 7" xfId="234" xr:uid="{00000000-0005-0000-0000-0000BB000000}"/>
    <cellStyle name="Normal 2 8" xfId="123" xr:uid="{00000000-0005-0000-0000-0000BC000000}"/>
    <cellStyle name="Normal 2 9" xfId="124" xr:uid="{00000000-0005-0000-0000-0000BD000000}"/>
    <cellStyle name="Normal 20" xfId="125" xr:uid="{00000000-0005-0000-0000-0000BE000000}"/>
    <cellStyle name="Normal 20 2" xfId="126" xr:uid="{00000000-0005-0000-0000-0000BF000000}"/>
    <cellStyle name="Normal 21" xfId="127" xr:uid="{00000000-0005-0000-0000-0000C0000000}"/>
    <cellStyle name="Normál 21" xfId="356" xr:uid="{00000000-0005-0000-0000-0000C1000000}"/>
    <cellStyle name="Normal 21 2" xfId="128" xr:uid="{00000000-0005-0000-0000-0000C2000000}"/>
    <cellStyle name="Normál 21 3" xfId="374" xr:uid="{00000000-0005-0000-0000-0000C3000000}"/>
    <cellStyle name="Normal 22" xfId="129" xr:uid="{00000000-0005-0000-0000-0000C4000000}"/>
    <cellStyle name="Normal 23" xfId="130" xr:uid="{00000000-0005-0000-0000-0000C5000000}"/>
    <cellStyle name="Normal 24" xfId="131" xr:uid="{00000000-0005-0000-0000-0000C6000000}"/>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al 3 10 2" xfId="460" xr:uid="{E857E67B-A4CC-4C69-B4E2-8AA6490489BC}"/>
    <cellStyle name="Normal 3 10 3" xfId="461" xr:uid="{E939F088-5C5C-489A-BE68-694FD40E9461}"/>
    <cellStyle name="Normal 3 11" xfId="136" xr:uid="{00000000-0005-0000-0000-0000D1000000}"/>
    <cellStyle name="Normal 3 12" xfId="212" xr:uid="{00000000-0005-0000-0000-0000D2000000}"/>
    <cellStyle name="Normal 3 12 2" xfId="335" xr:uid="{00000000-0005-0000-0000-0000D3000000}"/>
    <cellStyle name="Normal 3 12 3" xfId="436" xr:uid="{24A3CC50-B9B5-4E63-B7DD-B7A024D3AE1F}"/>
    <cellStyle name="Normal 3 12 3 2" xfId="438" xr:uid="{E727555C-6C31-4D17-9457-BBABB9E04192}"/>
    <cellStyle name="Normal 3 12 3 2 2" xfId="442" xr:uid="{1D03774B-ECBC-47AD-AFC3-C792495DCCDE}"/>
    <cellStyle name="Normal 3 12 3 3" xfId="440" xr:uid="{B582708A-7C41-4B23-9A55-440161595CC7}"/>
    <cellStyle name="Normal 3 12 9" xfId="444" xr:uid="{92524BC8-ABE1-4404-9486-86039AE074A3}"/>
    <cellStyle name="Normal 3 12 9 2" xfId="447" xr:uid="{D55C693E-600B-4D8F-A492-3543406AB57C}"/>
    <cellStyle name="Normal 3 12 9 2 2" xfId="449" xr:uid="{46442313-8B5A-431F-B1E3-DBBB80209942}"/>
    <cellStyle name="Normal 3 12 9 2 3" xfId="451" xr:uid="{83BF859E-7452-49CD-8F13-71CB1D15C358}"/>
    <cellStyle name="Normal 3 13" xfId="267" xr:uid="{00000000-0005-0000-0000-0000D4000000}"/>
    <cellStyle name="Normal 3 14" xfId="268" xr:uid="{00000000-0005-0000-0000-0000D5000000}"/>
    <cellStyle name="Normal 3 2" xfId="53" xr:uid="{00000000-0005-0000-0000-0000D6000000}"/>
    <cellStyle name="Normál 3 2" xfId="357" xr:uid="{00000000-0005-0000-0000-0000D7000000}"/>
    <cellStyle name="Normal 3 2 2" xfId="280" xr:uid="{00000000-0005-0000-0000-0000D8000000}"/>
    <cellStyle name="Normal 3 2 6" xfId="418" xr:uid="{00000000-0005-0000-0000-0000D9000000}"/>
    <cellStyle name="Normal 3 3" xfId="137" xr:uid="{00000000-0005-0000-0000-0000DA000000}"/>
    <cellStyle name="Normál 3 3" xfId="426" xr:uid="{00000000-0005-0000-0000-0000DB000000}"/>
    <cellStyle name="Normal 3 4" xfId="138" xr:uid="{00000000-0005-0000-0000-0000DC000000}"/>
    <cellStyle name="Normal 3 5" xfId="139" xr:uid="{00000000-0005-0000-0000-0000DD000000}"/>
    <cellStyle name="Normál 3 59" xfId="373"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300" xr:uid="{00000000-0005-0000-0000-0000EB000000}"/>
    <cellStyle name="Normal 36 3" xfId="294" xr:uid="{00000000-0005-0000-0000-0000EC000000}"/>
    <cellStyle name="Normal 37" xfId="257" xr:uid="{00000000-0005-0000-0000-0000ED000000}"/>
    <cellStyle name="Normal 37 2" xfId="270" xr:uid="{00000000-0005-0000-0000-0000EE000000}"/>
    <cellStyle name="Normal 37 2 2" xfId="301" xr:uid="{00000000-0005-0000-0000-0000EF000000}"/>
    <cellStyle name="Normal 37 3" xfId="298" xr:uid="{00000000-0005-0000-0000-0000F0000000}"/>
    <cellStyle name="Normal 38" xfId="147" xr:uid="{00000000-0005-0000-0000-0000F1000000}"/>
    <cellStyle name="Normal 39" xfId="271" xr:uid="{00000000-0005-0000-0000-0000F2000000}"/>
    <cellStyle name="Normal 39 2" xfId="302"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8" xr:uid="{00000000-0005-0000-0000-0000F9000000}"/>
    <cellStyle name="Normal 4 4" xfId="311" xr:uid="{00000000-0005-0000-0000-0000FA000000}"/>
    <cellStyle name="Normal 4 5" xfId="345" xr:uid="{00000000-0005-0000-0000-0000FB000000}"/>
    <cellStyle name="Normal 4 6" xfId="348" xr:uid="{00000000-0005-0000-0000-0000FC000000}"/>
    <cellStyle name="Normal 4 7" xfId="428" xr:uid="{00000000-0005-0000-0000-0000FD000000}"/>
    <cellStyle name="Normal 4 8" xfId="433" xr:uid="{62C1FB61-95B7-40A0-93A2-F6029FA1F22C}"/>
    <cellStyle name="Normal 40" xfId="149" xr:uid="{00000000-0005-0000-0000-0000FE000000}"/>
    <cellStyle name="Normal 41" xfId="279" xr:uid="{00000000-0005-0000-0000-0000FF000000}"/>
    <cellStyle name="Normal 41 2" xfId="306" xr:uid="{00000000-0005-0000-0000-000000010000}"/>
    <cellStyle name="Normal 42" xfId="285" xr:uid="{00000000-0005-0000-0000-000001010000}"/>
    <cellStyle name="Normal 42 2" xfId="309" xr:uid="{00000000-0005-0000-0000-000002010000}"/>
    <cellStyle name="Normal 43" xfId="286" xr:uid="{00000000-0005-0000-0000-000003010000}"/>
    <cellStyle name="Normal 43 2" xfId="310" xr:uid="{00000000-0005-0000-0000-000004010000}"/>
    <cellStyle name="Normal 43 2 2" xfId="336" xr:uid="{00000000-0005-0000-0000-000005010000}"/>
    <cellStyle name="Normal 43 2 3" xfId="337" xr:uid="{00000000-0005-0000-0000-000006010000}"/>
    <cellStyle name="Normal 43 2 3 2" xfId="359" xr:uid="{00000000-0005-0000-0000-000007010000}"/>
    <cellStyle name="Normal 43 2 4" xfId="338" xr:uid="{00000000-0005-0000-0000-000008010000}"/>
    <cellStyle name="Normal 44" xfId="150" xr:uid="{00000000-0005-0000-0000-000009010000}"/>
    <cellStyle name="Normal 45" xfId="312" xr:uid="{00000000-0005-0000-0000-00000A010000}"/>
    <cellStyle name="Normal 45 2" xfId="313" xr:uid="{00000000-0005-0000-0000-00000B010000}"/>
    <cellStyle name="Normal 45 2 2" xfId="360" xr:uid="{00000000-0005-0000-0000-00000C010000}"/>
    <cellStyle name="Normal 45 3" xfId="344" xr:uid="{00000000-0005-0000-0000-00000D010000}"/>
    <cellStyle name="Normal 45 3 2" xfId="388" xr:uid="{00000000-0005-0000-0000-00000E010000}"/>
    <cellStyle name="Normal 45 3 2 2" xfId="459" xr:uid="{17FDFBDE-F56E-4DD9-89D7-03D3FBFB2D9F}"/>
    <cellStyle name="Normal 45 4" xfId="347" xr:uid="{00000000-0005-0000-0000-00000F010000}"/>
    <cellStyle name="Normal 46" xfId="339" xr:uid="{00000000-0005-0000-0000-000010010000}"/>
    <cellStyle name="Normal 47" xfId="340" xr:uid="{00000000-0005-0000-0000-000011010000}"/>
    <cellStyle name="Normal 47 2" xfId="361" xr:uid="{00000000-0005-0000-0000-000012010000}"/>
    <cellStyle name="Normal 47 4" xfId="370" xr:uid="{00000000-0005-0000-0000-000013010000}"/>
    <cellStyle name="Normal 48" xfId="341" xr:uid="{00000000-0005-0000-0000-000014010000}"/>
    <cellStyle name="Normal 49" xfId="342"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3" xr:uid="{00000000-0005-0000-0000-00001A010000}"/>
    <cellStyle name="Normal 5 2 3" xfId="293" xr:uid="{00000000-0005-0000-0000-00001B010000}"/>
    <cellStyle name="Normal 5 2 4" xfId="292" xr:uid="{00000000-0005-0000-0000-00001C010000}"/>
    <cellStyle name="Normal 5 3" xfId="283" xr:uid="{00000000-0005-0000-0000-00001D010000}"/>
    <cellStyle name="Normál 5 3" xfId="250" xr:uid="{00000000-0005-0000-0000-00001E010000}"/>
    <cellStyle name="Normál 5 3 2" xfId="343" xr:uid="{00000000-0005-0000-0000-00001F010000}"/>
    <cellStyle name="Normál 5 3 2 2" xfId="455" xr:uid="{686358C2-5FC7-4E5D-9B4A-F9DACF34AE8B}"/>
    <cellStyle name="Normál 5 3 2 2 2" xfId="458" xr:uid="{A898A935-9E52-4635-963A-DAC306E50732}"/>
    <cellStyle name="Normál 5 4" xfId="273" xr:uid="{00000000-0005-0000-0000-000020010000}"/>
    <cellStyle name="Normál 5 5" xfId="377" xr:uid="{00000000-0005-0000-0000-000021010000}"/>
    <cellStyle name="Normál 5 6" xfId="392" xr:uid="{00000000-0005-0000-0000-000022010000}"/>
    <cellStyle name="Normál 5 6 2" xfId="422" xr:uid="{00000000-0005-0000-0000-000023010000}"/>
    <cellStyle name="Normal 50" xfId="349" xr:uid="{00000000-0005-0000-0000-000024010000}"/>
    <cellStyle name="Normal 51" xfId="362" xr:uid="{00000000-0005-0000-0000-000025010000}"/>
    <cellStyle name="Normal 52" xfId="363" xr:uid="{00000000-0005-0000-0000-000026010000}"/>
    <cellStyle name="Normal 53" xfId="364" xr:uid="{00000000-0005-0000-0000-000027010000}"/>
    <cellStyle name="Normal 54" xfId="372" xr:uid="{00000000-0005-0000-0000-000028010000}"/>
    <cellStyle name="Normal 55" xfId="378" xr:uid="{00000000-0005-0000-0000-000029010000}"/>
    <cellStyle name="Normal 56" xfId="379" xr:uid="{00000000-0005-0000-0000-00002A010000}"/>
    <cellStyle name="Normal 56 2" xfId="394" xr:uid="{00000000-0005-0000-0000-00002B010000}"/>
    <cellStyle name="Normal 57" xfId="423" xr:uid="{00000000-0005-0000-0000-00002C010000}"/>
    <cellStyle name="Normal 6" xfId="22" xr:uid="{00000000-0005-0000-0000-00002D010000}"/>
    <cellStyle name="Normál 6" xfId="23" xr:uid="{00000000-0005-0000-0000-00002E010000}"/>
    <cellStyle name="Normal 6 2" xfId="385" xr:uid="{00000000-0005-0000-0000-00002F010000}"/>
    <cellStyle name="Normal 60" xfId="151" xr:uid="{00000000-0005-0000-0000-000030010000}"/>
    <cellStyle name="Normál 60" xfId="425" xr:uid="{00000000-0005-0000-0000-000031010000}"/>
    <cellStyle name="Normál 61" xfId="431" xr:uid="{FBB40557-4136-473F-ACE8-CCCE2DA05E86}"/>
    <cellStyle name="Normál 64 2" xfId="407" xr:uid="{00000000-0005-0000-0000-000032010000}"/>
    <cellStyle name="Normál 64 3" xfId="411" xr:uid="{00000000-0005-0000-0000-000033010000}"/>
    <cellStyle name="Normal 66" xfId="152" xr:uid="{00000000-0005-0000-0000-000034010000}"/>
    <cellStyle name="Normal 68" xfId="153" xr:uid="{00000000-0005-0000-0000-000035010000}"/>
    <cellStyle name="Normal 7" xfId="24" xr:uid="{00000000-0005-0000-0000-000036010000}"/>
    <cellStyle name="Normál 7" xfId="25" xr:uid="{00000000-0005-0000-0000-000037010000}"/>
    <cellStyle name="Normal 7 2" xfId="87" xr:uid="{00000000-0005-0000-0000-000038010000}"/>
    <cellStyle name="Normal 7 2 14" xfId="445" xr:uid="{96FF0623-E6F5-463A-8206-CBE54815F71F}"/>
    <cellStyle name="Normal 7 2 14 2" xfId="446" xr:uid="{5D73E8E2-E11B-4826-91A0-8FA2DC5FC6A2}"/>
    <cellStyle name="Normal 7 2 14 2 2" xfId="448" xr:uid="{7BFB748B-0A2E-498A-B02B-701645CC5417}"/>
    <cellStyle name="Normal 7 2 14 2 3" xfId="450" xr:uid="{6F0A6B08-1B15-432E-BF9E-40D623BF4BB8}"/>
    <cellStyle name="Normal 7 2 2" xfId="240" xr:uid="{00000000-0005-0000-0000-000039010000}"/>
    <cellStyle name="Normal 7 2 2 2" xfId="435" xr:uid="{C42AA1DE-9153-42CE-88B0-1244E127DFF5}"/>
    <cellStyle name="Normal 7 2 2 3" xfId="437" xr:uid="{A37A0A93-AA30-4067-8882-61542BCF230B}"/>
    <cellStyle name="Normal 7 2 2 3 2" xfId="441" xr:uid="{BECFC394-09A9-413C-9252-D4AACEA30FEE}"/>
    <cellStyle name="Normal 7 2 2 4" xfId="439" xr:uid="{EB759B96-4A14-4FF9-B3B8-91048FB04417}"/>
    <cellStyle name="Normal 7 2 3" xfId="243" xr:uid="{00000000-0005-0000-0000-00003A010000}"/>
    <cellStyle name="Normal 7 2 3 2" xfId="274" xr:uid="{00000000-0005-0000-0000-00003B010000}"/>
    <cellStyle name="Normal 7 2 3 2 2" xfId="396" xr:uid="{00000000-0005-0000-0000-00003C010000}"/>
    <cellStyle name="Normal 7 2 3 2 6 5 2" xfId="406" xr:uid="{00000000-0005-0000-0000-00003D010000}"/>
    <cellStyle name="Normal 7 2 3 2 6 5 3" xfId="410" xr:uid="{00000000-0005-0000-0000-00003E010000}"/>
    <cellStyle name="Normal 7 2 4" xfId="251" xr:uid="{00000000-0005-0000-0000-00003F010000}"/>
    <cellStyle name="Normal 7 2 5" xfId="252" xr:uid="{00000000-0005-0000-0000-000040010000}"/>
    <cellStyle name="Normal 7 2 5 2" xfId="397" xr:uid="{00000000-0005-0000-0000-000041010000}"/>
    <cellStyle name="Normal 7 2 6 2 3 2" xfId="409" xr:uid="{00000000-0005-0000-0000-000042010000}"/>
    <cellStyle name="Normal 7 2 6 2 3 3" xfId="413" xr:uid="{00000000-0005-0000-0000-000043010000}"/>
    <cellStyle name="Normal 7 2 7" xfId="381" xr:uid="{00000000-0005-0000-0000-000044010000}"/>
    <cellStyle name="Normal 7 3" xfId="154" xr:uid="{00000000-0005-0000-0000-000045010000}"/>
    <cellStyle name="Normal 7 4" xfId="380" xr:uid="{00000000-0005-0000-0000-000046010000}"/>
    <cellStyle name="Normal 7 5" xfId="401" xr:uid="{00000000-0005-0000-0000-000047010000}"/>
    <cellStyle name="Normal 70" xfId="155" xr:uid="{00000000-0005-0000-0000-000048010000}"/>
    <cellStyle name="Normal 74" xfId="156" xr:uid="{00000000-0005-0000-0000-000049010000}"/>
    <cellStyle name="Normal 78" xfId="157" xr:uid="{00000000-0005-0000-0000-00004A010000}"/>
    <cellStyle name="Normal 79" xfId="382" xr:uid="{00000000-0005-0000-0000-00004B010000}"/>
    <cellStyle name="Normal 8" xfId="4" xr:uid="{00000000-0005-0000-0000-00004C010000}"/>
    <cellStyle name="Normál 8" xfId="26" xr:uid="{00000000-0005-0000-0000-00004D010000}"/>
    <cellStyle name="Normal 8 2" xfId="158" xr:uid="{00000000-0005-0000-0000-00004E010000}"/>
    <cellStyle name="Normal 8 3" xfId="383" xr:uid="{00000000-0005-0000-0000-00004F010000}"/>
    <cellStyle name="Normal 8 3 2" xfId="386" xr:uid="{00000000-0005-0000-0000-000050010000}"/>
    <cellStyle name="Normal 82" xfId="159" xr:uid="{00000000-0005-0000-0000-000051010000}"/>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90" xr:uid="{00000000-0005-0000-0000-000056010000}"/>
    <cellStyle name="Normal 9 4" xfId="291" xr:uid="{00000000-0005-0000-0000-000057010000}"/>
    <cellStyle name="Normal 9 5" xfId="295" xr:uid="{00000000-0005-0000-0000-000058010000}"/>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5" xr:uid="{00000000-0005-0000-0000-000060010000}"/>
    <cellStyle name="Note 2" xfId="161" xr:uid="{00000000-0005-0000-0000-000061010000}"/>
    <cellStyle name="Notes" xfId="54" xr:uid="{00000000-0005-0000-0000-000062010000}"/>
    <cellStyle name="Output 2" xfId="213" xr:uid="{00000000-0005-0000-0000-000063010000}"/>
    <cellStyle name="Percent" xfId="289" builtinId="5"/>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4" xr:uid="{00000000-0005-0000-0000-000069010000}"/>
    <cellStyle name="Percent 11 3" xfId="296" xr:uid="{00000000-0005-0000-0000-00006A010000}"/>
    <cellStyle name="Percent 12" xfId="259" xr:uid="{00000000-0005-0000-0000-00006B010000}"/>
    <cellStyle name="Percent 12 2" xfId="299" xr:uid="{00000000-0005-0000-0000-00006C010000}"/>
    <cellStyle name="Percent 13" xfId="366" xr:uid="{00000000-0005-0000-0000-00006D010000}"/>
    <cellStyle name="Percent 13 2" xfId="367" xr:uid="{00000000-0005-0000-0000-00006E010000}"/>
    <cellStyle name="Percent 13 2 2" xfId="368" xr:uid="{00000000-0005-0000-0000-00006F010000}"/>
    <cellStyle name="Percent 14" xfId="417"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4" xr:uid="{00000000-0005-0000-0000-000077010000}"/>
    <cellStyle name="Percent 4 2 2" xfId="387"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5" xr:uid="{00000000-0005-0000-0000-00007F010000}"/>
    <cellStyle name="Percent 9 3" xfId="297"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9" xr:uid="{00000000-0005-0000-0000-000094010000}"/>
    <cellStyle name="Style 1" xfId="164" xr:uid="{00000000-0005-0000-0000-000095010000}"/>
    <cellStyle name="Százalék 2" xfId="28" xr:uid="{00000000-0005-0000-0000-000096010000}"/>
    <cellStyle name="Százalék 3" xfId="288" xr:uid="{00000000-0005-0000-0000-000097010000}"/>
    <cellStyle name="Százalék 4" xfId="395"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9C00FF"/>
      <color rgb="FFFF0000"/>
      <color rgb="FF3A838F"/>
      <color rgb="FF898D8D"/>
      <color rgb="FF004F70"/>
      <color rgb="FF808080"/>
      <color rgb="FF3366FF"/>
      <color rgb="FFE5F5FC"/>
      <color rgb="FFCEECF9"/>
      <color rgb="FFBF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42.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4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4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3333333334023E-2"/>
          <c:y val="7.6381851851851909E-2"/>
          <c:w val="0.84433391812865499"/>
          <c:h val="0.79742074074072256"/>
        </c:manualLayout>
      </c:layout>
      <c:areaChart>
        <c:grouping val="stacked"/>
        <c:varyColors val="0"/>
        <c:ser>
          <c:idx val="0"/>
          <c:order val="0"/>
          <c:tx>
            <c:strRef>
              <c:f>'c1-1'!$D$13</c:f>
              <c:strCache>
                <c:ptCount val="1"/>
                <c:pt idx="0">
                  <c:v>lower90</c:v>
                </c:pt>
              </c:strCache>
            </c:strRef>
          </c:tx>
          <c:spPr>
            <a:no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'c1-1'!$D$14:$D$62</c:f>
              <c:numCache>
                <c:formatCode>0.0</c:formatCode>
                <c:ptCount val="49"/>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3.2146737870000002</c:v>
                </c:pt>
                <c:pt idx="36">
                  <c:v>2.7572623148689521</c:v>
                </c:pt>
                <c:pt idx="37">
                  <c:v>2.3262139822474825</c:v>
                </c:pt>
                <c:pt idx="38">
                  <c:v>1.4110736398433301</c:v>
                </c:pt>
                <c:pt idx="39">
                  <c:v>0.93844685561760022</c:v>
                </c:pt>
                <c:pt idx="40">
                  <c:v>0.6502734626812634</c:v>
                </c:pt>
                <c:pt idx="41">
                  <c:v>0.16562839556231346</c:v>
                </c:pt>
                <c:pt idx="42">
                  <c:v>9.144865231792032E-3</c:v>
                </c:pt>
                <c:pt idx="43">
                  <c:v>-5.1419677760766724E-2</c:v>
                </c:pt>
                <c:pt idx="44">
                  <c:v>-0.10294808942356681</c:v>
                </c:pt>
                <c:pt idx="45">
                  <c:v>-0.13490058708014896</c:v>
                </c:pt>
                <c:pt idx="46">
                  <c:v>-0.16006096165058326</c:v>
                </c:pt>
                <c:pt idx="47">
                  <c:v>-0.19590512813328864</c:v>
                </c:pt>
                <c:pt idx="48">
                  <c:v>-0.21747342187708218</c:v>
                </c:pt>
              </c:numCache>
            </c:numRef>
          </c:val>
          <c:extLst>
            <c:ext xmlns:c16="http://schemas.microsoft.com/office/drawing/2014/chart" uri="{C3380CC4-5D6E-409C-BE32-E72D297353CC}">
              <c16:uniqueId val="{00000000-1037-40F2-BC51-4D52697E83E1}"/>
            </c:ext>
          </c:extLst>
        </c:ser>
        <c:ser>
          <c:idx val="1"/>
          <c:order val="1"/>
          <c:tx>
            <c:strRef>
              <c:f>'c1-1'!$E$13</c:f>
              <c:strCache>
                <c:ptCount val="1"/>
                <c:pt idx="0">
                  <c:v>lower60</c:v>
                </c:pt>
              </c:strCache>
            </c:strRef>
          </c:tx>
          <c:spPr>
            <a:solidFill>
              <a:schemeClr val="accent3">
                <a:alpha val="2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'c1-1'!$E$14:$E$62</c:f>
              <c:numCache>
                <c:formatCode>General</c:formatCode>
                <c:ptCount val="49"/>
                <c:pt idx="36" formatCode="0.0">
                  <c:v>0.17853551470422246</c:v>
                </c:pt>
                <c:pt idx="37" formatCode="0.0">
                  <c:v>0.46549507209408025</c:v>
                </c:pt>
                <c:pt idx="38" formatCode="0.0">
                  <c:v>0.73024553975775253</c:v>
                </c:pt>
                <c:pt idx="39" formatCode="0.0">
                  <c:v>1.0276585659296016</c:v>
                </c:pt>
                <c:pt idx="40" formatCode="0.0">
                  <c:v>1.283516606002961</c:v>
                </c:pt>
                <c:pt idx="41" formatCode="0.0">
                  <c:v>1.4185680764313413</c:v>
                </c:pt>
                <c:pt idx="42" formatCode="0.0">
                  <c:v>1.4838913146871269</c:v>
                </c:pt>
                <c:pt idx="43" formatCode="0.0">
                  <c:v>1.5142600085521525</c:v>
                </c:pt>
                <c:pt idx="44" formatCode="0.0">
                  <c:v>1.5281279338989948</c:v>
                </c:pt>
                <c:pt idx="45" formatCode="0.0">
                  <c:v>1.5393609541769435</c:v>
                </c:pt>
                <c:pt idx="46" formatCode="0.0">
                  <c:v>1.5484597000398195</c:v>
                </c:pt>
                <c:pt idx="47" formatCode="0.0">
                  <c:v>1.5558296841646515</c:v>
                </c:pt>
                <c:pt idx="48" formatCode="0.0">
                  <c:v>1.5617993715708327</c:v>
                </c:pt>
              </c:numCache>
            </c:numRef>
          </c:val>
          <c:extLst>
            <c:ext xmlns:c16="http://schemas.microsoft.com/office/drawing/2014/chart" uri="{C3380CC4-5D6E-409C-BE32-E72D297353CC}">
              <c16:uniqueId val="{00000001-1037-40F2-BC51-4D52697E83E1}"/>
            </c:ext>
          </c:extLst>
        </c:ser>
        <c:ser>
          <c:idx val="2"/>
          <c:order val="2"/>
          <c:tx>
            <c:strRef>
              <c:f>'c1-1'!$F$13</c:f>
              <c:strCache>
                <c:ptCount val="1"/>
                <c:pt idx="0">
                  <c:v>lower30</c:v>
                </c:pt>
              </c:strCache>
            </c:strRef>
          </c:tx>
          <c:spPr>
            <a:solidFill>
              <a:schemeClr val="accent3">
                <a:alpha val="50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'c1-1'!$F$14:$F$62</c:f>
              <c:numCache>
                <c:formatCode>General</c:formatCode>
                <c:ptCount val="49"/>
                <c:pt idx="36" formatCode="0.0">
                  <c:v>0.1014225683592449</c:v>
                </c:pt>
                <c:pt idx="37" formatCode="0.0">
                  <c:v>0.2644387356127349</c:v>
                </c:pt>
                <c:pt idx="38" formatCode="0.0">
                  <c:v>0.41483834909717654</c:v>
                </c:pt>
                <c:pt idx="39" formatCode="0.0">
                  <c:v>0.58379292952234962</c:v>
                </c:pt>
                <c:pt idx="40" formatCode="0.0">
                  <c:v>0.72914092710475464</c:v>
                </c:pt>
                <c:pt idx="41" formatCode="0.0">
                  <c:v>0.80586105202909275</c:v>
                </c:pt>
                <c:pt idx="42" formatCode="0.0">
                  <c:v>0.8429699186230617</c:v>
                </c:pt>
                <c:pt idx="43" formatCode="0.0">
                  <c:v>0.86022178548332873</c:v>
                </c:pt>
                <c:pt idx="44" formatCode="0.0">
                  <c:v>0.86809988530465154</c:v>
                </c:pt>
                <c:pt idx="45" formatCode="0.0">
                  <c:v>0.87448114658428233</c:v>
                </c:pt>
                <c:pt idx="46" formatCode="0.0">
                  <c:v>0.87964996790137318</c:v>
                </c:pt>
                <c:pt idx="47" formatCode="0.0">
                  <c:v>0.88383671315452683</c:v>
                </c:pt>
                <c:pt idx="48" formatCode="0.0">
                  <c:v>0.8872279769601612</c:v>
                </c:pt>
              </c:numCache>
            </c:numRef>
          </c:val>
          <c:extLst>
            <c:ext xmlns:c16="http://schemas.microsoft.com/office/drawing/2014/chart" uri="{C3380CC4-5D6E-409C-BE32-E72D297353CC}">
              <c16:uniqueId val="{00000002-1037-40F2-BC51-4D52697E83E1}"/>
            </c:ext>
          </c:extLst>
        </c:ser>
        <c:ser>
          <c:idx val="3"/>
          <c:order val="3"/>
          <c:tx>
            <c:strRef>
              <c:f>'c1-1'!$G$13</c:f>
              <c:strCache>
                <c:ptCount val="1"/>
                <c:pt idx="0">
                  <c:v>baseline</c:v>
                </c:pt>
              </c:strCache>
            </c:strRef>
          </c:tx>
          <c:spPr>
            <a:solidFill>
              <a:schemeClr val="accent3">
                <a:alpha val="7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'c1-1'!$G$14:$G$62</c:f>
              <c:numCache>
                <c:formatCode>General</c:formatCode>
                <c:ptCount val="49"/>
                <c:pt idx="36" formatCode="0.0">
                  <c:v>8.564568406758033E-2</c:v>
                </c:pt>
                <c:pt idx="37" formatCode="0.0">
                  <c:v>0.22330371604570232</c:v>
                </c:pt>
                <c:pt idx="38" formatCode="0.0">
                  <c:v>0.35030777430174087</c:v>
                </c:pt>
                <c:pt idx="39" formatCode="0.0">
                  <c:v>0.49298046393044848</c:v>
                </c:pt>
                <c:pt idx="40" formatCode="0.0">
                  <c:v>0.61571871521102084</c:v>
                </c:pt>
                <c:pt idx="41" formatCode="0.0">
                  <c:v>0.68050456797725234</c:v>
                </c:pt>
                <c:pt idx="42" formatCode="0.0">
                  <c:v>0.71184092945801947</c:v>
                </c:pt>
                <c:pt idx="43" formatCode="0.0">
                  <c:v>0.72640916572528536</c:v>
                </c:pt>
                <c:pt idx="44" formatCode="0.0">
                  <c:v>0.73306178021992041</c:v>
                </c:pt>
                <c:pt idx="45" formatCode="0.0">
                  <c:v>0.73845039831892301</c:v>
                </c:pt>
                <c:pt idx="46" formatCode="0.0">
                  <c:v>0.74281517870939062</c:v>
                </c:pt>
                <c:pt idx="47" formatCode="0.0">
                  <c:v>0.74635065081411023</c:v>
                </c:pt>
                <c:pt idx="48" formatCode="0.0">
                  <c:v>0.74921438334608847</c:v>
                </c:pt>
              </c:numCache>
            </c:numRef>
          </c:val>
          <c:extLst>
            <c:ext xmlns:c16="http://schemas.microsoft.com/office/drawing/2014/chart" uri="{C3380CC4-5D6E-409C-BE32-E72D297353CC}">
              <c16:uniqueId val="{00000003-1037-40F2-BC51-4D52697E83E1}"/>
            </c:ext>
          </c:extLst>
        </c:ser>
        <c:ser>
          <c:idx val="4"/>
          <c:order val="4"/>
          <c:tx>
            <c:strRef>
              <c:f>'c1-1'!$H$13</c:f>
              <c:strCache>
                <c:ptCount val="1"/>
                <c:pt idx="0">
                  <c:v>upper30</c:v>
                </c:pt>
              </c:strCache>
            </c:strRef>
          </c:tx>
          <c:spPr>
            <a:solidFill>
              <a:schemeClr val="accent3">
                <a:alpha val="7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'c1-1'!$H$14:$H$62</c:f>
              <c:numCache>
                <c:formatCode>General</c:formatCode>
                <c:ptCount val="49"/>
                <c:pt idx="36" formatCode="0.0">
                  <c:v>8.564568406758033E-2</c:v>
                </c:pt>
                <c:pt idx="37" formatCode="0.0">
                  <c:v>0.22330371604570232</c:v>
                </c:pt>
                <c:pt idx="38" formatCode="0.0">
                  <c:v>0.35030777430174087</c:v>
                </c:pt>
                <c:pt idx="39" formatCode="0.0">
                  <c:v>0.49298046393044848</c:v>
                </c:pt>
                <c:pt idx="40" formatCode="0.0">
                  <c:v>0.61571871521102084</c:v>
                </c:pt>
                <c:pt idx="41" formatCode="0.0">
                  <c:v>0.68050456797725234</c:v>
                </c:pt>
                <c:pt idx="42" formatCode="0.0">
                  <c:v>0.71184092945801947</c:v>
                </c:pt>
                <c:pt idx="43" formatCode="0.0">
                  <c:v>0.72640916572528536</c:v>
                </c:pt>
                <c:pt idx="44" formatCode="0.0">
                  <c:v>0.73306178021992041</c:v>
                </c:pt>
                <c:pt idx="45" formatCode="0.0">
                  <c:v>0.73845039831892301</c:v>
                </c:pt>
                <c:pt idx="46" formatCode="0.0">
                  <c:v>0.74281517870939062</c:v>
                </c:pt>
                <c:pt idx="47" formatCode="0.0">
                  <c:v>0.74635065081411023</c:v>
                </c:pt>
                <c:pt idx="48" formatCode="0.0">
                  <c:v>0.74921438334608847</c:v>
                </c:pt>
              </c:numCache>
            </c:numRef>
          </c:val>
          <c:extLst>
            <c:ext xmlns:c16="http://schemas.microsoft.com/office/drawing/2014/chart" uri="{C3380CC4-5D6E-409C-BE32-E72D297353CC}">
              <c16:uniqueId val="{00000004-1037-40F2-BC51-4D52697E83E1}"/>
            </c:ext>
          </c:extLst>
        </c:ser>
        <c:ser>
          <c:idx val="5"/>
          <c:order val="5"/>
          <c:tx>
            <c:strRef>
              <c:f>'c1-1'!$I$13</c:f>
              <c:strCache>
                <c:ptCount val="1"/>
                <c:pt idx="0">
                  <c:v>upper60</c:v>
                </c:pt>
              </c:strCache>
            </c:strRef>
          </c:tx>
          <c:spPr>
            <a:solidFill>
              <a:schemeClr val="accent3">
                <a:alpha val="50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'c1-1'!$I$14:$I$62</c:f>
              <c:numCache>
                <c:formatCode>General</c:formatCode>
                <c:ptCount val="49"/>
                <c:pt idx="36" formatCode="0.0">
                  <c:v>0.1014225683592449</c:v>
                </c:pt>
                <c:pt idx="37" formatCode="0.0">
                  <c:v>0.2644387356127349</c:v>
                </c:pt>
                <c:pt idx="38" formatCode="0.0">
                  <c:v>0.41483834909717654</c:v>
                </c:pt>
                <c:pt idx="39" formatCode="0.0">
                  <c:v>0.58379292952235007</c:v>
                </c:pt>
                <c:pt idx="40" formatCode="0.0">
                  <c:v>0.72914092710475442</c:v>
                </c:pt>
                <c:pt idx="41" formatCode="0.0">
                  <c:v>0.80586105202909319</c:v>
                </c:pt>
                <c:pt idx="42" formatCode="0.0">
                  <c:v>0.8429699186230617</c:v>
                </c:pt>
                <c:pt idx="43" formatCode="0.0">
                  <c:v>0.86022178548332917</c:v>
                </c:pt>
                <c:pt idx="44" formatCode="0.0">
                  <c:v>0.86809988530465132</c:v>
                </c:pt>
                <c:pt idx="45" formatCode="0.0">
                  <c:v>0.87448114658428278</c:v>
                </c:pt>
                <c:pt idx="46" formatCode="0.0">
                  <c:v>0.87964996790137295</c:v>
                </c:pt>
                <c:pt idx="47" formatCode="0.0">
                  <c:v>0.88383671315452705</c:v>
                </c:pt>
                <c:pt idx="48" formatCode="0.0">
                  <c:v>0.88722797696016098</c:v>
                </c:pt>
              </c:numCache>
            </c:numRef>
          </c:val>
          <c:extLst>
            <c:ext xmlns:c16="http://schemas.microsoft.com/office/drawing/2014/chart" uri="{C3380CC4-5D6E-409C-BE32-E72D297353CC}">
              <c16:uniqueId val="{00000005-1037-40F2-BC51-4D52697E83E1}"/>
            </c:ext>
          </c:extLst>
        </c:ser>
        <c:ser>
          <c:idx val="6"/>
          <c:order val="6"/>
          <c:tx>
            <c:strRef>
              <c:f>'c1-1'!$J$13</c:f>
              <c:strCache>
                <c:ptCount val="1"/>
                <c:pt idx="0">
                  <c:v>upper90</c:v>
                </c:pt>
              </c:strCache>
            </c:strRef>
          </c:tx>
          <c:spPr>
            <a:solidFill>
              <a:schemeClr val="accent3">
                <a:alpha val="2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'c1-1'!$J$14:$J$62</c:f>
              <c:numCache>
                <c:formatCode>General</c:formatCode>
                <c:ptCount val="49"/>
                <c:pt idx="36" formatCode="0.0">
                  <c:v>0.17853551470422246</c:v>
                </c:pt>
                <c:pt idx="37" formatCode="0.0">
                  <c:v>0.46549507209408025</c:v>
                </c:pt>
                <c:pt idx="38" formatCode="0.0">
                  <c:v>0.7302455397577523</c:v>
                </c:pt>
                <c:pt idx="39" formatCode="0.0">
                  <c:v>1.0276585659296007</c:v>
                </c:pt>
                <c:pt idx="40" formatCode="0.0">
                  <c:v>1.2835166060029604</c:v>
                </c:pt>
                <c:pt idx="41" formatCode="0.0">
                  <c:v>1.41856807643134</c:v>
                </c:pt>
                <c:pt idx="42" formatCode="0.0">
                  <c:v>1.483891314687126</c:v>
                </c:pt>
                <c:pt idx="43" formatCode="0.0">
                  <c:v>1.5142600085521511</c:v>
                </c:pt>
                <c:pt idx="44" formatCode="0.0">
                  <c:v>1.5281279338989942</c:v>
                </c:pt>
                <c:pt idx="45" formatCode="0.0">
                  <c:v>1.5393609541769422</c:v>
                </c:pt>
                <c:pt idx="46" formatCode="0.0">
                  <c:v>1.5484597000398193</c:v>
                </c:pt>
                <c:pt idx="47" formatCode="0.0">
                  <c:v>1.5558296841646504</c:v>
                </c:pt>
                <c:pt idx="48" formatCode="0.0">
                  <c:v>1.5617993715708316</c:v>
                </c:pt>
              </c:numCache>
            </c:numRef>
          </c:val>
          <c:extLst>
            <c:ext xmlns:c16="http://schemas.microsoft.com/office/drawing/2014/chart" uri="{C3380CC4-5D6E-409C-BE32-E72D297353CC}">
              <c16:uniqueId val="{00000006-1037-40F2-BC51-4D52697E83E1}"/>
            </c:ext>
          </c:extLst>
        </c:ser>
        <c:dLbls>
          <c:showLegendKey val="0"/>
          <c:showVal val="0"/>
          <c:showCatName val="0"/>
          <c:showSerName val="0"/>
          <c:showPercent val="0"/>
          <c:showBubbleSize val="0"/>
        </c:dLbls>
        <c:axId val="409154800"/>
        <c:axId val="398773160"/>
      </c:areaChart>
      <c:barChart>
        <c:barDir val="col"/>
        <c:grouping val="clustered"/>
        <c:varyColors val="0"/>
        <c:ser>
          <c:idx val="7"/>
          <c:order val="9"/>
          <c:tx>
            <c:strRef>
              <c:f>'c1-1'!$M$13</c:f>
              <c:strCache>
                <c:ptCount val="1"/>
                <c:pt idx="0">
                  <c:v>dummyfcast+</c:v>
                </c:pt>
              </c:strCache>
            </c:strRef>
          </c:tx>
          <c:spPr>
            <a:solidFill>
              <a:sysClr val="windowText" lastClr="000000">
                <a:alpha val="50000"/>
              </a:sysClr>
            </a:solidFill>
          </c:spPr>
          <c:invertIfNegative val="0"/>
          <c:val>
            <c:numRef>
              <c:f>'c1-1'!$M$14:$M$62</c:f>
              <c:numCache>
                <c:formatCode>General</c:formatCode>
                <c:ptCount val="49"/>
              </c:numCache>
            </c:numRef>
          </c:val>
          <c:extLst>
            <c:ext xmlns:c16="http://schemas.microsoft.com/office/drawing/2014/chart" uri="{C3380CC4-5D6E-409C-BE32-E72D297353CC}">
              <c16:uniqueId val="{00000007-1037-40F2-BC51-4D52697E83E1}"/>
            </c:ext>
          </c:extLst>
        </c:ser>
        <c:ser>
          <c:idx val="9"/>
          <c:order val="10"/>
          <c:tx>
            <c:strRef>
              <c:f>'c1-1'!$N$13</c:f>
              <c:strCache>
                <c:ptCount val="1"/>
                <c:pt idx="0">
                  <c:v>dummyfcast-</c:v>
                </c:pt>
              </c:strCache>
            </c:strRef>
          </c:tx>
          <c:spPr>
            <a:solidFill>
              <a:sysClr val="windowText" lastClr="000000">
                <a:alpha val="50000"/>
              </a:sysClr>
            </a:solidFill>
          </c:spPr>
          <c:invertIfNegative val="0"/>
          <c:val>
            <c:numRef>
              <c:f>'c1-1'!$N$14:$N$62</c:f>
              <c:numCache>
                <c:formatCode>General</c:formatCode>
                <c:ptCount val="49"/>
              </c:numCache>
            </c:numRef>
          </c:val>
          <c:extLst>
            <c:ext xmlns:c16="http://schemas.microsoft.com/office/drawing/2014/chart" uri="{C3380CC4-5D6E-409C-BE32-E72D297353CC}">
              <c16:uniqueId val="{00000008-1037-40F2-BC51-4D52697E83E1}"/>
            </c:ext>
          </c:extLst>
        </c:ser>
        <c:dLbls>
          <c:showLegendKey val="0"/>
          <c:showVal val="0"/>
          <c:showCatName val="0"/>
          <c:showSerName val="0"/>
          <c:showPercent val="0"/>
          <c:showBubbleSize val="0"/>
        </c:dLbls>
        <c:gapWidth val="500"/>
        <c:overlap val="100"/>
        <c:axId val="398773552"/>
        <c:axId val="398773944"/>
      </c:barChart>
      <c:lineChart>
        <c:grouping val="standard"/>
        <c:varyColors val="0"/>
        <c:ser>
          <c:idx val="8"/>
          <c:order val="7"/>
          <c:tx>
            <c:strRef>
              <c:f>'c1-1'!$K$13</c:f>
              <c:strCache>
                <c:ptCount val="1"/>
                <c:pt idx="0">
                  <c:v>target</c:v>
                </c:pt>
              </c:strCache>
            </c:strRef>
          </c:tx>
          <c:spPr>
            <a:ln w="28575">
              <a:solidFill>
                <a:schemeClr val="tx2"/>
              </a:solidFill>
              <a:prstDash val="solid"/>
            </a:ln>
          </c:spPr>
          <c:marker>
            <c:symbol val="none"/>
          </c:marker>
          <c:dPt>
            <c:idx val="4"/>
            <c:bubble3D val="0"/>
            <c:spPr>
              <a:ln w="28575">
                <a:solidFill>
                  <a:schemeClr val="tx2"/>
                </a:solidFill>
              </a:ln>
            </c:spPr>
            <c:extLst>
              <c:ext xmlns:c16="http://schemas.microsoft.com/office/drawing/2014/chart" uri="{C3380CC4-5D6E-409C-BE32-E72D297353CC}">
                <c16:uniqueId val="{0000000A-1037-40F2-BC51-4D52697E83E1}"/>
              </c:ext>
            </c:extLst>
          </c:dPt>
          <c:dPt>
            <c:idx val="7"/>
            <c:bubble3D val="0"/>
            <c:spPr>
              <a:ln w="28575" cmpd="sng">
                <a:solidFill>
                  <a:schemeClr val="tx2"/>
                </a:solidFill>
                <a:prstDash val="solid"/>
              </a:ln>
            </c:spPr>
            <c:extLst>
              <c:ext xmlns:c16="http://schemas.microsoft.com/office/drawing/2014/chart" uri="{C3380CC4-5D6E-409C-BE32-E72D297353CC}">
                <c16:uniqueId val="{0000000C-1037-40F2-BC51-4D52697E83E1}"/>
              </c:ext>
            </c:extLst>
          </c:dPt>
          <c:dPt>
            <c:idx val="8"/>
            <c:bubble3D val="0"/>
            <c:spPr>
              <a:ln w="28575">
                <a:solidFill>
                  <a:schemeClr val="tx2"/>
                </a:solidFill>
              </a:ln>
            </c:spPr>
            <c:extLst>
              <c:ext xmlns:c16="http://schemas.microsoft.com/office/drawing/2014/chart" uri="{C3380CC4-5D6E-409C-BE32-E72D297353CC}">
                <c16:uniqueId val="{0000000E-1037-40F2-BC51-4D52697E83E1}"/>
              </c:ext>
            </c:extLst>
          </c:dPt>
          <c:cat>
            <c:numRef>
              <c:f>'c1-1'!$A$14:$A$59</c:f>
              <c:numCache>
                <c:formatCode>m/d/yyyy</c:formatCode>
                <c:ptCount val="46"/>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numCache>
            </c:numRef>
          </c:cat>
          <c:val>
            <c:numRef>
              <c:f>'c1-1'!$K$14:$K$62</c:f>
              <c:numCache>
                <c:formatCode>0.0</c:formatCode>
                <c:ptCount val="4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numCache>
            </c:numRef>
          </c:val>
          <c:smooth val="0"/>
          <c:extLst>
            <c:ext xmlns:c16="http://schemas.microsoft.com/office/drawing/2014/chart" uri="{C3380CC4-5D6E-409C-BE32-E72D297353CC}">
              <c16:uniqueId val="{0000000F-1037-40F2-BC51-4D52697E83E1}"/>
            </c:ext>
          </c:extLst>
        </c:ser>
        <c:dLbls>
          <c:showLegendKey val="0"/>
          <c:showVal val="0"/>
          <c:showCatName val="0"/>
          <c:showSerName val="0"/>
          <c:showPercent val="0"/>
          <c:showBubbleSize val="0"/>
        </c:dLbls>
        <c:marker val="1"/>
        <c:smooth val="0"/>
        <c:axId val="409154800"/>
        <c:axId val="398773160"/>
      </c:lineChart>
      <c:lineChart>
        <c:grouping val="standard"/>
        <c:varyColors val="0"/>
        <c:ser>
          <c:idx val="11"/>
          <c:order val="8"/>
          <c:tx>
            <c:strRef>
              <c:f>'c1-1'!$L$12</c:f>
              <c:strCache>
                <c:ptCount val="1"/>
                <c:pt idx="0">
                  <c:v>Alappálya</c:v>
                </c:pt>
              </c:strCache>
            </c:strRef>
          </c:tx>
          <c:spPr>
            <a:ln w="28575">
              <a:solidFill>
                <a:schemeClr val="accent3"/>
              </a:solidFill>
              <a:prstDash val="solid"/>
            </a:ln>
          </c:spPr>
          <c:marker>
            <c:symbol val="none"/>
          </c:marker>
          <c:dPt>
            <c:idx val="0"/>
            <c:bubble3D val="0"/>
            <c:spPr>
              <a:ln w="28575">
                <a:solidFill>
                  <a:schemeClr val="accent3"/>
                </a:solidFill>
                <a:prstDash val="sysDash"/>
              </a:ln>
            </c:spPr>
            <c:extLst>
              <c:ext xmlns:c16="http://schemas.microsoft.com/office/drawing/2014/chart" uri="{C3380CC4-5D6E-409C-BE32-E72D297353CC}">
                <c16:uniqueId val="{00000029-B6AE-4C4A-A30B-A9F6C632A531}"/>
              </c:ext>
            </c:extLst>
          </c:dPt>
          <c:dPt>
            <c:idx val="26"/>
            <c:bubble3D val="0"/>
            <c:extLst>
              <c:ext xmlns:c16="http://schemas.microsoft.com/office/drawing/2014/chart" uri="{C3380CC4-5D6E-409C-BE32-E72D297353CC}">
                <c16:uniqueId val="{00000010-1037-40F2-BC51-4D52697E83E1}"/>
              </c:ext>
            </c:extLst>
          </c:dPt>
          <c:dPt>
            <c:idx val="27"/>
            <c:bubble3D val="0"/>
            <c:extLst>
              <c:ext xmlns:c16="http://schemas.microsoft.com/office/drawing/2014/chart" uri="{C3380CC4-5D6E-409C-BE32-E72D297353CC}">
                <c16:uniqueId val="{00000011-1037-40F2-BC51-4D52697E83E1}"/>
              </c:ext>
            </c:extLst>
          </c:dPt>
          <c:dPt>
            <c:idx val="28"/>
            <c:bubble3D val="0"/>
            <c:extLst>
              <c:ext xmlns:c16="http://schemas.microsoft.com/office/drawing/2014/chart" uri="{C3380CC4-5D6E-409C-BE32-E72D297353CC}">
                <c16:uniqueId val="{00000013-1037-40F2-BC51-4D52697E83E1}"/>
              </c:ext>
            </c:extLst>
          </c:dPt>
          <c:dPt>
            <c:idx val="29"/>
            <c:bubble3D val="0"/>
            <c:extLst>
              <c:ext xmlns:c16="http://schemas.microsoft.com/office/drawing/2014/chart" uri="{C3380CC4-5D6E-409C-BE32-E72D297353CC}">
                <c16:uniqueId val="{00000015-1037-40F2-BC51-4D52697E83E1}"/>
              </c:ext>
            </c:extLst>
          </c:dPt>
          <c:dPt>
            <c:idx val="30"/>
            <c:bubble3D val="0"/>
            <c:extLst>
              <c:ext xmlns:c16="http://schemas.microsoft.com/office/drawing/2014/chart" uri="{C3380CC4-5D6E-409C-BE32-E72D297353CC}">
                <c16:uniqueId val="{00000017-1037-40F2-BC51-4D52697E83E1}"/>
              </c:ext>
            </c:extLst>
          </c:dPt>
          <c:dPt>
            <c:idx val="31"/>
            <c:bubble3D val="0"/>
            <c:extLst>
              <c:ext xmlns:c16="http://schemas.microsoft.com/office/drawing/2014/chart" uri="{C3380CC4-5D6E-409C-BE32-E72D297353CC}">
                <c16:uniqueId val="{00000019-1037-40F2-BC51-4D52697E83E1}"/>
              </c:ext>
            </c:extLst>
          </c:dPt>
          <c:dPt>
            <c:idx val="32"/>
            <c:bubble3D val="0"/>
            <c:extLst>
              <c:ext xmlns:c16="http://schemas.microsoft.com/office/drawing/2014/chart" uri="{C3380CC4-5D6E-409C-BE32-E72D297353CC}">
                <c16:uniqueId val="{0000001B-1037-40F2-BC51-4D52697E83E1}"/>
              </c:ext>
            </c:extLst>
          </c:dPt>
          <c:dPt>
            <c:idx val="33"/>
            <c:bubble3D val="0"/>
            <c:extLst>
              <c:ext xmlns:c16="http://schemas.microsoft.com/office/drawing/2014/chart" uri="{C3380CC4-5D6E-409C-BE32-E72D297353CC}">
                <c16:uniqueId val="{0000001D-1037-40F2-BC51-4D52697E83E1}"/>
              </c:ext>
            </c:extLst>
          </c:dPt>
          <c:dPt>
            <c:idx val="34"/>
            <c:bubble3D val="0"/>
            <c:extLst>
              <c:ext xmlns:c16="http://schemas.microsoft.com/office/drawing/2014/chart" uri="{C3380CC4-5D6E-409C-BE32-E72D297353CC}">
                <c16:uniqueId val="{0000001F-1037-40F2-BC51-4D52697E83E1}"/>
              </c:ext>
            </c:extLst>
          </c:dPt>
          <c:dPt>
            <c:idx val="35"/>
            <c:bubble3D val="0"/>
            <c:extLst>
              <c:ext xmlns:c16="http://schemas.microsoft.com/office/drawing/2014/chart" uri="{C3380CC4-5D6E-409C-BE32-E72D297353CC}">
                <c16:uniqueId val="{00000021-1037-40F2-BC51-4D52697E83E1}"/>
              </c:ext>
            </c:extLst>
          </c:dPt>
          <c:dPt>
            <c:idx val="36"/>
            <c:bubble3D val="0"/>
            <c:spPr>
              <a:ln w="19050">
                <a:solidFill>
                  <a:schemeClr val="bg1"/>
                </a:solidFill>
                <a:prstDash val="sysDash"/>
              </a:ln>
            </c:spPr>
            <c:extLst>
              <c:ext xmlns:c16="http://schemas.microsoft.com/office/drawing/2014/chart" uri="{C3380CC4-5D6E-409C-BE32-E72D297353CC}">
                <c16:uniqueId val="{00000023-1037-40F2-BC51-4D52697E83E1}"/>
              </c:ext>
            </c:extLst>
          </c:dPt>
          <c:dPt>
            <c:idx val="37"/>
            <c:bubble3D val="0"/>
            <c:spPr>
              <a:ln w="19050">
                <a:solidFill>
                  <a:schemeClr val="bg1"/>
                </a:solidFill>
                <a:prstDash val="sysDash"/>
              </a:ln>
            </c:spPr>
            <c:extLst>
              <c:ext xmlns:c16="http://schemas.microsoft.com/office/drawing/2014/chart" uri="{C3380CC4-5D6E-409C-BE32-E72D297353CC}">
                <c16:uniqueId val="{0000001A-87FE-47B8-8D26-2812300A34E3}"/>
              </c:ext>
            </c:extLst>
          </c:dPt>
          <c:dPt>
            <c:idx val="38"/>
            <c:bubble3D val="0"/>
            <c:spPr>
              <a:ln w="19050">
                <a:solidFill>
                  <a:schemeClr val="bg1"/>
                </a:solidFill>
                <a:prstDash val="sysDash"/>
              </a:ln>
            </c:spPr>
            <c:extLst>
              <c:ext xmlns:c16="http://schemas.microsoft.com/office/drawing/2014/chart" uri="{C3380CC4-5D6E-409C-BE32-E72D297353CC}">
                <c16:uniqueId val="{0000001C-CBDF-4E71-974D-9F44EE2E95F0}"/>
              </c:ext>
            </c:extLst>
          </c:dPt>
          <c:dPt>
            <c:idx val="39"/>
            <c:bubble3D val="0"/>
            <c:spPr>
              <a:ln w="19050">
                <a:solidFill>
                  <a:schemeClr val="bg1"/>
                </a:solidFill>
                <a:prstDash val="sysDash"/>
              </a:ln>
            </c:spPr>
            <c:extLst>
              <c:ext xmlns:c16="http://schemas.microsoft.com/office/drawing/2014/chart" uri="{C3380CC4-5D6E-409C-BE32-E72D297353CC}">
                <c16:uniqueId val="{0000001C-0D27-49B2-99DD-FA375291FE89}"/>
              </c:ext>
            </c:extLst>
          </c:dPt>
          <c:dPt>
            <c:idx val="40"/>
            <c:bubble3D val="0"/>
            <c:spPr>
              <a:ln w="19050">
                <a:solidFill>
                  <a:schemeClr val="bg1"/>
                </a:solidFill>
                <a:prstDash val="sysDash"/>
              </a:ln>
            </c:spPr>
            <c:extLst>
              <c:ext xmlns:c16="http://schemas.microsoft.com/office/drawing/2014/chart" uri="{C3380CC4-5D6E-409C-BE32-E72D297353CC}">
                <c16:uniqueId val="{00000022-FB92-47EC-8184-31ED4EF14604}"/>
              </c:ext>
            </c:extLst>
          </c:dPt>
          <c:dPt>
            <c:idx val="41"/>
            <c:bubble3D val="0"/>
            <c:spPr>
              <a:ln w="19050">
                <a:solidFill>
                  <a:schemeClr val="bg1"/>
                </a:solidFill>
                <a:prstDash val="sysDash"/>
              </a:ln>
            </c:spPr>
            <c:extLst>
              <c:ext xmlns:c16="http://schemas.microsoft.com/office/drawing/2014/chart" uri="{C3380CC4-5D6E-409C-BE32-E72D297353CC}">
                <c16:uniqueId val="{0000001E-FB92-47EC-8184-31ED4EF14604}"/>
              </c:ext>
            </c:extLst>
          </c:dPt>
          <c:dPt>
            <c:idx val="42"/>
            <c:bubble3D val="0"/>
            <c:spPr>
              <a:ln w="19050">
                <a:solidFill>
                  <a:schemeClr val="bg1"/>
                </a:solidFill>
                <a:prstDash val="sysDash"/>
              </a:ln>
            </c:spPr>
            <c:extLst>
              <c:ext xmlns:c16="http://schemas.microsoft.com/office/drawing/2014/chart" uri="{C3380CC4-5D6E-409C-BE32-E72D297353CC}">
                <c16:uniqueId val="{0000001F-FB92-47EC-8184-31ED4EF14604}"/>
              </c:ext>
            </c:extLst>
          </c:dPt>
          <c:dPt>
            <c:idx val="43"/>
            <c:bubble3D val="0"/>
            <c:spPr>
              <a:ln w="19050">
                <a:solidFill>
                  <a:schemeClr val="bg1"/>
                </a:solidFill>
                <a:prstDash val="sysDash"/>
              </a:ln>
            </c:spPr>
            <c:extLst>
              <c:ext xmlns:c16="http://schemas.microsoft.com/office/drawing/2014/chart" uri="{C3380CC4-5D6E-409C-BE32-E72D297353CC}">
                <c16:uniqueId val="{00000020-FB92-47EC-8184-31ED4EF14604}"/>
              </c:ext>
            </c:extLst>
          </c:dPt>
          <c:dPt>
            <c:idx val="44"/>
            <c:bubble3D val="0"/>
            <c:spPr>
              <a:ln w="19050">
                <a:solidFill>
                  <a:schemeClr val="bg1"/>
                </a:solidFill>
                <a:prstDash val="sysDash"/>
              </a:ln>
            </c:spPr>
            <c:extLst>
              <c:ext xmlns:c16="http://schemas.microsoft.com/office/drawing/2014/chart" uri="{C3380CC4-5D6E-409C-BE32-E72D297353CC}">
                <c16:uniqueId val="{00000021-FB92-47EC-8184-31ED4EF14604}"/>
              </c:ext>
            </c:extLst>
          </c:dPt>
          <c:dPt>
            <c:idx val="45"/>
            <c:bubble3D val="0"/>
            <c:spPr>
              <a:ln w="19050">
                <a:solidFill>
                  <a:schemeClr val="bg1"/>
                </a:solidFill>
                <a:prstDash val="sysDash"/>
              </a:ln>
            </c:spPr>
            <c:extLst>
              <c:ext xmlns:c16="http://schemas.microsoft.com/office/drawing/2014/chart" uri="{C3380CC4-5D6E-409C-BE32-E72D297353CC}">
                <c16:uniqueId val="{00000025-BC36-4252-B57F-6D7DEC2F0E90}"/>
              </c:ext>
            </c:extLst>
          </c:dPt>
          <c:dPt>
            <c:idx val="46"/>
            <c:bubble3D val="0"/>
            <c:spPr>
              <a:ln w="19050">
                <a:solidFill>
                  <a:schemeClr val="bg1"/>
                </a:solidFill>
                <a:prstDash val="sysDash"/>
              </a:ln>
            </c:spPr>
            <c:extLst>
              <c:ext xmlns:c16="http://schemas.microsoft.com/office/drawing/2014/chart" uri="{C3380CC4-5D6E-409C-BE32-E72D297353CC}">
                <c16:uniqueId val="{00000026-EBD9-4862-BC4A-ADE529B16918}"/>
              </c:ext>
            </c:extLst>
          </c:dPt>
          <c:dPt>
            <c:idx val="47"/>
            <c:bubble3D val="0"/>
            <c:spPr>
              <a:ln w="19050">
                <a:solidFill>
                  <a:schemeClr val="bg1"/>
                </a:solidFill>
                <a:prstDash val="sysDash"/>
              </a:ln>
            </c:spPr>
            <c:extLst>
              <c:ext xmlns:c16="http://schemas.microsoft.com/office/drawing/2014/chart" uri="{C3380CC4-5D6E-409C-BE32-E72D297353CC}">
                <c16:uniqueId val="{00000028-D6B9-4D79-BCAB-E9446681E216}"/>
              </c:ext>
            </c:extLst>
          </c:dPt>
          <c:dPt>
            <c:idx val="48"/>
            <c:bubble3D val="0"/>
            <c:spPr>
              <a:ln w="19050">
                <a:solidFill>
                  <a:schemeClr val="bg1"/>
                </a:solidFill>
                <a:prstDash val="sysDash"/>
              </a:ln>
            </c:spPr>
            <c:extLst>
              <c:ext xmlns:c16="http://schemas.microsoft.com/office/drawing/2014/chart" uri="{C3380CC4-5D6E-409C-BE32-E72D297353CC}">
                <c16:uniqueId val="{0000002B-33D6-4D52-B8CA-090D895F3305}"/>
              </c:ext>
            </c:extLst>
          </c:dPt>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'c1-1'!$L$14:$L$62</c:f>
              <c:numCache>
                <c:formatCode>0.0</c:formatCode>
                <c:ptCount val="49"/>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3.2146737870000002</c:v>
                </c:pt>
                <c:pt idx="36">
                  <c:v>3.1228660819999998</c:v>
                </c:pt>
                <c:pt idx="37">
                  <c:v>3.279451506</c:v>
                </c:pt>
                <c:pt idx="38">
                  <c:v>2.9064653030000001</c:v>
                </c:pt>
                <c:pt idx="39">
                  <c:v>3.0428788149999999</c:v>
                </c:pt>
                <c:pt idx="40">
                  <c:v>3.2786497109999999</c:v>
                </c:pt>
                <c:pt idx="41">
                  <c:v>3.0705620919999999</c:v>
                </c:pt>
                <c:pt idx="42">
                  <c:v>3.0478470280000001</c:v>
                </c:pt>
                <c:pt idx="43">
                  <c:v>3.0494712819999998</c:v>
                </c:pt>
                <c:pt idx="44">
                  <c:v>3.02634151</c:v>
                </c:pt>
                <c:pt idx="45">
                  <c:v>3.0173919119999999</c:v>
                </c:pt>
                <c:pt idx="46">
                  <c:v>3.010863885</c:v>
                </c:pt>
                <c:pt idx="47">
                  <c:v>2.9901119199999999</c:v>
                </c:pt>
                <c:pt idx="48">
                  <c:v>2.9807683100000002</c:v>
                </c:pt>
              </c:numCache>
            </c:numRef>
          </c:val>
          <c:smooth val="0"/>
          <c:extLst>
            <c:ext xmlns:c16="http://schemas.microsoft.com/office/drawing/2014/chart" uri="{C3380CC4-5D6E-409C-BE32-E72D297353CC}">
              <c16:uniqueId val="{00000024-1037-40F2-BC51-4D52697E83E1}"/>
            </c:ext>
          </c:extLst>
        </c:ser>
        <c:ser>
          <c:idx val="10"/>
          <c:order val="11"/>
          <c:spPr>
            <a:ln>
              <a:solidFill>
                <a:schemeClr val="tx2"/>
              </a:solidFill>
              <a:prstDash val="sysDash"/>
            </a:ln>
          </c:spPr>
          <c:marker>
            <c:symbol val="none"/>
          </c:marke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'c1-1'!$O$14:$O$62</c:f>
              <c:numCache>
                <c:formatCode>General</c:formatCode>
                <c:ptCount val="49"/>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numCache>
            </c:numRef>
          </c:val>
          <c:smooth val="0"/>
          <c:extLst>
            <c:ext xmlns:c16="http://schemas.microsoft.com/office/drawing/2014/chart" uri="{C3380CC4-5D6E-409C-BE32-E72D297353CC}">
              <c16:uniqueId val="{00000025-1037-40F2-BC51-4D52697E83E1}"/>
            </c:ext>
          </c:extLst>
        </c:ser>
        <c:ser>
          <c:idx val="12"/>
          <c:order val="12"/>
          <c:spPr>
            <a:ln>
              <a:solidFill>
                <a:schemeClr val="tx2"/>
              </a:solidFill>
              <a:prstDash val="sysDash"/>
            </a:ln>
          </c:spPr>
          <c:marker>
            <c:symbol val="none"/>
          </c:marke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'c1-1'!$P$14:$P$62</c:f>
              <c:numCache>
                <c:formatCode>General</c:formatCode>
                <c:ptCount val="49"/>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numCache>
            </c:numRef>
          </c:val>
          <c:smooth val="0"/>
          <c:extLst>
            <c:ext xmlns:c16="http://schemas.microsoft.com/office/drawing/2014/chart" uri="{C3380CC4-5D6E-409C-BE32-E72D297353CC}">
              <c16:uniqueId val="{00000026-1037-40F2-BC51-4D52697E83E1}"/>
            </c:ext>
          </c:extLst>
        </c:ser>
        <c:ser>
          <c:idx val="13"/>
          <c:order val="13"/>
          <c:tx>
            <c:strRef>
              <c:f>'c1-1'!$Q$12</c:f>
              <c:strCache>
                <c:ptCount val="1"/>
                <c:pt idx="0">
                  <c:v>Indirekt adóktól szűrt maginfláció</c:v>
                </c:pt>
              </c:strCache>
            </c:strRef>
          </c:tx>
          <c:spPr>
            <a:ln>
              <a:solidFill>
                <a:schemeClr val="accent1"/>
              </a:solidFill>
            </a:ln>
          </c:spPr>
          <c:marker>
            <c:symbol val="none"/>
          </c:marker>
          <c:val>
            <c:numRef>
              <c:f>'c1-1'!$Q$14:$Q$62</c:f>
              <c:numCache>
                <c:formatCode>0.0</c:formatCode>
                <c:ptCount val="49"/>
                <c:pt idx="0">
                  <c:v>2.2374893234363498</c:v>
                </c:pt>
                <c:pt idx="1">
                  <c:v>1.1771366425678025</c:v>
                </c:pt>
                <c:pt idx="2">
                  <c:v>0.72428257973029986</c:v>
                </c:pt>
                <c:pt idx="3">
                  <c:v>1.358341900032741</c:v>
                </c:pt>
                <c:pt idx="4">
                  <c:v>1.7082283773742262</c:v>
                </c:pt>
                <c:pt idx="5">
                  <c:v>2.6461309327035849</c:v>
                </c:pt>
                <c:pt idx="6">
                  <c:v>2.9859135939295953</c:v>
                </c:pt>
                <c:pt idx="7">
                  <c:v>2.7300121942325717</c:v>
                </c:pt>
                <c:pt idx="8">
                  <c:v>2.9146623844192447</c:v>
                </c:pt>
                <c:pt idx="9">
                  <c:v>2.4544390262502276</c:v>
                </c:pt>
                <c:pt idx="10">
                  <c:v>2.4075704188224023</c:v>
                </c:pt>
                <c:pt idx="11">
                  <c:v>2.3497501838346295</c:v>
                </c:pt>
                <c:pt idx="12">
                  <c:v>1.7811247943774475</c:v>
                </c:pt>
                <c:pt idx="13">
                  <c:v>1.5938451141975634</c:v>
                </c:pt>
                <c:pt idx="14">
                  <c:v>1.4958418976754473</c:v>
                </c:pt>
                <c:pt idx="15">
                  <c:v>1.2178797023993013</c:v>
                </c:pt>
                <c:pt idx="16">
                  <c:v>1.5444201556247776</c:v>
                </c:pt>
                <c:pt idx="17">
                  <c:v>1.3365734758342001</c:v>
                </c:pt>
                <c:pt idx="18">
                  <c:v>1.3460721955780741</c:v>
                </c:pt>
                <c:pt idx="19">
                  <c:v>1.2402692013892676</c:v>
                </c:pt>
                <c:pt idx="20">
                  <c:v>1.0416167295630885</c:v>
                </c:pt>
                <c:pt idx="21">
                  <c:v>1.1777398599239319</c:v>
                </c:pt>
                <c:pt idx="22">
                  <c:v>1.0697205500652842</c:v>
                </c:pt>
                <c:pt idx="23">
                  <c:v>1.2600059503236452</c:v>
                </c:pt>
                <c:pt idx="24">
                  <c:v>1.177244276120831</c:v>
                </c:pt>
                <c:pt idx="25">
                  <c:v>1.1811870084532217</c:v>
                </c:pt>
                <c:pt idx="26">
                  <c:v>1.2565516174288547</c:v>
                </c:pt>
                <c:pt idx="27">
                  <c:v>1.4727532674446024</c:v>
                </c:pt>
                <c:pt idx="28">
                  <c:v>1.8242458770974253</c:v>
                </c:pt>
                <c:pt idx="29">
                  <c:v>2.0421552023805134</c:v>
                </c:pt>
                <c:pt idx="30">
                  <c:v>2.4865436897041349</c:v>
                </c:pt>
                <c:pt idx="31">
                  <c:v>2.2974405659973485</c:v>
                </c:pt>
                <c:pt idx="32">
                  <c:v>2.1228616949203314</c:v>
                </c:pt>
                <c:pt idx="33">
                  <c:v>2.252806621136628</c:v>
                </c:pt>
                <c:pt idx="34">
                  <c:v>2.3484576436409128</c:v>
                </c:pt>
                <c:pt idx="35">
                  <c:v>2.6782655384911749</c:v>
                </c:pt>
                <c:pt idx="36">
                  <c:v>3.1750629813791278</c:v>
                </c:pt>
                <c:pt idx="37">
                  <c:v>3.4177860116500369</c:v>
                </c:pt>
                <c:pt idx="38">
                  <c:v>3.4604317085630498</c:v>
                </c:pt>
                <c:pt idx="39">
                  <c:v>3.5631234159872633</c:v>
                </c:pt>
                <c:pt idx="40">
                  <c:v>3.3893399056388773</c:v>
                </c:pt>
                <c:pt idx="41">
                  <c:v>3.2555766348249193</c:v>
                </c:pt>
                <c:pt idx="42">
                  <c:v>3.1836040357773356</c:v>
                </c:pt>
                <c:pt idx="43">
                  <c:v>3.1394176662687698</c:v>
                </c:pt>
                <c:pt idx="44">
                  <c:v>3.0941327372078433</c:v>
                </c:pt>
                <c:pt idx="45">
                  <c:v>3.0564199606049272</c:v>
                </c:pt>
                <c:pt idx="46">
                  <c:v>3.0304224937838882</c:v>
                </c:pt>
                <c:pt idx="47">
                  <c:v>3.0146122181395185</c:v>
                </c:pt>
                <c:pt idx="48">
                  <c:v>3.0055993190686792</c:v>
                </c:pt>
              </c:numCache>
            </c:numRef>
          </c:val>
          <c:smooth val="0"/>
          <c:extLst>
            <c:ext xmlns:c16="http://schemas.microsoft.com/office/drawing/2014/chart" uri="{C3380CC4-5D6E-409C-BE32-E72D297353CC}">
              <c16:uniqueId val="{0000002C-CF44-40FA-BE67-8D4148A0C693}"/>
            </c:ext>
          </c:extLst>
        </c:ser>
        <c:dLbls>
          <c:showLegendKey val="0"/>
          <c:showVal val="0"/>
          <c:showCatName val="0"/>
          <c:showSerName val="0"/>
          <c:showPercent val="0"/>
          <c:showBubbleSize val="0"/>
        </c:dLbls>
        <c:marker val="1"/>
        <c:smooth val="0"/>
        <c:axId val="398773552"/>
        <c:axId val="398773944"/>
      </c:lineChart>
      <c:dateAx>
        <c:axId val="409154800"/>
        <c:scaling>
          <c:orientation val="minMax"/>
          <c:min val="40179"/>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98773160"/>
        <c:crosses val="autoZero"/>
        <c:auto val="0"/>
        <c:lblOffset val="100"/>
        <c:baseTimeUnit val="months"/>
        <c:majorUnit val="1"/>
        <c:majorTimeUnit val="years"/>
      </c:dateAx>
      <c:valAx>
        <c:axId val="398773160"/>
        <c:scaling>
          <c:orientation val="minMax"/>
          <c:max val="7"/>
          <c:min val="-2"/>
        </c:scaling>
        <c:delete val="0"/>
        <c:axPos val="r"/>
        <c:majorGridlines>
          <c:spPr>
            <a:ln>
              <a:solidFill>
                <a:schemeClr val="bg1">
                  <a:lumMod val="75000"/>
                </a:schemeClr>
              </a:solidFill>
              <a:prstDash val="sysDash"/>
            </a:ln>
          </c:spPr>
        </c:majorGridlines>
        <c:title>
          <c:tx>
            <c:rich>
              <a:bodyPr rot="0" vert="horz"/>
              <a:lstStyle/>
              <a:p>
                <a:pPr algn="r">
                  <a:defRPr/>
                </a:pPr>
                <a:r>
                  <a:rPr lang="hu-HU"/>
                  <a:t>%</a:t>
                </a:r>
              </a:p>
            </c:rich>
          </c:tx>
          <c:layout>
            <c:manualLayout>
              <c:xMode val="edge"/>
              <c:yMode val="edge"/>
              <c:x val="0.8704128133214466"/>
              <c:y val="2.8720585943587127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409154800"/>
        <c:crosses val="max"/>
        <c:crossBetween val="between"/>
        <c:majorUnit val="1"/>
        <c:minorUnit val="0.5"/>
      </c:valAx>
      <c:dateAx>
        <c:axId val="398773552"/>
        <c:scaling>
          <c:orientation val="minMax"/>
        </c:scaling>
        <c:delete val="1"/>
        <c:axPos val="b"/>
        <c:numFmt formatCode="m/d/yyyy" sourceLinked="1"/>
        <c:majorTickMark val="out"/>
        <c:minorTickMark val="none"/>
        <c:tickLblPos val="none"/>
        <c:crossAx val="398773944"/>
        <c:crosses val="autoZero"/>
        <c:auto val="0"/>
        <c:lblOffset val="100"/>
        <c:baseTimeUnit val="months"/>
      </c:dateAx>
      <c:valAx>
        <c:axId val="398773944"/>
        <c:scaling>
          <c:orientation val="minMax"/>
          <c:max val="7"/>
          <c:min val="-2"/>
        </c:scaling>
        <c:delete val="0"/>
        <c:axPos val="l"/>
        <c:title>
          <c:tx>
            <c:rich>
              <a:bodyPr rot="0" vert="horz"/>
              <a:lstStyle/>
              <a:p>
                <a:pPr algn="l">
                  <a:defRPr/>
                </a:pPr>
                <a:r>
                  <a:rPr lang="hu-HU"/>
                  <a:t>%</a:t>
                </a:r>
              </a:p>
            </c:rich>
          </c:tx>
          <c:layout>
            <c:manualLayout>
              <c:xMode val="edge"/>
              <c:yMode val="edge"/>
              <c:x val="8.5088055130168497E-2"/>
              <c:y val="2.872213714480177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355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1334477954528E-2"/>
          <c:y val="7.9884982638889004E-2"/>
          <c:w val="0.84907733104410232"/>
          <c:h val="0.47958096329336664"/>
        </c:manualLayout>
      </c:layout>
      <c:barChart>
        <c:barDir val="col"/>
        <c:grouping val="stacked"/>
        <c:varyColors val="0"/>
        <c:ser>
          <c:idx val="0"/>
          <c:order val="0"/>
          <c:tx>
            <c:strRef>
              <c:f>'c1-5'!$C$14</c:f>
              <c:strCache>
                <c:ptCount val="1"/>
                <c:pt idx="0">
                  <c:v>Final consumption of households</c:v>
                </c:pt>
              </c:strCache>
            </c:strRef>
          </c:tx>
          <c:spPr>
            <a:solidFill>
              <a:schemeClr val="accent3"/>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'c1-5'!$C$15:$C$42</c:f>
              <c:numCache>
                <c:formatCode>0.0</c:formatCode>
                <c:ptCount val="28"/>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3.2</c:v>
                </c:pt>
                <c:pt idx="21">
                  <c:v>2.8</c:v>
                </c:pt>
                <c:pt idx="22">
                  <c:v>2.5</c:v>
                </c:pt>
                <c:pt idx="23">
                  <c:v>2.5</c:v>
                </c:pt>
                <c:pt idx="25">
                  <c:v>1.9225869080273184</c:v>
                </c:pt>
                <c:pt idx="26">
                  <c:v>1.676007649146307</c:v>
                </c:pt>
                <c:pt idx="27">
                  <c:v>1.4691987251803713</c:v>
                </c:pt>
              </c:numCache>
            </c:numRef>
          </c:val>
          <c:extLst>
            <c:ext xmlns:c16="http://schemas.microsoft.com/office/drawing/2014/chart" uri="{C3380CC4-5D6E-409C-BE32-E72D297353CC}">
              <c16:uniqueId val="{0000001A-B721-4F1C-989B-86AD26D22C27}"/>
            </c:ext>
          </c:extLst>
        </c:ser>
        <c:ser>
          <c:idx val="1"/>
          <c:order val="1"/>
          <c:tx>
            <c:strRef>
              <c:f>'c1-5'!$D$14</c:f>
              <c:strCache>
                <c:ptCount val="1"/>
                <c:pt idx="0">
                  <c:v>Actual final consumption of government</c:v>
                </c:pt>
              </c:strCache>
            </c:strRef>
          </c:tx>
          <c:spPr>
            <a:solidFill>
              <a:schemeClr val="accent1">
                <a:lumMod val="40000"/>
                <a:lumOff val="60000"/>
              </a:schemeClr>
            </a:solidFill>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'c1-5'!$D$15:$D$42</c:f>
              <c:numCache>
                <c:formatCode>0.0</c:formatCode>
                <c:ptCount val="28"/>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0.1</c:v>
                </c:pt>
                <c:pt idx="21">
                  <c:v>-0.1</c:v>
                </c:pt>
                <c:pt idx="22">
                  <c:v>0</c:v>
                </c:pt>
                <c:pt idx="23">
                  <c:v>-0.7</c:v>
                </c:pt>
                <c:pt idx="25">
                  <c:v>4.3520557763807938E-10</c:v>
                </c:pt>
                <c:pt idx="26">
                  <c:v>7.5392825216634318E-2</c:v>
                </c:pt>
                <c:pt idx="27">
                  <c:v>3.7737195101658572E-2</c:v>
                </c:pt>
              </c:numCache>
            </c:numRef>
          </c:val>
          <c:extLst>
            <c:ext xmlns:c16="http://schemas.microsoft.com/office/drawing/2014/chart" uri="{C3380CC4-5D6E-409C-BE32-E72D297353CC}">
              <c16:uniqueId val="{0000001C-B721-4F1C-989B-86AD26D22C27}"/>
            </c:ext>
          </c:extLst>
        </c:ser>
        <c:ser>
          <c:idx val="2"/>
          <c:order val="2"/>
          <c:tx>
            <c:strRef>
              <c:f>'c1-5'!$E$14</c:f>
              <c:strCache>
                <c:ptCount val="1"/>
                <c:pt idx="0">
                  <c:v>Gross fixed capital formation</c:v>
                </c:pt>
              </c:strCache>
            </c:strRef>
          </c:tx>
          <c:spPr>
            <a:solidFill>
              <a:schemeClr val="tx2">
                <a:lumMod val="75000"/>
                <a:lumOff val="25000"/>
              </a:schemeClr>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'c1-5'!$E$15:$E$42</c:f>
              <c:numCache>
                <c:formatCode>0.0</c:formatCode>
                <c:ptCount val="28"/>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1.7</c:v>
                </c:pt>
                <c:pt idx="21">
                  <c:v>3.6</c:v>
                </c:pt>
                <c:pt idx="22">
                  <c:v>4.9000000000000004</c:v>
                </c:pt>
                <c:pt idx="23">
                  <c:v>4.0999999999999996</c:v>
                </c:pt>
                <c:pt idx="25">
                  <c:v>2.4831026964793828</c:v>
                </c:pt>
                <c:pt idx="26">
                  <c:v>0.7319799305933179</c:v>
                </c:pt>
                <c:pt idx="27">
                  <c:v>0.5409415077201245</c:v>
                </c:pt>
              </c:numCache>
            </c:numRef>
          </c:val>
          <c:extLst>
            <c:ext xmlns:c16="http://schemas.microsoft.com/office/drawing/2014/chart" uri="{C3380CC4-5D6E-409C-BE32-E72D297353CC}">
              <c16:uniqueId val="{0000001E-B721-4F1C-989B-86AD26D22C27}"/>
            </c:ext>
          </c:extLst>
        </c:ser>
        <c:ser>
          <c:idx val="3"/>
          <c:order val="3"/>
          <c:tx>
            <c:strRef>
              <c:f>'c1-5'!$F$14</c:f>
              <c:strCache>
                <c:ptCount val="1"/>
                <c:pt idx="0">
                  <c:v>Changes in inventories</c:v>
                </c:pt>
              </c:strCache>
            </c:strRef>
          </c:tx>
          <c:spPr>
            <a:solidFill>
              <a:schemeClr val="bg1">
                <a:lumMod val="75000"/>
              </a:schemeClr>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'c1-5'!$F$15:$F$41</c:f>
              <c:numCache>
                <c:formatCode>0.0</c:formatCode>
                <c:ptCount val="27"/>
                <c:pt idx="0">
                  <c:v>-1.3</c:v>
                </c:pt>
                <c:pt idx="1">
                  <c:v>0.5</c:v>
                </c:pt>
                <c:pt idx="2">
                  <c:v>-1.5</c:v>
                </c:pt>
                <c:pt idx="3">
                  <c:v>-0.9</c:v>
                </c:pt>
                <c:pt idx="4">
                  <c:v>-0.9</c:v>
                </c:pt>
                <c:pt idx="5">
                  <c:v>-0.4</c:v>
                </c:pt>
                <c:pt idx="6">
                  <c:v>1</c:v>
                </c:pt>
                <c:pt idx="7">
                  <c:v>0.2</c:v>
                </c:pt>
                <c:pt idx="8">
                  <c:v>0</c:v>
                </c:pt>
                <c:pt idx="9">
                  <c:v>-2.1</c:v>
                </c:pt>
                <c:pt idx="10">
                  <c:v>-0.2</c:v>
                </c:pt>
                <c:pt idx="11">
                  <c:v>-3</c:v>
                </c:pt>
                <c:pt idx="12">
                  <c:v>0.5</c:v>
                </c:pt>
                <c:pt idx="13">
                  <c:v>0.7</c:v>
                </c:pt>
                <c:pt idx="14">
                  <c:v>0.3</c:v>
                </c:pt>
                <c:pt idx="15">
                  <c:v>3.9</c:v>
                </c:pt>
                <c:pt idx="16">
                  <c:v>2</c:v>
                </c:pt>
                <c:pt idx="17">
                  <c:v>-1.5</c:v>
                </c:pt>
                <c:pt idx="18">
                  <c:v>0.4</c:v>
                </c:pt>
                <c:pt idx="19">
                  <c:v>-1.3</c:v>
                </c:pt>
                <c:pt idx="20">
                  <c:v>0.4</c:v>
                </c:pt>
                <c:pt idx="21">
                  <c:v>-0.8</c:v>
                </c:pt>
                <c:pt idx="22">
                  <c:v>0.6</c:v>
                </c:pt>
                <c:pt idx="23">
                  <c:v>0.9</c:v>
                </c:pt>
                <c:pt idx="25">
                  <c:v>0</c:v>
                </c:pt>
                <c:pt idx="26">
                  <c:v>-2.5068621509966166E-16</c:v>
                </c:pt>
              </c:numCache>
            </c:numRef>
          </c:val>
          <c:extLst>
            <c:ext xmlns:c16="http://schemas.microsoft.com/office/drawing/2014/chart" uri="{C3380CC4-5D6E-409C-BE32-E72D297353CC}">
              <c16:uniqueId val="{00000020-B721-4F1C-989B-86AD26D22C27}"/>
            </c:ext>
          </c:extLst>
        </c:ser>
        <c:ser>
          <c:idx val="4"/>
          <c:order val="4"/>
          <c:tx>
            <c:strRef>
              <c:f>'c1-5'!$G$14</c:f>
              <c:strCache>
                <c:ptCount val="1"/>
                <c:pt idx="0">
                  <c:v>Net exports</c:v>
                </c:pt>
              </c:strCache>
            </c:strRef>
          </c:tx>
          <c:spPr>
            <a:solidFill>
              <a:schemeClr val="accent1"/>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'c1-5'!$G$15:$G$42</c:f>
              <c:numCache>
                <c:formatCode>0.0</c:formatCode>
                <c:ptCount val="28"/>
                <c:pt idx="0">
                  <c:v>0.9</c:v>
                </c:pt>
                <c:pt idx="1">
                  <c:v>-2.1</c:v>
                </c:pt>
                <c:pt idx="2">
                  <c:v>1.1000000000000001</c:v>
                </c:pt>
                <c:pt idx="3">
                  <c:v>0.1</c:v>
                </c:pt>
                <c:pt idx="4">
                  <c:v>0.5</c:v>
                </c:pt>
                <c:pt idx="5">
                  <c:v>-1.6</c:v>
                </c:pt>
                <c:pt idx="6">
                  <c:v>-1.8</c:v>
                </c:pt>
                <c:pt idx="7">
                  <c:v>-0.4</c:v>
                </c:pt>
                <c:pt idx="8">
                  <c:v>2.5</c:v>
                </c:pt>
                <c:pt idx="9">
                  <c:v>2.1</c:v>
                </c:pt>
                <c:pt idx="10">
                  <c:v>0.5</c:v>
                </c:pt>
                <c:pt idx="11">
                  <c:v>1.4</c:v>
                </c:pt>
                <c:pt idx="12">
                  <c:v>-0.7</c:v>
                </c:pt>
                <c:pt idx="13">
                  <c:v>3.1</c:v>
                </c:pt>
                <c:pt idx="14">
                  <c:v>2.1</c:v>
                </c:pt>
                <c:pt idx="15">
                  <c:v>0.9</c:v>
                </c:pt>
                <c:pt idx="16">
                  <c:v>-1.6</c:v>
                </c:pt>
                <c:pt idx="17">
                  <c:v>-2</c:v>
                </c:pt>
                <c:pt idx="18">
                  <c:v>-3.3</c:v>
                </c:pt>
                <c:pt idx="19">
                  <c:v>-0.8</c:v>
                </c:pt>
                <c:pt idx="20">
                  <c:v>-0.8</c:v>
                </c:pt>
                <c:pt idx="21">
                  <c:v>-0.6</c:v>
                </c:pt>
                <c:pt idx="22">
                  <c:v>-2.9</c:v>
                </c:pt>
                <c:pt idx="23">
                  <c:v>-1.7</c:v>
                </c:pt>
                <c:pt idx="25">
                  <c:v>-0.57775825164420169</c:v>
                </c:pt>
                <c:pt idx="26">
                  <c:v>0.67179489362650058</c:v>
                </c:pt>
                <c:pt idx="27">
                  <c:v>0.88565589626191721</c:v>
                </c:pt>
              </c:numCache>
            </c:numRef>
          </c:val>
          <c:extLst>
            <c:ext xmlns:c16="http://schemas.microsoft.com/office/drawing/2014/chart" uri="{C3380CC4-5D6E-409C-BE32-E72D297353CC}">
              <c16:uniqueId val="{00000022-B721-4F1C-989B-86AD26D22C27}"/>
            </c:ext>
          </c:extLst>
        </c:ser>
        <c:dLbls>
          <c:showLegendKey val="0"/>
          <c:showVal val="0"/>
          <c:showCatName val="0"/>
          <c:showSerName val="0"/>
          <c:showPercent val="0"/>
          <c:showBubbleSize val="0"/>
        </c:dLbls>
        <c:gapWidth val="30"/>
        <c:overlap val="100"/>
        <c:axId val="387834032"/>
        <c:axId val="387833640"/>
      </c:barChart>
      <c:lineChart>
        <c:grouping val="standard"/>
        <c:varyColors val="0"/>
        <c:ser>
          <c:idx val="5"/>
          <c:order val="5"/>
          <c:tx>
            <c:strRef>
              <c:f>'c1-5'!$H$14</c:f>
              <c:strCache>
                <c:ptCount val="1"/>
                <c:pt idx="0">
                  <c:v>GDP (percent)</c:v>
                </c:pt>
              </c:strCache>
            </c:strRef>
          </c:tx>
          <c:spPr>
            <a:ln w="28575">
              <a:solidFill>
                <a:schemeClr val="tx1"/>
              </a:solidFill>
            </a:ln>
          </c:spPr>
          <c:marker>
            <c:symbol val="none"/>
          </c:marker>
          <c:dPt>
            <c:idx val="7"/>
            <c:bubble3D val="0"/>
            <c:spPr>
              <a:ln w="28575">
                <a:solidFill>
                  <a:schemeClr val="tx1"/>
                </a:solidFill>
                <a:prstDash val="solid"/>
              </a:ln>
            </c:spPr>
            <c:extLst>
              <c:ext xmlns:c16="http://schemas.microsoft.com/office/drawing/2014/chart" uri="{C3380CC4-5D6E-409C-BE32-E72D297353CC}">
                <c16:uniqueId val="{00000025-B721-4F1C-989B-86AD26D22C27}"/>
              </c:ext>
            </c:extLst>
          </c:dPt>
          <c:dPt>
            <c:idx val="9"/>
            <c:bubble3D val="0"/>
            <c:spPr>
              <a:ln w="28575">
                <a:solidFill>
                  <a:prstClr val="black"/>
                </a:solidFill>
              </a:ln>
            </c:spPr>
            <c:extLst>
              <c:ext xmlns:c16="http://schemas.microsoft.com/office/drawing/2014/chart" uri="{C3380CC4-5D6E-409C-BE32-E72D297353CC}">
                <c16:uniqueId val="{00000027-B721-4F1C-989B-86AD26D22C27}"/>
              </c:ext>
            </c:extLst>
          </c:dPt>
          <c:dPt>
            <c:idx val="10"/>
            <c:bubble3D val="0"/>
            <c:spPr>
              <a:ln w="28575">
                <a:solidFill>
                  <a:prstClr val="black"/>
                </a:solidFill>
              </a:ln>
            </c:spPr>
            <c:extLst>
              <c:ext xmlns:c16="http://schemas.microsoft.com/office/drawing/2014/chart" uri="{C3380CC4-5D6E-409C-BE32-E72D297353CC}">
                <c16:uniqueId val="{00000029-B721-4F1C-989B-86AD26D22C27}"/>
              </c:ext>
            </c:extLst>
          </c:dPt>
          <c:dPt>
            <c:idx val="11"/>
            <c:bubble3D val="0"/>
            <c:extLst>
              <c:ext xmlns:c16="http://schemas.microsoft.com/office/drawing/2014/chart" uri="{C3380CC4-5D6E-409C-BE32-E72D297353CC}">
                <c16:uniqueId val="{0000002A-B721-4F1C-989B-86AD26D22C27}"/>
              </c:ext>
            </c:extLst>
          </c:dPt>
          <c:dPt>
            <c:idx val="12"/>
            <c:bubble3D val="0"/>
            <c:extLst>
              <c:ext xmlns:c16="http://schemas.microsoft.com/office/drawing/2014/chart" uri="{C3380CC4-5D6E-409C-BE32-E72D297353CC}">
                <c16:uniqueId val="{0000002B-B721-4F1C-989B-86AD26D22C27}"/>
              </c:ext>
            </c:extLst>
          </c:dPt>
          <c:dPt>
            <c:idx val="13"/>
            <c:bubble3D val="0"/>
            <c:extLst>
              <c:ext xmlns:c16="http://schemas.microsoft.com/office/drawing/2014/chart" uri="{C3380CC4-5D6E-409C-BE32-E72D297353CC}">
                <c16:uniqueId val="{0000002C-B721-4F1C-989B-86AD26D22C27}"/>
              </c:ext>
            </c:extLst>
          </c:dPt>
          <c:dPt>
            <c:idx val="14"/>
            <c:bubble3D val="0"/>
            <c:extLst>
              <c:ext xmlns:c16="http://schemas.microsoft.com/office/drawing/2014/chart" uri="{C3380CC4-5D6E-409C-BE32-E72D297353CC}">
                <c16:uniqueId val="{0000002D-B721-4F1C-989B-86AD26D22C27}"/>
              </c:ext>
            </c:extLst>
          </c:dPt>
          <c:dPt>
            <c:idx val="15"/>
            <c:bubble3D val="0"/>
            <c:extLst>
              <c:ext xmlns:c16="http://schemas.microsoft.com/office/drawing/2014/chart" uri="{C3380CC4-5D6E-409C-BE32-E72D297353CC}">
                <c16:uniqueId val="{0000002E-B721-4F1C-989B-86AD26D22C27}"/>
              </c:ext>
            </c:extLst>
          </c:dPt>
          <c:dPt>
            <c:idx val="16"/>
            <c:bubble3D val="0"/>
            <c:extLst>
              <c:ext xmlns:c16="http://schemas.microsoft.com/office/drawing/2014/chart" uri="{C3380CC4-5D6E-409C-BE32-E72D297353CC}">
                <c16:uniqueId val="{0000002F-B721-4F1C-989B-86AD26D22C27}"/>
              </c:ext>
            </c:extLst>
          </c:dPt>
          <c:dPt>
            <c:idx val="17"/>
            <c:bubble3D val="0"/>
            <c:extLst>
              <c:ext xmlns:c16="http://schemas.microsoft.com/office/drawing/2014/chart" uri="{C3380CC4-5D6E-409C-BE32-E72D297353CC}">
                <c16:uniqueId val="{00000030-B721-4F1C-989B-86AD26D22C27}"/>
              </c:ext>
            </c:extLst>
          </c:dPt>
          <c:dPt>
            <c:idx val="18"/>
            <c:bubble3D val="0"/>
            <c:extLst>
              <c:ext xmlns:c16="http://schemas.microsoft.com/office/drawing/2014/chart" uri="{C3380CC4-5D6E-409C-BE32-E72D297353CC}">
                <c16:uniqueId val="{00000031-B721-4F1C-989B-86AD26D22C27}"/>
              </c:ext>
            </c:extLst>
          </c:dPt>
          <c:dPt>
            <c:idx val="19"/>
            <c:bubble3D val="0"/>
            <c:extLst>
              <c:ext xmlns:c16="http://schemas.microsoft.com/office/drawing/2014/chart" uri="{C3380CC4-5D6E-409C-BE32-E72D297353CC}">
                <c16:uniqueId val="{00000033-B721-4F1C-989B-86AD26D22C27}"/>
              </c:ext>
            </c:extLst>
          </c:dPt>
          <c:dPt>
            <c:idx val="20"/>
            <c:bubble3D val="0"/>
            <c:extLst>
              <c:ext xmlns:c16="http://schemas.microsoft.com/office/drawing/2014/chart" uri="{C3380CC4-5D6E-409C-BE32-E72D297353CC}">
                <c16:uniqueId val="{00000035-B721-4F1C-989B-86AD26D22C27}"/>
              </c:ext>
            </c:extLst>
          </c:dPt>
          <c:dPt>
            <c:idx val="21"/>
            <c:bubble3D val="0"/>
            <c:extLst>
              <c:ext xmlns:c16="http://schemas.microsoft.com/office/drawing/2014/chart" uri="{C3380CC4-5D6E-409C-BE32-E72D297353CC}">
                <c16:uniqueId val="{00000037-B721-4F1C-989B-86AD26D22C27}"/>
              </c:ext>
            </c:extLst>
          </c:dPt>
          <c:dPt>
            <c:idx val="22"/>
            <c:bubble3D val="0"/>
            <c:spPr>
              <a:ln w="28575">
                <a:solidFill>
                  <a:schemeClr val="tx2"/>
                </a:solidFill>
              </a:ln>
            </c:spPr>
            <c:extLst>
              <c:ext xmlns:c16="http://schemas.microsoft.com/office/drawing/2014/chart" uri="{C3380CC4-5D6E-409C-BE32-E72D297353CC}">
                <c16:uniqueId val="{00000039-B721-4F1C-989B-86AD26D22C27}"/>
              </c:ext>
            </c:extLst>
          </c:dPt>
          <c:dPt>
            <c:idx val="23"/>
            <c:bubble3D val="0"/>
            <c:extLst>
              <c:ext xmlns:c16="http://schemas.microsoft.com/office/drawing/2014/chart" uri="{C3380CC4-5D6E-409C-BE32-E72D297353CC}">
                <c16:uniqueId val="{0000003B-B721-4F1C-989B-86AD26D22C27}"/>
              </c:ext>
            </c:extLst>
          </c:dPt>
          <c:dPt>
            <c:idx val="24"/>
            <c:marker>
              <c:symbol val="circle"/>
              <c:size val="6"/>
              <c:spPr>
                <a:solidFill>
                  <a:schemeClr val="bg1"/>
                </a:solidFill>
                <a:ln w="15875">
                  <a:solidFill>
                    <a:schemeClr val="tx1"/>
                  </a:solidFill>
                </a:ln>
              </c:spPr>
            </c:marker>
            <c:bubble3D val="0"/>
            <c:spPr>
              <a:ln w="28575">
                <a:noFill/>
              </a:ln>
            </c:spPr>
            <c:extLst>
              <c:ext xmlns:c16="http://schemas.microsoft.com/office/drawing/2014/chart" uri="{C3380CC4-5D6E-409C-BE32-E72D297353CC}">
                <c16:uniqueId val="{00000017-CDCF-4CF7-9B13-B8E91279A0A9}"/>
              </c:ext>
            </c:extLst>
          </c:dPt>
          <c:dPt>
            <c:idx val="25"/>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8-CEC7-4A77-8D93-F9B6E995B518}"/>
              </c:ext>
            </c:extLst>
          </c:dPt>
          <c:dPt>
            <c:idx val="26"/>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A-CDEA-40DB-A9ED-7B2760D0307B}"/>
              </c:ext>
            </c:extLst>
          </c:dPt>
          <c:dPt>
            <c:idx val="27"/>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9-CDEA-40DB-A9ED-7B2760D0307B}"/>
              </c:ext>
            </c:extLst>
          </c:dPt>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'c1-5'!$H$15:$H$42</c:f>
              <c:numCache>
                <c:formatCode>0.0</c:formatCode>
                <c:ptCount val="28"/>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4.5999999999999996</c:v>
                </c:pt>
                <c:pt idx="21">
                  <c:v>4.9000000000000004</c:v>
                </c:pt>
                <c:pt idx="22">
                  <c:v>5.0999999999999996</c:v>
                </c:pt>
                <c:pt idx="23">
                  <c:v>5.0999999999999996</c:v>
                </c:pt>
                <c:pt idx="25">
                  <c:v>3.8279313532976964</c:v>
                </c:pt>
                <c:pt idx="26">
                  <c:v>3.1551752985827504</c:v>
                </c:pt>
                <c:pt idx="27">
                  <c:v>2.9748748179677156</c:v>
                </c:pt>
              </c:numCache>
            </c:numRef>
          </c:val>
          <c:smooth val="0"/>
          <c:extLst>
            <c:ext xmlns:c16="http://schemas.microsoft.com/office/drawing/2014/chart" uri="{C3380CC4-5D6E-409C-BE32-E72D297353CC}">
              <c16:uniqueId val="{0000003C-B721-4F1C-989B-86AD26D22C27}"/>
            </c:ext>
          </c:extLst>
        </c:ser>
        <c:dLbls>
          <c:showLegendKey val="0"/>
          <c:showVal val="0"/>
          <c:showCatName val="0"/>
          <c:showSerName val="0"/>
          <c:showPercent val="0"/>
          <c:showBubbleSize val="0"/>
        </c:dLbls>
        <c:marker val="1"/>
        <c:smooth val="0"/>
        <c:axId val="357439824"/>
        <c:axId val="357440216"/>
      </c:lineChart>
      <c:dateAx>
        <c:axId val="387834032"/>
        <c:scaling>
          <c:orientation val="minMax"/>
          <c:min val="1"/>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7833640"/>
        <c:crosses val="autoZero"/>
        <c:auto val="1"/>
        <c:lblOffset val="100"/>
        <c:baseTimeUnit val="years"/>
        <c:majorUnit val="1"/>
        <c:majorTimeUnit val="years"/>
        <c:minorUnit val="4"/>
        <c:minorTimeUnit val="years"/>
      </c:dateAx>
      <c:valAx>
        <c:axId val="387833640"/>
        <c:scaling>
          <c:orientation val="minMax"/>
          <c:max val="8"/>
          <c:min val="-6"/>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7834032"/>
        <c:crosses val="autoZero"/>
        <c:crossBetween val="between"/>
        <c:majorUnit val="2"/>
      </c:valAx>
      <c:catAx>
        <c:axId val="357439824"/>
        <c:scaling>
          <c:orientation val="minMax"/>
        </c:scaling>
        <c:delete val="1"/>
        <c:axPos val="b"/>
        <c:numFmt formatCode="General" sourceLinked="1"/>
        <c:majorTickMark val="out"/>
        <c:minorTickMark val="none"/>
        <c:tickLblPos val="none"/>
        <c:crossAx val="357440216"/>
        <c:crosses val="autoZero"/>
        <c:auto val="1"/>
        <c:lblAlgn val="ctr"/>
        <c:lblOffset val="100"/>
        <c:noMultiLvlLbl val="0"/>
      </c:catAx>
      <c:valAx>
        <c:axId val="357440216"/>
        <c:scaling>
          <c:orientation val="minMax"/>
          <c:max val="8"/>
          <c:min val="-6"/>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57439824"/>
        <c:crosses val="max"/>
        <c:crossBetween val="between"/>
        <c:majorUnit val="2"/>
      </c:valAx>
      <c:spPr>
        <a:noFill/>
        <a:ln w="25400">
          <a:noFill/>
        </a:ln>
      </c:spPr>
    </c:plotArea>
    <c:legend>
      <c:legendPos val="b"/>
      <c:layout>
        <c:manualLayout>
          <c:xMode val="edge"/>
          <c:yMode val="edge"/>
          <c:x val="0"/>
          <c:y val="0.69444899128370918"/>
          <c:w val="1"/>
          <c:h val="0.3055510087162908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75925925925939E-2"/>
          <c:y val="8.1182986111111105E-2"/>
          <c:w val="0.88808611111111113"/>
          <c:h val="0.43313758680555559"/>
        </c:manualLayout>
      </c:layout>
      <c:barChart>
        <c:barDir val="col"/>
        <c:grouping val="stacked"/>
        <c:varyColors val="0"/>
        <c:ser>
          <c:idx val="0"/>
          <c:order val="0"/>
          <c:tx>
            <c:strRef>
              <c:f>'c1-6'!$B$13</c:f>
              <c:strCache>
                <c:ptCount val="1"/>
                <c:pt idx="0">
                  <c:v>Nettó átlagkereset</c:v>
                </c:pt>
              </c:strCache>
            </c:strRef>
          </c:tx>
          <c:spPr>
            <a:solidFill>
              <a:schemeClr val="accent3"/>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'c1-6'!$B$15:$B$30</c15:sqref>
                  </c15:fullRef>
                </c:ext>
              </c:extLst>
              <c:f>'c1-6'!$B$16:$B$30</c:f>
              <c:numCache>
                <c:formatCode>0.0</c:formatCode>
                <c:ptCount val="15"/>
                <c:pt idx="0">
                  <c:v>1.1876698279560387</c:v>
                </c:pt>
                <c:pt idx="1">
                  <c:v>2.4994214198374052</c:v>
                </c:pt>
                <c:pt idx="2">
                  <c:v>0.59827278685693008</c:v>
                </c:pt>
                <c:pt idx="3">
                  <c:v>1.4278762909145126</c:v>
                </c:pt>
                <c:pt idx="4">
                  <c:v>3.3357864651744151</c:v>
                </c:pt>
                <c:pt idx="5">
                  <c:v>0.31427562887959837</c:v>
                </c:pt>
                <c:pt idx="6">
                  <c:v>1.6642691955712772</c:v>
                </c:pt>
                <c:pt idx="7">
                  <c:v>1.602320512891257</c:v>
                </c:pt>
                <c:pt idx="8">
                  <c:v>1.658859350926124</c:v>
                </c:pt>
                <c:pt idx="9">
                  <c:v>3.9465691419885127</c:v>
                </c:pt>
                <c:pt idx="10">
                  <c:v>6.2948213759871559</c:v>
                </c:pt>
                <c:pt idx="11">
                  <c:v>5.4929278144959115</c:v>
                </c:pt>
                <c:pt idx="12">
                  <c:v>4.4081566616491354</c:v>
                </c:pt>
                <c:pt idx="13">
                  <c:v>4.0360038797755218</c:v>
                </c:pt>
                <c:pt idx="14">
                  <c:v>4.0489220441752023</c:v>
                </c:pt>
              </c:numCache>
            </c:numRef>
          </c:val>
          <c:extLst>
            <c:ext xmlns:c16="http://schemas.microsoft.com/office/drawing/2014/chart" uri="{C3380CC4-5D6E-409C-BE32-E72D297353CC}">
              <c16:uniqueId val="{00000000-66E5-4B32-BB37-542662898EBB}"/>
            </c:ext>
          </c:extLst>
        </c:ser>
        <c:ser>
          <c:idx val="1"/>
          <c:order val="1"/>
          <c:tx>
            <c:strRef>
              <c:f>'c1-6'!$C$13</c:f>
              <c:strCache>
                <c:ptCount val="1"/>
                <c:pt idx="0">
                  <c:v>Foglalkoztatás</c:v>
                </c:pt>
              </c:strCache>
            </c:strRef>
          </c:tx>
          <c:spPr>
            <a:solidFill>
              <a:srgbClr val="004F70"/>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'c1-6'!$C$15:$C$30</c15:sqref>
                  </c15:fullRef>
                </c:ext>
              </c:extLst>
              <c:f>'c1-6'!$C$16:$C$30</c:f>
              <c:numCache>
                <c:formatCode>0.0</c:formatCode>
                <c:ptCount val="15"/>
                <c:pt idx="0">
                  <c:v>-0.24282430721186216</c:v>
                </c:pt>
                <c:pt idx="1">
                  <c:v>-0.5014553642978139</c:v>
                </c:pt>
                <c:pt idx="2">
                  <c:v>-0.93549567982314852</c:v>
                </c:pt>
                <c:pt idx="3">
                  <c:v>-0.15175043555443155</c:v>
                </c:pt>
                <c:pt idx="4">
                  <c:v>0.28019742378766305</c:v>
                </c:pt>
                <c:pt idx="5">
                  <c:v>0.71561190699604493</c:v>
                </c:pt>
                <c:pt idx="6">
                  <c:v>0.68592456637099541</c:v>
                </c:pt>
                <c:pt idx="7">
                  <c:v>2.2455834340952947</c:v>
                </c:pt>
                <c:pt idx="8">
                  <c:v>1.1429739168257991</c:v>
                </c:pt>
                <c:pt idx="9">
                  <c:v>1.5608948611298388</c:v>
                </c:pt>
                <c:pt idx="10">
                  <c:v>0.78441611853991511</c:v>
                </c:pt>
                <c:pt idx="11">
                  <c:v>0.54170467104959896</c:v>
                </c:pt>
                <c:pt idx="12">
                  <c:v>0.24655394832163918</c:v>
                </c:pt>
                <c:pt idx="13">
                  <c:v>0.18126179483360869</c:v>
                </c:pt>
                <c:pt idx="14">
                  <c:v>2.2768178469117651E-2</c:v>
                </c:pt>
              </c:numCache>
            </c:numRef>
          </c:val>
          <c:extLst>
            <c:ext xmlns:c16="http://schemas.microsoft.com/office/drawing/2014/chart" uri="{C3380CC4-5D6E-409C-BE32-E72D297353CC}">
              <c16:uniqueId val="{00000001-66E5-4B32-BB37-542662898EBB}"/>
            </c:ext>
          </c:extLst>
        </c:ser>
        <c:ser>
          <c:idx val="2"/>
          <c:order val="2"/>
          <c:tx>
            <c:strRef>
              <c:f>'c1-6'!$D$13</c:f>
              <c:strCache>
                <c:ptCount val="1"/>
                <c:pt idx="0">
                  <c:v>Pénzügyi transzferek</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'c1-6'!$D$15:$D$30</c15:sqref>
                  </c15:fullRef>
                </c:ext>
              </c:extLst>
              <c:f>'c1-6'!$D$16:$D$30</c:f>
              <c:numCache>
                <c:formatCode>0.0</c:formatCode>
                <c:ptCount val="15"/>
                <c:pt idx="0">
                  <c:v>2.6381560495702243</c:v>
                </c:pt>
                <c:pt idx="1">
                  <c:v>2.6446487202739606</c:v>
                </c:pt>
                <c:pt idx="2">
                  <c:v>0.20519176376511394</c:v>
                </c:pt>
                <c:pt idx="3">
                  <c:v>2.5508139744679532E-2</c:v>
                </c:pt>
                <c:pt idx="4">
                  <c:v>0.53600479490938735</c:v>
                </c:pt>
                <c:pt idx="5">
                  <c:v>0.22167574609353013</c:v>
                </c:pt>
                <c:pt idx="6">
                  <c:v>0.3863850683615499</c:v>
                </c:pt>
                <c:pt idx="7">
                  <c:v>0.93014384911443648</c:v>
                </c:pt>
                <c:pt idx="8">
                  <c:v>-1.6762875416651304</c:v>
                </c:pt>
                <c:pt idx="9">
                  <c:v>-7.9399524161231583E-2</c:v>
                </c:pt>
                <c:pt idx="10">
                  <c:v>0.28987655769768483</c:v>
                </c:pt>
                <c:pt idx="11">
                  <c:v>0.59382954096098062</c:v>
                </c:pt>
                <c:pt idx="12">
                  <c:v>0.74262713506644618</c:v>
                </c:pt>
                <c:pt idx="13">
                  <c:v>0.94365489548909331</c:v>
                </c:pt>
                <c:pt idx="14">
                  <c:v>0.93767827225729528</c:v>
                </c:pt>
              </c:numCache>
            </c:numRef>
          </c:val>
          <c:extLst>
            <c:ext xmlns:c16="http://schemas.microsoft.com/office/drawing/2014/chart" uri="{C3380CC4-5D6E-409C-BE32-E72D297353CC}">
              <c16:uniqueId val="{00000002-66E5-4B32-BB37-542662898EBB}"/>
            </c:ext>
          </c:extLst>
        </c:ser>
        <c:ser>
          <c:idx val="3"/>
          <c:order val="3"/>
          <c:tx>
            <c:strRef>
              <c:f>'c1-6'!$E$13</c:f>
              <c:strCache>
                <c:ptCount val="1"/>
                <c:pt idx="0">
                  <c:v>Egyéb jövedelem</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'c1-6'!$E$15:$E$30</c15:sqref>
                  </c15:fullRef>
                </c:ext>
              </c:extLst>
              <c:f>'c1-6'!$E$16:$E$30</c:f>
              <c:numCache>
                <c:formatCode>0.0</c:formatCode>
                <c:ptCount val="15"/>
                <c:pt idx="0">
                  <c:v>2.1995882551817809</c:v>
                </c:pt>
                <c:pt idx="1">
                  <c:v>-0.33657317070842319</c:v>
                </c:pt>
                <c:pt idx="2">
                  <c:v>0.73326403839646648</c:v>
                </c:pt>
                <c:pt idx="3">
                  <c:v>0.33641715703114405</c:v>
                </c:pt>
                <c:pt idx="4">
                  <c:v>1.2405815340906621</c:v>
                </c:pt>
                <c:pt idx="5">
                  <c:v>0.47218869999717866</c:v>
                </c:pt>
                <c:pt idx="6">
                  <c:v>1.5612061963368795</c:v>
                </c:pt>
                <c:pt idx="7">
                  <c:v>-0.55967886104411158</c:v>
                </c:pt>
                <c:pt idx="8">
                  <c:v>2.3007281438832403</c:v>
                </c:pt>
                <c:pt idx="9">
                  <c:v>-2.3453578201807948</c:v>
                </c:pt>
                <c:pt idx="10">
                  <c:v>1.34616076032678</c:v>
                </c:pt>
                <c:pt idx="11">
                  <c:v>3.3722718545004993</c:v>
                </c:pt>
                <c:pt idx="12">
                  <c:v>1.1642850018414335</c:v>
                </c:pt>
                <c:pt idx="13">
                  <c:v>0.94731310518653522</c:v>
                </c:pt>
                <c:pt idx="14">
                  <c:v>0.85529776114050771</c:v>
                </c:pt>
              </c:numCache>
            </c:numRef>
          </c:val>
          <c:extLst>
            <c:ext xmlns:c16="http://schemas.microsoft.com/office/drawing/2014/chart" uri="{C3380CC4-5D6E-409C-BE32-E72D297353CC}">
              <c16:uniqueId val="{00000003-66E5-4B32-BB37-542662898EBB}"/>
            </c:ext>
          </c:extLst>
        </c:ser>
        <c:ser>
          <c:idx val="4"/>
          <c:order val="4"/>
          <c:tx>
            <c:strRef>
              <c:f>'c1-6'!$F$13</c:f>
              <c:strCache>
                <c:ptCount val="1"/>
                <c:pt idx="0">
                  <c:v>Fogyasztási deflátor</c:v>
                </c:pt>
              </c:strCache>
            </c:strRef>
          </c:tx>
          <c:spPr>
            <a:solidFill>
              <a:schemeClr val="accent1"/>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'c1-6'!$F$15:$F$30</c15:sqref>
                  </c15:fullRef>
                </c:ext>
              </c:extLst>
              <c:f>'c1-6'!$F$16:$F$30</c:f>
              <c:numCache>
                <c:formatCode>0.0</c:formatCode>
                <c:ptCount val="15"/>
                <c:pt idx="0">
                  <c:v>-6.6020026879846512</c:v>
                </c:pt>
                <c:pt idx="1">
                  <c:v>-5.6661875496450591</c:v>
                </c:pt>
                <c:pt idx="2">
                  <c:v>-4.1628715902556763</c:v>
                </c:pt>
                <c:pt idx="3">
                  <c:v>-3.6905417438812407</c:v>
                </c:pt>
                <c:pt idx="4">
                  <c:v>-3.6695497605214058</c:v>
                </c:pt>
                <c:pt idx="5">
                  <c:v>-6.170339562402603</c:v>
                </c:pt>
                <c:pt idx="6">
                  <c:v>-1.7376775201150707</c:v>
                </c:pt>
                <c:pt idx="7">
                  <c:v>-0.83047227540905055</c:v>
                </c:pt>
                <c:pt idx="8">
                  <c:v>0.36513187345099141</c:v>
                </c:pt>
                <c:pt idx="9">
                  <c:v>0.27375331736492114</c:v>
                </c:pt>
                <c:pt idx="10">
                  <c:v>-2.6417583571519798</c:v>
                </c:pt>
                <c:pt idx="11">
                  <c:v>-3.2192912183327138</c:v>
                </c:pt>
                <c:pt idx="12">
                  <c:v>-3.1807123871083576</c:v>
                </c:pt>
                <c:pt idx="13">
                  <c:v>-3.0756765801243944</c:v>
                </c:pt>
                <c:pt idx="14">
                  <c:v>-2.9957675014616427</c:v>
                </c:pt>
              </c:numCache>
            </c:numRef>
          </c:val>
          <c:extLst>
            <c:ext xmlns:c16="http://schemas.microsoft.com/office/drawing/2014/chart" uri="{C3380CC4-5D6E-409C-BE32-E72D297353CC}">
              <c16:uniqueId val="{00000004-66E5-4B32-BB37-542662898EBB}"/>
            </c:ext>
          </c:extLst>
        </c:ser>
        <c:dLbls>
          <c:showLegendKey val="0"/>
          <c:showVal val="0"/>
          <c:showCatName val="0"/>
          <c:showSerName val="0"/>
          <c:showPercent val="0"/>
          <c:showBubbleSize val="0"/>
        </c:dLbls>
        <c:gapWidth val="50"/>
        <c:overlap val="100"/>
        <c:axId val="606404984"/>
        <c:axId val="606405376"/>
      </c:barChart>
      <c:lineChart>
        <c:grouping val="standard"/>
        <c:varyColors val="0"/>
        <c:ser>
          <c:idx val="5"/>
          <c:order val="5"/>
          <c:tx>
            <c:strRef>
              <c:f>'c1-6'!$G$13</c:f>
              <c:strCache>
                <c:ptCount val="1"/>
                <c:pt idx="0">
                  <c:v>Rendelkezésre álló jövedelem (%)</c:v>
                </c:pt>
              </c:strCache>
            </c:strRef>
          </c:tx>
          <c:spPr>
            <a:ln w="28575" cap="rnd">
              <a:solidFill>
                <a:sysClr val="windowText" lastClr="000000"/>
              </a:solidFill>
              <a:round/>
            </a:ln>
            <a:effectLst/>
          </c:spPr>
          <c:marker>
            <c:symbol val="circle"/>
            <c:size val="6"/>
            <c:spPr>
              <a:solidFill>
                <a:schemeClr val="bg1"/>
              </a:solidFill>
              <a:ln w="22225">
                <a:solidFill>
                  <a:schemeClr val="tx1"/>
                </a:solidFill>
              </a:ln>
              <a:effectLst/>
            </c:spPr>
          </c:marker>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'c1-6'!$G$15:$G$30</c15:sqref>
                  </c15:fullRef>
                </c:ext>
              </c:extLst>
              <c:f>'c1-6'!$G$16:$G$30</c:f>
              <c:numCache>
                <c:formatCode>0.0</c:formatCode>
                <c:ptCount val="15"/>
                <c:pt idx="0">
                  <c:v>-0.81941286248846978</c:v>
                </c:pt>
                <c:pt idx="1">
                  <c:v>-1.36014594453993</c:v>
                </c:pt>
                <c:pt idx="2">
                  <c:v>-3.5616386810603142</c:v>
                </c:pt>
                <c:pt idx="3">
                  <c:v>-2.052490591745336</c:v>
                </c:pt>
                <c:pt idx="4">
                  <c:v>1.7230204574407217</c:v>
                </c:pt>
                <c:pt idx="5">
                  <c:v>-4.4465875804362511</c:v>
                </c:pt>
                <c:pt idx="6">
                  <c:v>2.5601075065256316</c:v>
                </c:pt>
                <c:pt idx="7">
                  <c:v>3.3878966596478266</c:v>
                </c:pt>
                <c:pt idx="8">
                  <c:v>3.7914057434210244</c:v>
                </c:pt>
                <c:pt idx="9">
                  <c:v>3.3564599761412466</c:v>
                </c:pt>
                <c:pt idx="10">
                  <c:v>6.1</c:v>
                </c:pt>
                <c:pt idx="11">
                  <c:v>6.7814426626742765</c:v>
                </c:pt>
                <c:pt idx="12">
                  <c:v>3.3809103597702972</c:v>
                </c:pt>
                <c:pt idx="13">
                  <c:v>3.0325570951603646</c:v>
                </c:pt>
                <c:pt idx="14">
                  <c:v>2.7505951953411341</c:v>
                </c:pt>
              </c:numCache>
            </c:numRef>
          </c:val>
          <c:smooth val="0"/>
          <c:extLst>
            <c:ext xmlns:c16="http://schemas.microsoft.com/office/drawing/2014/chart" uri="{C3380CC4-5D6E-409C-BE32-E72D297353CC}">
              <c16:uniqueId val="{00000005-66E5-4B32-BB37-542662898EBB}"/>
            </c:ext>
          </c:extLst>
        </c:ser>
        <c:ser>
          <c:idx val="6"/>
          <c:order val="6"/>
          <c:tx>
            <c:strRef>
              <c:f>'c1-6'!$H$13</c:f>
              <c:strCache>
                <c:ptCount val="1"/>
                <c:pt idx="0">
                  <c:v>Fogyasztás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'c1-6'!$H$15:$H$30</c15:sqref>
                  </c15:fullRef>
                </c:ext>
              </c:extLst>
              <c:f>'c1-6'!$H$16:$H$30</c:f>
              <c:numCache>
                <c:formatCode>0.0</c:formatCode>
                <c:ptCount val="15"/>
                <c:pt idx="0">
                  <c:v>1.1332847356514861</c:v>
                </c:pt>
                <c:pt idx="1">
                  <c:v>-1.1185781547495139</c:v>
                </c:pt>
                <c:pt idx="2">
                  <c:v>-6.8141886853731961</c:v>
                </c:pt>
                <c:pt idx="3">
                  <c:v>-2.7261305583696611</c:v>
                </c:pt>
                <c:pt idx="4">
                  <c:v>0.70947505690239154</c:v>
                </c:pt>
                <c:pt idx="5">
                  <c:v>-2.35722555573318</c:v>
                </c:pt>
                <c:pt idx="6">
                  <c:v>0.17133545607241274</c:v>
                </c:pt>
                <c:pt idx="7">
                  <c:v>2.7935764178373006</c:v>
                </c:pt>
                <c:pt idx="8">
                  <c:v>3.8685391549047949</c:v>
                </c:pt>
                <c:pt idx="9">
                  <c:v>3.9564200196607828</c:v>
                </c:pt>
                <c:pt idx="10">
                  <c:v>4.6588080845854307</c:v>
                </c:pt>
                <c:pt idx="11">
                  <c:v>5.3408716619206587</c:v>
                </c:pt>
                <c:pt idx="12">
                  <c:v>3.7233928992397978</c:v>
                </c:pt>
                <c:pt idx="13">
                  <c:v>3.1513720222296797</c:v>
                </c:pt>
                <c:pt idx="14">
                  <c:v>2.8587031863723382</c:v>
                </c:pt>
              </c:numCache>
            </c:numRef>
          </c:val>
          <c:smooth val="0"/>
          <c:extLst>
            <c:ext xmlns:c16="http://schemas.microsoft.com/office/drawing/2014/chart" uri="{C3380CC4-5D6E-409C-BE32-E72D297353CC}">
              <c16:uniqueId val="{00000006-66E5-4B32-BB37-542662898EBB}"/>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százalékpont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1"/>
        <c:lblAlgn val="ctr"/>
        <c:lblOffset val="100"/>
        <c:noMultiLvlLbl val="0"/>
      </c:catAx>
      <c:valAx>
        <c:axId val="606405376"/>
        <c:scaling>
          <c:orientation val="minMax"/>
          <c:max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2"/>
      </c:valAx>
      <c:spPr>
        <a:noFill/>
        <a:ln>
          <a:noFill/>
        </a:ln>
        <a:effectLst/>
      </c:spPr>
    </c:plotArea>
    <c:legend>
      <c:legendPos val="b"/>
      <c:layout>
        <c:manualLayout>
          <c:xMode val="edge"/>
          <c:yMode val="edge"/>
          <c:x val="0"/>
          <c:y val="0.65383921998040895"/>
          <c:w val="1"/>
          <c:h val="0.3461607800195910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75925925925939E-2"/>
          <c:y val="8.1182986111111105E-2"/>
          <c:w val="0.88808611111111113"/>
          <c:h val="0.43313758680555559"/>
        </c:manualLayout>
      </c:layout>
      <c:barChart>
        <c:barDir val="col"/>
        <c:grouping val="stacked"/>
        <c:varyColors val="0"/>
        <c:ser>
          <c:idx val="0"/>
          <c:order val="0"/>
          <c:tx>
            <c:strRef>
              <c:f>'c1-6'!$B$14</c:f>
              <c:strCache>
                <c:ptCount val="1"/>
                <c:pt idx="0">
                  <c:v>Net average earnings</c:v>
                </c:pt>
              </c:strCache>
            </c:strRef>
          </c:tx>
          <c:spPr>
            <a:solidFill>
              <a:schemeClr val="accent3"/>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'c1-6'!$B$15:$B$30</c15:sqref>
                  </c15:fullRef>
                </c:ext>
              </c:extLst>
              <c:f>'c1-6'!$B$16:$B$30</c:f>
              <c:numCache>
                <c:formatCode>0.0</c:formatCode>
                <c:ptCount val="15"/>
                <c:pt idx="0">
                  <c:v>1.1876698279560387</c:v>
                </c:pt>
                <c:pt idx="1">
                  <c:v>2.4994214198374052</c:v>
                </c:pt>
                <c:pt idx="2">
                  <c:v>0.59827278685693008</c:v>
                </c:pt>
                <c:pt idx="3">
                  <c:v>1.4278762909145126</c:v>
                </c:pt>
                <c:pt idx="4">
                  <c:v>3.3357864651744151</c:v>
                </c:pt>
                <c:pt idx="5">
                  <c:v>0.31427562887959837</c:v>
                </c:pt>
                <c:pt idx="6">
                  <c:v>1.6642691955712772</c:v>
                </c:pt>
                <c:pt idx="7">
                  <c:v>1.602320512891257</c:v>
                </c:pt>
                <c:pt idx="8">
                  <c:v>1.658859350926124</c:v>
                </c:pt>
                <c:pt idx="9">
                  <c:v>3.9465691419885127</c:v>
                </c:pt>
                <c:pt idx="10">
                  <c:v>6.2948213759871559</c:v>
                </c:pt>
                <c:pt idx="11">
                  <c:v>5.4929278144959115</c:v>
                </c:pt>
                <c:pt idx="12">
                  <c:v>4.4081566616491354</c:v>
                </c:pt>
                <c:pt idx="13">
                  <c:v>4.0360038797755218</c:v>
                </c:pt>
                <c:pt idx="14">
                  <c:v>4.0489220441752023</c:v>
                </c:pt>
              </c:numCache>
            </c:numRef>
          </c:val>
          <c:extLst>
            <c:ext xmlns:c16="http://schemas.microsoft.com/office/drawing/2014/chart" uri="{C3380CC4-5D6E-409C-BE32-E72D297353CC}">
              <c16:uniqueId val="{00000000-714B-44A9-BB51-740903623FE6}"/>
            </c:ext>
          </c:extLst>
        </c:ser>
        <c:ser>
          <c:idx val="1"/>
          <c:order val="1"/>
          <c:tx>
            <c:strRef>
              <c:f>'c1-6'!$C$14</c:f>
              <c:strCache>
                <c:ptCount val="1"/>
                <c:pt idx="0">
                  <c:v>Employment</c:v>
                </c:pt>
              </c:strCache>
            </c:strRef>
          </c:tx>
          <c:spPr>
            <a:solidFill>
              <a:srgbClr val="004F70"/>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'c1-6'!$C$15:$C$30</c15:sqref>
                  </c15:fullRef>
                </c:ext>
              </c:extLst>
              <c:f>'c1-6'!$C$16:$C$30</c:f>
              <c:numCache>
                <c:formatCode>0.0</c:formatCode>
                <c:ptCount val="15"/>
                <c:pt idx="0">
                  <c:v>-0.24282430721186216</c:v>
                </c:pt>
                <c:pt idx="1">
                  <c:v>-0.5014553642978139</c:v>
                </c:pt>
                <c:pt idx="2">
                  <c:v>-0.93549567982314852</c:v>
                </c:pt>
                <c:pt idx="3">
                  <c:v>-0.15175043555443155</c:v>
                </c:pt>
                <c:pt idx="4">
                  <c:v>0.28019742378766305</c:v>
                </c:pt>
                <c:pt idx="5">
                  <c:v>0.71561190699604493</c:v>
                </c:pt>
                <c:pt idx="6">
                  <c:v>0.68592456637099541</c:v>
                </c:pt>
                <c:pt idx="7">
                  <c:v>2.2455834340952947</c:v>
                </c:pt>
                <c:pt idx="8">
                  <c:v>1.1429739168257991</c:v>
                </c:pt>
                <c:pt idx="9">
                  <c:v>1.5608948611298388</c:v>
                </c:pt>
                <c:pt idx="10">
                  <c:v>0.78441611853991511</c:v>
                </c:pt>
                <c:pt idx="11">
                  <c:v>0.54170467104959896</c:v>
                </c:pt>
                <c:pt idx="12">
                  <c:v>0.24655394832163918</c:v>
                </c:pt>
                <c:pt idx="13">
                  <c:v>0.18126179483360869</c:v>
                </c:pt>
                <c:pt idx="14">
                  <c:v>2.2768178469117651E-2</c:v>
                </c:pt>
              </c:numCache>
            </c:numRef>
          </c:val>
          <c:extLst>
            <c:ext xmlns:c16="http://schemas.microsoft.com/office/drawing/2014/chart" uri="{C3380CC4-5D6E-409C-BE32-E72D297353CC}">
              <c16:uniqueId val="{00000001-714B-44A9-BB51-740903623FE6}"/>
            </c:ext>
          </c:extLst>
        </c:ser>
        <c:ser>
          <c:idx val="2"/>
          <c:order val="2"/>
          <c:tx>
            <c:strRef>
              <c:f>'c1-6'!$D$14</c:f>
              <c:strCache>
                <c:ptCount val="1"/>
                <c:pt idx="0">
                  <c:v>Financial transfers</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'c1-6'!$D$15:$D$30</c15:sqref>
                  </c15:fullRef>
                </c:ext>
              </c:extLst>
              <c:f>'c1-6'!$D$16:$D$30</c:f>
              <c:numCache>
                <c:formatCode>0.0</c:formatCode>
                <c:ptCount val="15"/>
                <c:pt idx="0">
                  <c:v>2.6381560495702243</c:v>
                </c:pt>
                <c:pt idx="1">
                  <c:v>2.6446487202739606</c:v>
                </c:pt>
                <c:pt idx="2">
                  <c:v>0.20519176376511394</c:v>
                </c:pt>
                <c:pt idx="3">
                  <c:v>2.5508139744679532E-2</c:v>
                </c:pt>
                <c:pt idx="4">
                  <c:v>0.53600479490938735</c:v>
                </c:pt>
                <c:pt idx="5">
                  <c:v>0.22167574609353013</c:v>
                </c:pt>
                <c:pt idx="6">
                  <c:v>0.3863850683615499</c:v>
                </c:pt>
                <c:pt idx="7">
                  <c:v>0.93014384911443648</c:v>
                </c:pt>
                <c:pt idx="8">
                  <c:v>-1.6762875416651304</c:v>
                </c:pt>
                <c:pt idx="9">
                  <c:v>-7.9399524161231583E-2</c:v>
                </c:pt>
                <c:pt idx="10">
                  <c:v>0.28987655769768483</c:v>
                </c:pt>
                <c:pt idx="11">
                  <c:v>0.59382954096098062</c:v>
                </c:pt>
                <c:pt idx="12">
                  <c:v>0.74262713506644618</c:v>
                </c:pt>
                <c:pt idx="13">
                  <c:v>0.94365489548909331</c:v>
                </c:pt>
                <c:pt idx="14">
                  <c:v>0.93767827225729528</c:v>
                </c:pt>
              </c:numCache>
            </c:numRef>
          </c:val>
          <c:extLst>
            <c:ext xmlns:c16="http://schemas.microsoft.com/office/drawing/2014/chart" uri="{C3380CC4-5D6E-409C-BE32-E72D297353CC}">
              <c16:uniqueId val="{00000002-714B-44A9-BB51-740903623FE6}"/>
            </c:ext>
          </c:extLst>
        </c:ser>
        <c:ser>
          <c:idx val="3"/>
          <c:order val="3"/>
          <c:tx>
            <c:strRef>
              <c:f>'c1-6'!$E$14</c:f>
              <c:strCache>
                <c:ptCount val="1"/>
                <c:pt idx="0">
                  <c:v>Other income</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'c1-6'!$E$15:$E$30</c15:sqref>
                  </c15:fullRef>
                </c:ext>
              </c:extLst>
              <c:f>'c1-6'!$E$16:$E$30</c:f>
              <c:numCache>
                <c:formatCode>0.0</c:formatCode>
                <c:ptCount val="15"/>
                <c:pt idx="0">
                  <c:v>2.1995882551817809</c:v>
                </c:pt>
                <c:pt idx="1">
                  <c:v>-0.33657317070842319</c:v>
                </c:pt>
                <c:pt idx="2">
                  <c:v>0.73326403839646648</c:v>
                </c:pt>
                <c:pt idx="3">
                  <c:v>0.33641715703114405</c:v>
                </c:pt>
                <c:pt idx="4">
                  <c:v>1.2405815340906621</c:v>
                </c:pt>
                <c:pt idx="5">
                  <c:v>0.47218869999717866</c:v>
                </c:pt>
                <c:pt idx="6">
                  <c:v>1.5612061963368795</c:v>
                </c:pt>
                <c:pt idx="7">
                  <c:v>-0.55967886104411158</c:v>
                </c:pt>
                <c:pt idx="8">
                  <c:v>2.3007281438832403</c:v>
                </c:pt>
                <c:pt idx="9">
                  <c:v>-2.3453578201807948</c:v>
                </c:pt>
                <c:pt idx="10">
                  <c:v>1.34616076032678</c:v>
                </c:pt>
                <c:pt idx="11">
                  <c:v>3.3722718545004993</c:v>
                </c:pt>
                <c:pt idx="12">
                  <c:v>1.1642850018414335</c:v>
                </c:pt>
                <c:pt idx="13">
                  <c:v>0.94731310518653522</c:v>
                </c:pt>
                <c:pt idx="14">
                  <c:v>0.85529776114050771</c:v>
                </c:pt>
              </c:numCache>
            </c:numRef>
          </c:val>
          <c:extLst>
            <c:ext xmlns:c16="http://schemas.microsoft.com/office/drawing/2014/chart" uri="{C3380CC4-5D6E-409C-BE32-E72D297353CC}">
              <c16:uniqueId val="{00000003-714B-44A9-BB51-740903623FE6}"/>
            </c:ext>
          </c:extLst>
        </c:ser>
        <c:ser>
          <c:idx val="4"/>
          <c:order val="4"/>
          <c:tx>
            <c:strRef>
              <c:f>'c1-6'!$F$14</c:f>
              <c:strCache>
                <c:ptCount val="1"/>
                <c:pt idx="0">
                  <c:v>Consumption deflator</c:v>
                </c:pt>
              </c:strCache>
            </c:strRef>
          </c:tx>
          <c:spPr>
            <a:solidFill>
              <a:schemeClr val="accent1"/>
            </a:solidFill>
            <a:ln>
              <a:noFill/>
            </a:ln>
            <a:effectLst/>
          </c:spPr>
          <c:invertIfNegative val="0"/>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'c1-6'!$F$15:$F$30</c15:sqref>
                  </c15:fullRef>
                </c:ext>
              </c:extLst>
              <c:f>'c1-6'!$F$16:$F$30</c:f>
              <c:numCache>
                <c:formatCode>0.0</c:formatCode>
                <c:ptCount val="15"/>
                <c:pt idx="0">
                  <c:v>-6.6020026879846512</c:v>
                </c:pt>
                <c:pt idx="1">
                  <c:v>-5.6661875496450591</c:v>
                </c:pt>
                <c:pt idx="2">
                  <c:v>-4.1628715902556763</c:v>
                </c:pt>
                <c:pt idx="3">
                  <c:v>-3.6905417438812407</c:v>
                </c:pt>
                <c:pt idx="4">
                  <c:v>-3.6695497605214058</c:v>
                </c:pt>
                <c:pt idx="5">
                  <c:v>-6.170339562402603</c:v>
                </c:pt>
                <c:pt idx="6">
                  <c:v>-1.7376775201150707</c:v>
                </c:pt>
                <c:pt idx="7">
                  <c:v>-0.83047227540905055</c:v>
                </c:pt>
                <c:pt idx="8">
                  <c:v>0.36513187345099141</c:v>
                </c:pt>
                <c:pt idx="9">
                  <c:v>0.27375331736492114</c:v>
                </c:pt>
                <c:pt idx="10">
                  <c:v>-2.6417583571519798</c:v>
                </c:pt>
                <c:pt idx="11">
                  <c:v>-3.2192912183327138</c:v>
                </c:pt>
                <c:pt idx="12">
                  <c:v>-3.1807123871083576</c:v>
                </c:pt>
                <c:pt idx="13">
                  <c:v>-3.0756765801243944</c:v>
                </c:pt>
                <c:pt idx="14">
                  <c:v>-2.9957675014616427</c:v>
                </c:pt>
              </c:numCache>
            </c:numRef>
          </c:val>
          <c:extLst>
            <c:ext xmlns:c16="http://schemas.microsoft.com/office/drawing/2014/chart" uri="{C3380CC4-5D6E-409C-BE32-E72D297353CC}">
              <c16:uniqueId val="{00000004-714B-44A9-BB51-740903623FE6}"/>
            </c:ext>
          </c:extLst>
        </c:ser>
        <c:dLbls>
          <c:showLegendKey val="0"/>
          <c:showVal val="0"/>
          <c:showCatName val="0"/>
          <c:showSerName val="0"/>
          <c:showPercent val="0"/>
          <c:showBubbleSize val="0"/>
        </c:dLbls>
        <c:gapWidth val="50"/>
        <c:overlap val="100"/>
        <c:axId val="606404984"/>
        <c:axId val="606405376"/>
      </c:barChart>
      <c:lineChart>
        <c:grouping val="standard"/>
        <c:varyColors val="0"/>
        <c:ser>
          <c:idx val="5"/>
          <c:order val="5"/>
          <c:tx>
            <c:strRef>
              <c:f>'c1-6'!$G$14</c:f>
              <c:strCache>
                <c:ptCount val="1"/>
                <c:pt idx="0">
                  <c:v>Personal disposable income (%)</c:v>
                </c:pt>
              </c:strCache>
            </c:strRef>
          </c:tx>
          <c:spPr>
            <a:ln w="28575" cap="rnd">
              <a:solidFill>
                <a:sysClr val="windowText" lastClr="000000"/>
              </a:solidFill>
              <a:round/>
            </a:ln>
            <a:effectLst/>
          </c:spPr>
          <c:marker>
            <c:symbol val="circle"/>
            <c:size val="6"/>
            <c:spPr>
              <a:solidFill>
                <a:schemeClr val="bg1"/>
              </a:solidFill>
              <a:ln w="22225">
                <a:solidFill>
                  <a:schemeClr val="tx1"/>
                </a:solidFill>
              </a:ln>
              <a:effectLst/>
            </c:spPr>
          </c:marker>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'c1-6'!$G$15:$G$30</c15:sqref>
                  </c15:fullRef>
                </c:ext>
              </c:extLst>
              <c:f>'c1-6'!$G$16:$G$30</c:f>
              <c:numCache>
                <c:formatCode>0.0</c:formatCode>
                <c:ptCount val="15"/>
                <c:pt idx="0">
                  <c:v>-0.81941286248846978</c:v>
                </c:pt>
                <c:pt idx="1">
                  <c:v>-1.36014594453993</c:v>
                </c:pt>
                <c:pt idx="2">
                  <c:v>-3.5616386810603142</c:v>
                </c:pt>
                <c:pt idx="3">
                  <c:v>-2.052490591745336</c:v>
                </c:pt>
                <c:pt idx="4">
                  <c:v>1.7230204574407217</c:v>
                </c:pt>
                <c:pt idx="5">
                  <c:v>-4.4465875804362511</c:v>
                </c:pt>
                <c:pt idx="6">
                  <c:v>2.5601075065256316</c:v>
                </c:pt>
                <c:pt idx="7">
                  <c:v>3.3878966596478266</c:v>
                </c:pt>
                <c:pt idx="8">
                  <c:v>3.7914057434210244</c:v>
                </c:pt>
                <c:pt idx="9">
                  <c:v>3.3564599761412466</c:v>
                </c:pt>
                <c:pt idx="10">
                  <c:v>6.1</c:v>
                </c:pt>
                <c:pt idx="11">
                  <c:v>6.7814426626742765</c:v>
                </c:pt>
                <c:pt idx="12">
                  <c:v>3.3809103597702972</c:v>
                </c:pt>
                <c:pt idx="13">
                  <c:v>3.0325570951603646</c:v>
                </c:pt>
                <c:pt idx="14">
                  <c:v>2.7505951953411341</c:v>
                </c:pt>
              </c:numCache>
            </c:numRef>
          </c:val>
          <c:smooth val="0"/>
          <c:extLst>
            <c:ext xmlns:c16="http://schemas.microsoft.com/office/drawing/2014/chart" uri="{C3380CC4-5D6E-409C-BE32-E72D297353CC}">
              <c16:uniqueId val="{00000005-714B-44A9-BB51-740903623FE6}"/>
            </c:ext>
          </c:extLst>
        </c:ser>
        <c:ser>
          <c:idx val="6"/>
          <c:order val="6"/>
          <c:tx>
            <c:strRef>
              <c:f>'c1-6'!$H$14</c:f>
              <c:strCache>
                <c:ptCount val="1"/>
                <c:pt idx="0">
                  <c:v>Consumption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'c1-6'!$A$15:$A$30</c15:sqref>
                  </c15:fullRef>
                </c:ext>
              </c:extLst>
              <c:f>'c1-6'!$A$16:$A$30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'c1-6'!$H$15:$H$30</c15:sqref>
                  </c15:fullRef>
                </c:ext>
              </c:extLst>
              <c:f>'c1-6'!$H$16:$H$30</c:f>
              <c:numCache>
                <c:formatCode>0.0</c:formatCode>
                <c:ptCount val="15"/>
                <c:pt idx="0">
                  <c:v>1.1332847356514861</c:v>
                </c:pt>
                <c:pt idx="1">
                  <c:v>-1.1185781547495139</c:v>
                </c:pt>
                <c:pt idx="2">
                  <c:v>-6.8141886853731961</c:v>
                </c:pt>
                <c:pt idx="3">
                  <c:v>-2.7261305583696611</c:v>
                </c:pt>
                <c:pt idx="4">
                  <c:v>0.70947505690239154</c:v>
                </c:pt>
                <c:pt idx="5">
                  <c:v>-2.35722555573318</c:v>
                </c:pt>
                <c:pt idx="6">
                  <c:v>0.17133545607241274</c:v>
                </c:pt>
                <c:pt idx="7">
                  <c:v>2.7935764178373006</c:v>
                </c:pt>
                <c:pt idx="8">
                  <c:v>3.8685391549047949</c:v>
                </c:pt>
                <c:pt idx="9">
                  <c:v>3.9564200196607828</c:v>
                </c:pt>
                <c:pt idx="10">
                  <c:v>4.6588080845854307</c:v>
                </c:pt>
                <c:pt idx="11">
                  <c:v>5.3408716619206587</c:v>
                </c:pt>
                <c:pt idx="12">
                  <c:v>3.7233928992397978</c:v>
                </c:pt>
                <c:pt idx="13">
                  <c:v>3.1513720222296797</c:v>
                </c:pt>
                <c:pt idx="14">
                  <c:v>2.8587031863723382</c:v>
                </c:pt>
              </c:numCache>
            </c:numRef>
          </c:val>
          <c:smooth val="0"/>
          <c:extLst>
            <c:ext xmlns:c16="http://schemas.microsoft.com/office/drawing/2014/chart" uri="{C3380CC4-5D6E-409C-BE32-E72D297353CC}">
              <c16:uniqueId val="{00000006-714B-44A9-BB51-740903623FE6}"/>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Percentage point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1"/>
        <c:lblAlgn val="ctr"/>
        <c:lblOffset val="100"/>
        <c:noMultiLvlLbl val="0"/>
      </c:catAx>
      <c:valAx>
        <c:axId val="606405376"/>
        <c:scaling>
          <c:orientation val="minMax"/>
          <c:max val="1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2"/>
      </c:valAx>
      <c:spPr>
        <a:noFill/>
        <a:ln>
          <a:noFill/>
        </a:ln>
        <a:effectLst/>
      </c:spPr>
    </c:plotArea>
    <c:legend>
      <c:legendPos val="b"/>
      <c:layout>
        <c:manualLayout>
          <c:xMode val="edge"/>
          <c:yMode val="edge"/>
          <c:x val="0"/>
          <c:y val="0.65383921998040895"/>
          <c:w val="1"/>
          <c:h val="0.3461607800195910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75925925925939E-2"/>
          <c:y val="8.1182986111111105E-2"/>
          <c:w val="0.88808611111111113"/>
          <c:h val="0.60511666666666664"/>
        </c:manualLayout>
      </c:layout>
      <c:barChart>
        <c:barDir val="col"/>
        <c:grouping val="stacked"/>
        <c:varyColors val="0"/>
        <c:ser>
          <c:idx val="2"/>
          <c:order val="0"/>
          <c:tx>
            <c:strRef>
              <c:f>'c1_7'!$D$13</c:f>
              <c:strCache>
                <c:ptCount val="1"/>
                <c:pt idx="0">
                  <c:v>Fogyasztás deflátor</c:v>
                </c:pt>
              </c:strCache>
            </c:strRef>
          </c:tx>
          <c:spPr>
            <a:solidFill>
              <a:schemeClr val="accent1">
                <a:lumMod val="75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'c1_7'!$D$15:$D$30</c:f>
              <c:numCache>
                <c:formatCode>0.0</c:formatCode>
                <c:ptCount val="16"/>
                <c:pt idx="0">
                  <c:v>-3.0657273472550912</c:v>
                </c:pt>
                <c:pt idx="1">
                  <c:v>-6.6020026879846512</c:v>
                </c:pt>
                <c:pt idx="2">
                  <c:v>-5.6661875496450591</c:v>
                </c:pt>
                <c:pt idx="3">
                  <c:v>-4.1628715902556763</c:v>
                </c:pt>
                <c:pt idx="4">
                  <c:v>-3.6905417438812407</c:v>
                </c:pt>
                <c:pt idx="5">
                  <c:v>-3.6695497605214058</c:v>
                </c:pt>
                <c:pt idx="6">
                  <c:v>-6.170339562402603</c:v>
                </c:pt>
                <c:pt idx="7">
                  <c:v>-1.7376775201150707</c:v>
                </c:pt>
                <c:pt idx="8">
                  <c:v>-0.83047227540905055</c:v>
                </c:pt>
                <c:pt idx="9">
                  <c:v>0.36513187345099141</c:v>
                </c:pt>
                <c:pt idx="10">
                  <c:v>0.27375331736492114</c:v>
                </c:pt>
                <c:pt idx="11">
                  <c:v>-2.5417583571519771</c:v>
                </c:pt>
                <c:pt idx="12">
                  <c:v>-3.2192912183327138</c:v>
                </c:pt>
                <c:pt idx="13">
                  <c:v>-3.1807123871083576</c:v>
                </c:pt>
                <c:pt idx="14">
                  <c:v>-3.0756765801243944</c:v>
                </c:pt>
                <c:pt idx="15">
                  <c:v>-2.9957675014616427</c:v>
                </c:pt>
              </c:numCache>
            </c:numRef>
          </c:val>
          <c:extLst>
            <c:ext xmlns:c16="http://schemas.microsoft.com/office/drawing/2014/chart" uri="{C3380CC4-5D6E-409C-BE32-E72D297353CC}">
              <c16:uniqueId val="{00000000-161B-4D46-8B9A-842C19404CC5}"/>
            </c:ext>
          </c:extLst>
        </c:ser>
        <c:ser>
          <c:idx val="1"/>
          <c:order val="1"/>
          <c:tx>
            <c:strRef>
              <c:f>'c1_7'!$C$13</c:f>
              <c:strCache>
                <c:ptCount val="1"/>
                <c:pt idx="0">
                  <c:v>Nettó átlagkereset</c:v>
                </c:pt>
              </c:strCache>
            </c:strRef>
          </c:tx>
          <c:spPr>
            <a:solidFill>
              <a:schemeClr val="accent1">
                <a:lumMod val="60000"/>
                <a:lumOff val="40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'c1_7'!$C$15:$C$30</c:f>
              <c:numCache>
                <c:formatCode>0.0</c:formatCode>
                <c:ptCount val="16"/>
                <c:pt idx="0">
                  <c:v>7.4791391953223325</c:v>
                </c:pt>
                <c:pt idx="1">
                  <c:v>3.2957117190880183</c:v>
                </c:pt>
                <c:pt idx="2">
                  <c:v>6.8536805746706619</c:v>
                </c:pt>
                <c:pt idx="3">
                  <c:v>1.6698884345571798</c:v>
                </c:pt>
                <c:pt idx="4">
                  <c:v>3.8771522810933305</c:v>
                </c:pt>
                <c:pt idx="5">
                  <c:v>8.4958869773826393</c:v>
                </c:pt>
                <c:pt idx="6">
                  <c:v>0.79673879415460647</c:v>
                </c:pt>
                <c:pt idx="7">
                  <c:v>4.1554737789387843</c:v>
                </c:pt>
                <c:pt idx="8">
                  <c:v>3.8140174964736389</c:v>
                </c:pt>
                <c:pt idx="9">
                  <c:v>3.8810195083831047</c:v>
                </c:pt>
                <c:pt idx="10">
                  <c:v>8.4754921779811383</c:v>
                </c:pt>
                <c:pt idx="11">
                  <c:v>12.861745324810329</c:v>
                </c:pt>
                <c:pt idx="12">
                  <c:v>11.027978022739333</c:v>
                </c:pt>
                <c:pt idx="13">
                  <c:v>8.6520338597813549</c:v>
                </c:pt>
                <c:pt idx="14">
                  <c:v>7.7770605705800051</c:v>
                </c:pt>
                <c:pt idx="15">
                  <c:v>7.6655121520116154</c:v>
                </c:pt>
              </c:numCache>
            </c:numRef>
          </c:val>
          <c:extLst>
            <c:ext xmlns:c16="http://schemas.microsoft.com/office/drawing/2014/chart" uri="{C3380CC4-5D6E-409C-BE32-E72D297353CC}">
              <c16:uniqueId val="{00000001-161B-4D46-8B9A-842C19404CC5}"/>
            </c:ext>
          </c:extLst>
        </c:ser>
        <c:ser>
          <c:idx val="0"/>
          <c:order val="2"/>
          <c:tx>
            <c:strRef>
              <c:f>'c1_7'!$B$13</c:f>
              <c:strCache>
                <c:ptCount val="1"/>
                <c:pt idx="0">
                  <c:v>Foglalkoztatás</c:v>
                </c:pt>
              </c:strCache>
            </c:strRef>
          </c:tx>
          <c:spPr>
            <a:solidFill>
              <a:schemeClr val="bg1">
                <a:lumMod val="75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'c1_7'!$B$15:$B$30</c:f>
              <c:numCache>
                <c:formatCode>0.0</c:formatCode>
                <c:ptCount val="16"/>
                <c:pt idx="0">
                  <c:v>0.68974131269183658</c:v>
                </c:pt>
                <c:pt idx="1">
                  <c:v>-0.67382272086075545</c:v>
                </c:pt>
                <c:pt idx="2">
                  <c:v>-1.375044185056197</c:v>
                </c:pt>
                <c:pt idx="3">
                  <c:v>-2.6111390165711441</c:v>
                </c:pt>
                <c:pt idx="4">
                  <c:v>-0.41205218625063367</c:v>
                </c:pt>
                <c:pt idx="5">
                  <c:v>0.71363250277151735</c:v>
                </c:pt>
                <c:pt idx="6">
                  <c:v>1.8141902058881527</c:v>
                </c:pt>
                <c:pt idx="7">
                  <c:v>1.7126685739720244</c:v>
                </c:pt>
                <c:pt idx="8">
                  <c:v>5.3451818400405529</c:v>
                </c:pt>
                <c:pt idx="9">
                  <c:v>2.6740688210229848</c:v>
                </c:pt>
                <c:pt idx="10">
                  <c:v>3.3521146368390191</c:v>
                </c:pt>
                <c:pt idx="11">
                  <c:v>1.6027397352088428</c:v>
                </c:pt>
                <c:pt idx="12">
                  <c:v>1.0875633922195362</c:v>
                </c:pt>
                <c:pt idx="13">
                  <c:v>0.48391953210291661</c:v>
                </c:pt>
                <c:pt idx="14">
                  <c:v>0.34927715620318622</c:v>
                </c:pt>
                <c:pt idx="15">
                  <c:v>4.3105238093005482E-2</c:v>
                </c:pt>
              </c:numCache>
            </c:numRef>
          </c:val>
          <c:extLst>
            <c:ext xmlns:c16="http://schemas.microsoft.com/office/drawing/2014/chart" uri="{C3380CC4-5D6E-409C-BE32-E72D297353CC}">
              <c16:uniqueId val="{00000002-161B-4D46-8B9A-842C19404CC5}"/>
            </c:ext>
          </c:extLst>
        </c:ser>
        <c:dLbls>
          <c:showLegendKey val="0"/>
          <c:showVal val="0"/>
          <c:showCatName val="0"/>
          <c:showSerName val="0"/>
          <c:showPercent val="0"/>
          <c:showBubbleSize val="0"/>
        </c:dLbls>
        <c:gapWidth val="30"/>
        <c:overlap val="100"/>
        <c:axId val="606404984"/>
        <c:axId val="606405376"/>
      </c:barChart>
      <c:lineChart>
        <c:grouping val="standard"/>
        <c:varyColors val="0"/>
        <c:ser>
          <c:idx val="3"/>
          <c:order val="3"/>
          <c:tx>
            <c:strRef>
              <c:f>'c1_7'!$E$13</c:f>
              <c:strCache>
                <c:ptCount val="1"/>
                <c:pt idx="0">
                  <c:v>Reál nettó keresettömeg</c:v>
                </c:pt>
              </c:strCache>
            </c:strRef>
          </c:tx>
          <c:spPr>
            <a:ln w="28575" cap="rnd">
              <a:solidFill>
                <a:sysClr val="windowText" lastClr="000000"/>
              </a:solidFill>
              <a:round/>
            </a:ln>
            <a:effectLst/>
          </c:spPr>
          <c:marker>
            <c:symbol val="circle"/>
            <c:size val="8"/>
            <c:spPr>
              <a:solidFill>
                <a:schemeClr val="bg1"/>
              </a:solidFill>
              <a:ln w="9525">
                <a:solidFill>
                  <a:schemeClr val="tx1"/>
                </a:solidFill>
              </a:ln>
              <a:effectLst/>
            </c:spPr>
          </c:marker>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'c1_7'!$E$15:$E$30</c:f>
              <c:numCache>
                <c:formatCode>0.0</c:formatCode>
                <c:ptCount val="16"/>
                <c:pt idx="0">
                  <c:v>5.1031531607590779</c:v>
                </c:pt>
                <c:pt idx="1">
                  <c:v>-3.9801136897573883</c:v>
                </c:pt>
                <c:pt idx="2">
                  <c:v>-0.18755116003059413</c:v>
                </c:pt>
                <c:pt idx="3">
                  <c:v>-5.1041221722696406</c:v>
                </c:pt>
                <c:pt idx="4">
                  <c:v>-0.2254416490385438</c:v>
                </c:pt>
                <c:pt idx="5">
                  <c:v>5.5399697196327509</c:v>
                </c:pt>
                <c:pt idx="6">
                  <c:v>-3.5594105623598438</c:v>
                </c:pt>
                <c:pt idx="7">
                  <c:v>4.1304648327957381</c:v>
                </c:pt>
                <c:pt idx="8">
                  <c:v>8.3287270611051412</c:v>
                </c:pt>
                <c:pt idx="9">
                  <c:v>6.9202202028570809</c:v>
                </c:pt>
                <c:pt idx="10">
                  <c:v>12.101360132185079</c:v>
                </c:pt>
                <c:pt idx="11">
                  <c:v>11.922726702867195</c:v>
                </c:pt>
                <c:pt idx="12">
                  <c:v>8.8962501966261556</c:v>
                </c:pt>
                <c:pt idx="13">
                  <c:v>5.9552410047759139</c:v>
                </c:pt>
                <c:pt idx="14">
                  <c:v>5.050661146658797</c:v>
                </c:pt>
                <c:pt idx="15">
                  <c:v>4.7128498886429782</c:v>
                </c:pt>
              </c:numCache>
            </c:numRef>
          </c:val>
          <c:smooth val="0"/>
          <c:extLst>
            <c:ext xmlns:c16="http://schemas.microsoft.com/office/drawing/2014/chart" uri="{C3380CC4-5D6E-409C-BE32-E72D297353CC}">
              <c16:uniqueId val="{00000003-161B-4D46-8B9A-842C19404CC5}"/>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a:t>százalékpont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0"/>
        <c:lblAlgn val="ctr"/>
        <c:lblOffset val="100"/>
        <c:tickLblSkip val="1"/>
        <c:tickMarkSkip val="1"/>
        <c:noMultiLvlLbl val="0"/>
      </c:catAx>
      <c:valAx>
        <c:axId val="606405376"/>
        <c:scaling>
          <c:orientation val="minMax"/>
          <c:max val="15"/>
          <c:min val="-9"/>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3"/>
      </c:valAx>
      <c:spPr>
        <a:noFill/>
        <a:ln>
          <a:noFill/>
        </a:ln>
        <a:effectLst/>
      </c:spPr>
    </c:plotArea>
    <c:legend>
      <c:legendPos val="b"/>
      <c:layout>
        <c:manualLayout>
          <c:xMode val="edge"/>
          <c:yMode val="edge"/>
          <c:x val="0"/>
          <c:y val="0.86109635416666663"/>
          <c:w val="1"/>
          <c:h val="0.1256744791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75925925925939E-2"/>
          <c:y val="8.1182986111111105E-2"/>
          <c:w val="0.88808611111111113"/>
          <c:h val="0.60511666666666664"/>
        </c:manualLayout>
      </c:layout>
      <c:barChart>
        <c:barDir val="col"/>
        <c:grouping val="stacked"/>
        <c:varyColors val="0"/>
        <c:ser>
          <c:idx val="2"/>
          <c:order val="0"/>
          <c:tx>
            <c:strRef>
              <c:f>'c1_7'!$D$14</c:f>
              <c:strCache>
                <c:ptCount val="1"/>
                <c:pt idx="0">
                  <c:v>Consumption deflator</c:v>
                </c:pt>
              </c:strCache>
            </c:strRef>
          </c:tx>
          <c:spPr>
            <a:solidFill>
              <a:schemeClr val="accent1">
                <a:lumMod val="75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'c1_7'!$D$15:$D$30</c:f>
              <c:numCache>
                <c:formatCode>0.0</c:formatCode>
                <c:ptCount val="16"/>
                <c:pt idx="0">
                  <c:v>-3.0657273472550912</c:v>
                </c:pt>
                <c:pt idx="1">
                  <c:v>-6.6020026879846512</c:v>
                </c:pt>
                <c:pt idx="2">
                  <c:v>-5.6661875496450591</c:v>
                </c:pt>
                <c:pt idx="3">
                  <c:v>-4.1628715902556763</c:v>
                </c:pt>
                <c:pt idx="4">
                  <c:v>-3.6905417438812407</c:v>
                </c:pt>
                <c:pt idx="5">
                  <c:v>-3.6695497605214058</c:v>
                </c:pt>
                <c:pt idx="6">
                  <c:v>-6.170339562402603</c:v>
                </c:pt>
                <c:pt idx="7">
                  <c:v>-1.7376775201150707</c:v>
                </c:pt>
                <c:pt idx="8">
                  <c:v>-0.83047227540905055</c:v>
                </c:pt>
                <c:pt idx="9">
                  <c:v>0.36513187345099141</c:v>
                </c:pt>
                <c:pt idx="10">
                  <c:v>0.27375331736492114</c:v>
                </c:pt>
                <c:pt idx="11">
                  <c:v>-2.5417583571519771</c:v>
                </c:pt>
                <c:pt idx="12">
                  <c:v>-3.2192912183327138</c:v>
                </c:pt>
                <c:pt idx="13">
                  <c:v>-3.1807123871083576</c:v>
                </c:pt>
                <c:pt idx="14">
                  <c:v>-3.0756765801243944</c:v>
                </c:pt>
                <c:pt idx="15">
                  <c:v>-2.9957675014616427</c:v>
                </c:pt>
              </c:numCache>
            </c:numRef>
          </c:val>
          <c:extLst>
            <c:ext xmlns:c16="http://schemas.microsoft.com/office/drawing/2014/chart" uri="{C3380CC4-5D6E-409C-BE32-E72D297353CC}">
              <c16:uniqueId val="{00000000-6FDA-4C2D-8C71-5CDB72B508F7}"/>
            </c:ext>
          </c:extLst>
        </c:ser>
        <c:ser>
          <c:idx val="1"/>
          <c:order val="1"/>
          <c:tx>
            <c:strRef>
              <c:f>'c1_7'!$C$14</c:f>
              <c:strCache>
                <c:ptCount val="1"/>
                <c:pt idx="0">
                  <c:v>Net average earnings</c:v>
                </c:pt>
              </c:strCache>
            </c:strRef>
          </c:tx>
          <c:spPr>
            <a:solidFill>
              <a:schemeClr val="accent1">
                <a:lumMod val="60000"/>
                <a:lumOff val="40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'c1_7'!$C$15:$C$30</c:f>
              <c:numCache>
                <c:formatCode>0.0</c:formatCode>
                <c:ptCount val="16"/>
                <c:pt idx="0">
                  <c:v>7.4791391953223325</c:v>
                </c:pt>
                <c:pt idx="1">
                  <c:v>3.2957117190880183</c:v>
                </c:pt>
                <c:pt idx="2">
                  <c:v>6.8536805746706619</c:v>
                </c:pt>
                <c:pt idx="3">
                  <c:v>1.6698884345571798</c:v>
                </c:pt>
                <c:pt idx="4">
                  <c:v>3.8771522810933305</c:v>
                </c:pt>
                <c:pt idx="5">
                  <c:v>8.4958869773826393</c:v>
                </c:pt>
                <c:pt idx="6">
                  <c:v>0.79673879415460647</c:v>
                </c:pt>
                <c:pt idx="7">
                  <c:v>4.1554737789387843</c:v>
                </c:pt>
                <c:pt idx="8">
                  <c:v>3.8140174964736389</c:v>
                </c:pt>
                <c:pt idx="9">
                  <c:v>3.8810195083831047</c:v>
                </c:pt>
                <c:pt idx="10">
                  <c:v>8.4754921779811383</c:v>
                </c:pt>
                <c:pt idx="11">
                  <c:v>12.861745324810329</c:v>
                </c:pt>
                <c:pt idx="12">
                  <c:v>11.027978022739333</c:v>
                </c:pt>
                <c:pt idx="13">
                  <c:v>8.6520338597813549</c:v>
                </c:pt>
                <c:pt idx="14">
                  <c:v>7.7770605705800051</c:v>
                </c:pt>
                <c:pt idx="15">
                  <c:v>7.6655121520116154</c:v>
                </c:pt>
              </c:numCache>
            </c:numRef>
          </c:val>
          <c:extLst>
            <c:ext xmlns:c16="http://schemas.microsoft.com/office/drawing/2014/chart" uri="{C3380CC4-5D6E-409C-BE32-E72D297353CC}">
              <c16:uniqueId val="{00000001-6FDA-4C2D-8C71-5CDB72B508F7}"/>
            </c:ext>
          </c:extLst>
        </c:ser>
        <c:ser>
          <c:idx val="0"/>
          <c:order val="2"/>
          <c:tx>
            <c:strRef>
              <c:f>'c1_7'!$B$14</c:f>
              <c:strCache>
                <c:ptCount val="1"/>
                <c:pt idx="0">
                  <c:v>Employment</c:v>
                </c:pt>
              </c:strCache>
            </c:strRef>
          </c:tx>
          <c:spPr>
            <a:solidFill>
              <a:schemeClr val="bg1">
                <a:lumMod val="75000"/>
              </a:schemeClr>
            </a:solidFill>
            <a:ln>
              <a:noFill/>
            </a:ln>
            <a:effectLst/>
          </c:spPr>
          <c:invertIfNegative val="0"/>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'c1_7'!$B$15:$B$30</c:f>
              <c:numCache>
                <c:formatCode>0.0</c:formatCode>
                <c:ptCount val="16"/>
                <c:pt idx="0">
                  <c:v>0.68974131269183658</c:v>
                </c:pt>
                <c:pt idx="1">
                  <c:v>-0.67382272086075545</c:v>
                </c:pt>
                <c:pt idx="2">
                  <c:v>-1.375044185056197</c:v>
                </c:pt>
                <c:pt idx="3">
                  <c:v>-2.6111390165711441</c:v>
                </c:pt>
                <c:pt idx="4">
                  <c:v>-0.41205218625063367</c:v>
                </c:pt>
                <c:pt idx="5">
                  <c:v>0.71363250277151735</c:v>
                </c:pt>
                <c:pt idx="6">
                  <c:v>1.8141902058881527</c:v>
                </c:pt>
                <c:pt idx="7">
                  <c:v>1.7126685739720244</c:v>
                </c:pt>
                <c:pt idx="8">
                  <c:v>5.3451818400405529</c:v>
                </c:pt>
                <c:pt idx="9">
                  <c:v>2.6740688210229848</c:v>
                </c:pt>
                <c:pt idx="10">
                  <c:v>3.3521146368390191</c:v>
                </c:pt>
                <c:pt idx="11">
                  <c:v>1.6027397352088428</c:v>
                </c:pt>
                <c:pt idx="12">
                  <c:v>1.0875633922195362</c:v>
                </c:pt>
                <c:pt idx="13">
                  <c:v>0.48391953210291661</c:v>
                </c:pt>
                <c:pt idx="14">
                  <c:v>0.34927715620318622</c:v>
                </c:pt>
                <c:pt idx="15">
                  <c:v>4.3105238093005482E-2</c:v>
                </c:pt>
              </c:numCache>
            </c:numRef>
          </c:val>
          <c:extLst>
            <c:ext xmlns:c16="http://schemas.microsoft.com/office/drawing/2014/chart" uri="{C3380CC4-5D6E-409C-BE32-E72D297353CC}">
              <c16:uniqueId val="{00000002-6FDA-4C2D-8C71-5CDB72B508F7}"/>
            </c:ext>
          </c:extLst>
        </c:ser>
        <c:dLbls>
          <c:showLegendKey val="0"/>
          <c:showVal val="0"/>
          <c:showCatName val="0"/>
          <c:showSerName val="0"/>
          <c:showPercent val="0"/>
          <c:showBubbleSize val="0"/>
        </c:dLbls>
        <c:gapWidth val="30"/>
        <c:overlap val="100"/>
        <c:axId val="606404984"/>
        <c:axId val="606405376"/>
      </c:barChart>
      <c:lineChart>
        <c:grouping val="standard"/>
        <c:varyColors val="0"/>
        <c:ser>
          <c:idx val="3"/>
          <c:order val="3"/>
          <c:tx>
            <c:strRef>
              <c:f>'c1_7'!$E$14</c:f>
              <c:strCache>
                <c:ptCount val="1"/>
                <c:pt idx="0">
                  <c:v>Real net wage bill</c:v>
                </c:pt>
              </c:strCache>
            </c:strRef>
          </c:tx>
          <c:spPr>
            <a:ln w="28575" cap="rnd">
              <a:solidFill>
                <a:sysClr val="windowText" lastClr="000000"/>
              </a:solidFill>
              <a:round/>
            </a:ln>
            <a:effectLst/>
          </c:spPr>
          <c:marker>
            <c:symbol val="circle"/>
            <c:size val="8"/>
            <c:spPr>
              <a:solidFill>
                <a:schemeClr val="bg1"/>
              </a:solidFill>
              <a:ln w="9525">
                <a:solidFill>
                  <a:schemeClr val="tx1"/>
                </a:solidFill>
              </a:ln>
              <a:effectLst/>
            </c:spPr>
          </c:marker>
          <c:cat>
            <c:numRef>
              <c:f>[46]RNKT!$A$15:$A$30</c:f>
              <c:numCache>
                <c:formatCode>General</c:formatCode>
                <c:ptCount val="16"/>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numCache>
            </c:numRef>
          </c:cat>
          <c:val>
            <c:numRef>
              <c:f>'c1_7'!$E$15:$E$30</c:f>
              <c:numCache>
                <c:formatCode>0.0</c:formatCode>
                <c:ptCount val="16"/>
                <c:pt idx="0">
                  <c:v>5.1031531607590779</c:v>
                </c:pt>
                <c:pt idx="1">
                  <c:v>-3.9801136897573883</c:v>
                </c:pt>
                <c:pt idx="2">
                  <c:v>-0.18755116003059413</c:v>
                </c:pt>
                <c:pt idx="3">
                  <c:v>-5.1041221722696406</c:v>
                </c:pt>
                <c:pt idx="4">
                  <c:v>-0.2254416490385438</c:v>
                </c:pt>
                <c:pt idx="5">
                  <c:v>5.5399697196327509</c:v>
                </c:pt>
                <c:pt idx="6">
                  <c:v>-3.5594105623598438</c:v>
                </c:pt>
                <c:pt idx="7">
                  <c:v>4.1304648327957381</c:v>
                </c:pt>
                <c:pt idx="8">
                  <c:v>8.3287270611051412</c:v>
                </c:pt>
                <c:pt idx="9">
                  <c:v>6.9202202028570809</c:v>
                </c:pt>
                <c:pt idx="10">
                  <c:v>12.101360132185079</c:v>
                </c:pt>
                <c:pt idx="11">
                  <c:v>11.922726702867195</c:v>
                </c:pt>
                <c:pt idx="12">
                  <c:v>8.8962501966261556</c:v>
                </c:pt>
                <c:pt idx="13">
                  <c:v>5.9552410047759139</c:v>
                </c:pt>
                <c:pt idx="14">
                  <c:v>5.050661146658797</c:v>
                </c:pt>
                <c:pt idx="15">
                  <c:v>4.7128498886429782</c:v>
                </c:pt>
              </c:numCache>
            </c:numRef>
          </c:val>
          <c:smooth val="0"/>
          <c:extLst>
            <c:ext xmlns:c16="http://schemas.microsoft.com/office/drawing/2014/chart" uri="{C3380CC4-5D6E-409C-BE32-E72D297353CC}">
              <c16:uniqueId val="{00000003-6FDA-4C2D-8C71-5CDB72B508F7}"/>
            </c:ext>
          </c:extLst>
        </c:ser>
        <c:dLbls>
          <c:showLegendKey val="0"/>
          <c:showVal val="0"/>
          <c:showCatName val="0"/>
          <c:showSerName val="0"/>
          <c:showPercent val="0"/>
          <c:showBubbleSize val="0"/>
        </c:dLbls>
        <c:marker val="1"/>
        <c:smooth val="0"/>
        <c:axId val="606404984"/>
        <c:axId val="606405376"/>
      </c:lineChart>
      <c:catAx>
        <c:axId val="60640498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a:t>Percentage point</a:t>
                </a:r>
              </a:p>
            </c:rich>
          </c:tx>
          <c:layout>
            <c:manualLayout>
              <c:xMode val="edge"/>
              <c:yMode val="edge"/>
              <c:x val="7.7612268518518532E-2"/>
              <c:y val="9.1718749999999995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5376"/>
        <c:crosses val="autoZero"/>
        <c:auto val="0"/>
        <c:lblAlgn val="ctr"/>
        <c:lblOffset val="100"/>
        <c:tickLblSkip val="1"/>
        <c:tickMarkSkip val="1"/>
        <c:noMultiLvlLbl val="0"/>
      </c:catAx>
      <c:valAx>
        <c:axId val="606405376"/>
        <c:scaling>
          <c:orientation val="minMax"/>
          <c:max val="15"/>
          <c:min val="-9"/>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6404984"/>
        <c:crosses val="autoZero"/>
        <c:crossBetween val="between"/>
        <c:majorUnit val="3"/>
      </c:valAx>
      <c:spPr>
        <a:noFill/>
        <a:ln>
          <a:noFill/>
        </a:ln>
        <a:effectLst/>
      </c:spPr>
    </c:plotArea>
    <c:legend>
      <c:legendPos val="b"/>
      <c:layout>
        <c:manualLayout>
          <c:xMode val="edge"/>
          <c:yMode val="edge"/>
          <c:x val="0"/>
          <c:y val="0.86109635416666663"/>
          <c:w val="1"/>
          <c:h val="0.1256744791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527777777789E-2"/>
          <c:y val="7.7875868055555561E-2"/>
          <c:w val="0.85386597222222216"/>
          <c:h val="0.57718489583333343"/>
        </c:manualLayout>
      </c:layout>
      <c:barChart>
        <c:barDir val="col"/>
        <c:grouping val="clustered"/>
        <c:varyColors val="0"/>
        <c:ser>
          <c:idx val="1"/>
          <c:order val="0"/>
          <c:tx>
            <c:strRef>
              <c:f>'c1-8'!$C$13</c:f>
              <c:strCache>
                <c:ptCount val="1"/>
                <c:pt idx="0">
                  <c:v>Pénzügyi megtakarítási ráta</c:v>
                </c:pt>
              </c:strCache>
            </c:strRef>
          </c:tx>
          <c:spPr>
            <a:solidFill>
              <a:schemeClr val="bg1">
                <a:lumMod val="75000"/>
              </a:schemeClr>
            </a:solidFill>
          </c:spPr>
          <c:invertIfNegative val="0"/>
          <c:dPt>
            <c:idx val="14"/>
            <c:invertIfNegative val="0"/>
            <c:bubble3D val="0"/>
            <c:spPr>
              <a:solidFill>
                <a:schemeClr val="bg1">
                  <a:lumMod val="75000"/>
                </a:schemeClr>
              </a:solidFill>
            </c:spPr>
            <c:extLst>
              <c:ext xmlns:c16="http://schemas.microsoft.com/office/drawing/2014/chart" uri="{C3380CC4-5D6E-409C-BE32-E72D297353CC}">
                <c16:uniqueId val="{00000005-1CCA-4433-9C2E-FDD9EC6BA7CE}"/>
              </c:ext>
            </c:extLst>
          </c:dPt>
          <c:dPt>
            <c:idx val="15"/>
            <c:invertIfNegative val="0"/>
            <c:bubble3D val="0"/>
            <c:spPr>
              <a:solidFill>
                <a:schemeClr val="bg1">
                  <a:lumMod val="75000"/>
                </a:schemeClr>
              </a:solidFill>
            </c:spPr>
            <c:extLst>
              <c:ext xmlns:c16="http://schemas.microsoft.com/office/drawing/2014/chart" uri="{C3380CC4-5D6E-409C-BE32-E72D297353CC}">
                <c16:uniqueId val="{00000003-A65F-4081-A53F-354A4D58DD4D}"/>
              </c:ext>
            </c:extLst>
          </c:dPt>
          <c:dPt>
            <c:idx val="16"/>
            <c:invertIfNegative val="0"/>
            <c:bubble3D val="0"/>
            <c:spPr>
              <a:solidFill>
                <a:schemeClr val="bg1">
                  <a:lumMod val="75000"/>
                </a:schemeClr>
              </a:solidFill>
            </c:spPr>
            <c:extLst>
              <c:ext xmlns:c16="http://schemas.microsoft.com/office/drawing/2014/chart" uri="{C3380CC4-5D6E-409C-BE32-E72D297353CC}">
                <c16:uniqueId val="{00000005-A65F-4081-A53F-354A4D58DD4D}"/>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'c1-8'!$C$20:$C$41</c15:sqref>
                  </c15:fullRef>
                </c:ext>
              </c:extLst>
              <c:f>'c1-8'!$C$22:$C$41</c:f>
              <c:numCache>
                <c:formatCode>0.0</c:formatCode>
                <c:ptCount val="20"/>
                <c:pt idx="0">
                  <c:v>3.3231118086984379</c:v>
                </c:pt>
                <c:pt idx="1">
                  <c:v>2.4207416655710912E-2</c:v>
                </c:pt>
                <c:pt idx="2">
                  <c:v>2.2327117823464584</c:v>
                </c:pt>
                <c:pt idx="3">
                  <c:v>3.9662250988586738</c:v>
                </c:pt>
                <c:pt idx="4">
                  <c:v>3.2133010993330466</c:v>
                </c:pt>
                <c:pt idx="5">
                  <c:v>0.42185362300184237</c:v>
                </c:pt>
                <c:pt idx="6">
                  <c:v>-0.40347572263360298</c:v>
                </c:pt>
                <c:pt idx="7">
                  <c:v>3.3195047628286387</c:v>
                </c:pt>
                <c:pt idx="8">
                  <c:v>5.550852127316146</c:v>
                </c:pt>
                <c:pt idx="9">
                  <c:v>8.2709216720544418</c:v>
                </c:pt>
                <c:pt idx="10">
                  <c:v>7.4440620592288127</c:v>
                </c:pt>
                <c:pt idx="11">
                  <c:v>8.2774212952112904</c:v>
                </c:pt>
                <c:pt idx="12">
                  <c:v>9.1023015785352115</c:v>
                </c:pt>
                <c:pt idx="13">
                  <c:v>10.190719405851874</c:v>
                </c:pt>
                <c:pt idx="14">
                  <c:v>8.38470583242853</c:v>
                </c:pt>
                <c:pt idx="15">
                  <c:v>9.1752883303054755</c:v>
                </c:pt>
                <c:pt idx="16">
                  <c:v>10.54546957353501</c:v>
                </c:pt>
                <c:pt idx="17">
                  <c:v>10.171694951732192</c:v>
                </c:pt>
                <c:pt idx="18">
                  <c:v>9.8108142992901932</c:v>
                </c:pt>
                <c:pt idx="19">
                  <c:v>9.807764199294903</c:v>
                </c:pt>
              </c:numCache>
            </c:numRef>
          </c:val>
          <c:extLst>
            <c:ext xmlns:c16="http://schemas.microsoft.com/office/drawing/2014/chart" uri="{C3380CC4-5D6E-409C-BE32-E72D297353CC}">
              <c16:uniqueId val="{00000006-86B9-429E-A69F-7E8BE0BFBDB3}"/>
            </c:ext>
          </c:extLst>
        </c:ser>
        <c:dLbls>
          <c:showLegendKey val="0"/>
          <c:showVal val="0"/>
          <c:showCatName val="0"/>
          <c:showSerName val="0"/>
          <c:showPercent val="0"/>
          <c:showBubbleSize val="0"/>
        </c:dLbls>
        <c:gapWidth val="40"/>
        <c:axId val="352429288"/>
        <c:axId val="352429680"/>
      </c:barChart>
      <c:lineChart>
        <c:grouping val="standard"/>
        <c:varyColors val="0"/>
        <c:ser>
          <c:idx val="2"/>
          <c:order val="1"/>
          <c:tx>
            <c:strRef>
              <c:f>'c1-8'!$D$13</c:f>
              <c:strCache>
                <c:ptCount val="1"/>
                <c:pt idx="0">
                  <c:v>Beruházási ráta</c:v>
                </c:pt>
              </c:strCache>
            </c:strRef>
          </c:tx>
          <c:spPr>
            <a:ln w="28575">
              <a:solidFill>
                <a:schemeClr val="tx2"/>
              </a:solidFill>
              <a:prstDash val="solid"/>
            </a:ln>
          </c:spPr>
          <c:marker>
            <c:symbol val="circle"/>
            <c:size val="8"/>
            <c:spPr>
              <a:solidFill>
                <a:schemeClr val="bg1"/>
              </a:solidFill>
              <a:ln w="12700">
                <a:solidFill>
                  <a:schemeClr val="tx2"/>
                </a:solidFill>
              </a:ln>
            </c:spPr>
          </c:marker>
          <c:dPt>
            <c:idx val="14"/>
            <c:bubble3D val="0"/>
            <c:extLst>
              <c:ext xmlns:c16="http://schemas.microsoft.com/office/drawing/2014/chart" uri="{C3380CC4-5D6E-409C-BE32-E72D297353CC}">
                <c16:uniqueId val="{00000008-1CCA-4433-9C2E-FDD9EC6BA7CE}"/>
              </c:ext>
            </c:extLst>
          </c:dPt>
          <c:dPt>
            <c:idx val="15"/>
            <c:bubble3D val="0"/>
            <c:extLst>
              <c:ext xmlns:c16="http://schemas.microsoft.com/office/drawing/2014/chart" uri="{C3380CC4-5D6E-409C-BE32-E72D297353CC}">
                <c16:uniqueId val="{00000007-A65F-4081-A53F-354A4D58DD4D}"/>
              </c:ext>
            </c:extLst>
          </c:dPt>
          <c:dPt>
            <c:idx val="16"/>
            <c:bubble3D val="0"/>
            <c:extLst>
              <c:ext xmlns:c16="http://schemas.microsoft.com/office/drawing/2014/chart" uri="{C3380CC4-5D6E-409C-BE32-E72D297353CC}">
                <c16:uniqueId val="{00000008-A65F-4081-A53F-354A4D58DD4D}"/>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'c1-8'!$D$20:$D$41</c15:sqref>
                  </c15:fullRef>
                </c:ext>
              </c:extLst>
              <c:f>'c1-8'!$D$22:$D$41</c:f>
              <c:numCache>
                <c:formatCode>0.0</c:formatCode>
                <c:ptCount val="20"/>
                <c:pt idx="0">
                  <c:v>8.84830113666359</c:v>
                </c:pt>
                <c:pt idx="1">
                  <c:v>9.2988817310796872</c:v>
                </c:pt>
                <c:pt idx="2">
                  <c:v>9.8791079436668543</c:v>
                </c:pt>
                <c:pt idx="3">
                  <c:v>8.2992966078049122</c:v>
                </c:pt>
                <c:pt idx="4">
                  <c:v>7.2254810502492033</c:v>
                </c:pt>
                <c:pt idx="5">
                  <c:v>7.9641102262178336</c:v>
                </c:pt>
                <c:pt idx="6">
                  <c:v>8.5436774610401436</c:v>
                </c:pt>
                <c:pt idx="7">
                  <c:v>8.2235818718355098</c:v>
                </c:pt>
                <c:pt idx="8">
                  <c:v>6.5791741404682176</c:v>
                </c:pt>
                <c:pt idx="9">
                  <c:v>3.8881609401016615</c:v>
                </c:pt>
                <c:pt idx="10">
                  <c:v>3.2556909965926817</c:v>
                </c:pt>
                <c:pt idx="11">
                  <c:v>4.6238479608727063</c:v>
                </c:pt>
                <c:pt idx="12">
                  <c:v>4.3329992419366166</c:v>
                </c:pt>
                <c:pt idx="13">
                  <c:v>4.3682642989365457</c:v>
                </c:pt>
                <c:pt idx="14">
                  <c:v>5.48522757418647</c:v>
                </c:pt>
                <c:pt idx="15">
                  <c:v>6.0383344010109337</c:v>
                </c:pt>
                <c:pt idx="16">
                  <c:v>5.9519079882014427</c:v>
                </c:pt>
                <c:pt idx="17">
                  <c:v>6.1264457116194517</c:v>
                </c:pt>
                <c:pt idx="18">
                  <c:v>6.3732268488370449</c:v>
                </c:pt>
                <c:pt idx="19">
                  <c:v>6.2852566078299663</c:v>
                </c:pt>
              </c:numCache>
            </c:numRef>
          </c:val>
          <c:smooth val="0"/>
          <c:extLst>
            <c:ext xmlns:c16="http://schemas.microsoft.com/office/drawing/2014/chart" uri="{C3380CC4-5D6E-409C-BE32-E72D297353CC}">
              <c16:uniqueId val="{0000000D-86B9-429E-A69F-7E8BE0BFBDB3}"/>
            </c:ext>
          </c:extLst>
        </c:ser>
        <c:dLbls>
          <c:showLegendKey val="0"/>
          <c:showVal val="0"/>
          <c:showCatName val="0"/>
          <c:showSerName val="0"/>
          <c:showPercent val="0"/>
          <c:showBubbleSize val="0"/>
        </c:dLbls>
        <c:marker val="1"/>
        <c:smooth val="0"/>
        <c:axId val="352429288"/>
        <c:axId val="352429680"/>
      </c:lineChart>
      <c:lineChart>
        <c:grouping val="standard"/>
        <c:varyColors val="0"/>
        <c:ser>
          <c:idx val="0"/>
          <c:order val="2"/>
          <c:tx>
            <c:strRef>
              <c:f>'c1-8'!$B$13</c:f>
              <c:strCache>
                <c:ptCount val="1"/>
                <c:pt idx="0">
                  <c:v>Fogyasztási ráta (jobb tengely)</c:v>
                </c:pt>
              </c:strCache>
            </c:strRef>
          </c:tx>
          <c:spPr>
            <a:ln w="28575">
              <a:solidFill>
                <a:schemeClr val="accent1"/>
              </a:solidFill>
            </a:ln>
          </c:spPr>
          <c:marker>
            <c:symbol val="none"/>
          </c:marker>
          <c:dPt>
            <c:idx val="14"/>
            <c:bubble3D val="0"/>
            <c:spPr>
              <a:ln w="28575">
                <a:solidFill>
                  <a:schemeClr val="accent1"/>
                </a:solidFill>
                <a:prstDash val="solid"/>
              </a:ln>
            </c:spPr>
            <c:extLst>
              <c:ext xmlns:c16="http://schemas.microsoft.com/office/drawing/2014/chart" uri="{C3380CC4-5D6E-409C-BE32-E72D297353CC}">
                <c16:uniqueId val="{0000000E-1CCA-4433-9C2E-FDD9EC6BA7CE}"/>
              </c:ext>
            </c:extLst>
          </c:dPt>
          <c:dPt>
            <c:idx val="15"/>
            <c:bubble3D val="0"/>
            <c:spPr>
              <a:ln w="28575">
                <a:solidFill>
                  <a:schemeClr val="accent1"/>
                </a:solidFill>
                <a:prstDash val="solid"/>
              </a:ln>
            </c:spPr>
            <c:extLst>
              <c:ext xmlns:c16="http://schemas.microsoft.com/office/drawing/2014/chart" uri="{C3380CC4-5D6E-409C-BE32-E72D297353CC}">
                <c16:uniqueId val="{0000000C-A65F-4081-A53F-354A4D58DD4D}"/>
              </c:ext>
            </c:extLst>
          </c:dPt>
          <c:dPt>
            <c:idx val="16"/>
            <c:bubble3D val="0"/>
            <c:spPr>
              <a:ln w="28575">
                <a:solidFill>
                  <a:schemeClr val="accent1"/>
                </a:solidFill>
                <a:prstDash val="solid"/>
              </a:ln>
            </c:spPr>
            <c:extLst>
              <c:ext xmlns:c16="http://schemas.microsoft.com/office/drawing/2014/chart" uri="{C3380CC4-5D6E-409C-BE32-E72D297353CC}">
                <c16:uniqueId val="{0000000E-A65F-4081-A53F-354A4D58DD4D}"/>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'c1-8'!$B$20:$B$41</c15:sqref>
                  </c15:fullRef>
                </c:ext>
              </c:extLst>
              <c:f>'c1-8'!$B$22:$B$41</c:f>
              <c:numCache>
                <c:formatCode>0.0</c:formatCode>
                <c:ptCount val="20"/>
                <c:pt idx="0">
                  <c:v>87.828587054637964</c:v>
                </c:pt>
                <c:pt idx="1">
                  <c:v>90.676910852264598</c:v>
                </c:pt>
                <c:pt idx="2">
                  <c:v>87.888180273986691</c:v>
                </c:pt>
                <c:pt idx="3">
                  <c:v>87.734478293336423</c:v>
                </c:pt>
                <c:pt idx="4">
                  <c:v>89.561217850417762</c:v>
                </c:pt>
                <c:pt idx="5">
                  <c:v>91.614036150780322</c:v>
                </c:pt>
                <c:pt idx="6">
                  <c:v>91.859798261593454</c:v>
                </c:pt>
                <c:pt idx="7">
                  <c:v>88.456913365335851</c:v>
                </c:pt>
                <c:pt idx="8">
                  <c:v>87.869973732215641</c:v>
                </c:pt>
                <c:pt idx="9">
                  <c:v>87.840917387843902</c:v>
                </c:pt>
                <c:pt idx="10">
                  <c:v>89.300246944178497</c:v>
                </c:pt>
                <c:pt idx="11">
                  <c:v>87.098730743916008</c:v>
                </c:pt>
                <c:pt idx="12">
                  <c:v>86.564699179528176</c:v>
                </c:pt>
                <c:pt idx="13">
                  <c:v>85.441016295211583</c:v>
                </c:pt>
                <c:pt idx="14">
                  <c:v>86.130066593384996</c:v>
                </c:pt>
                <c:pt idx="15">
                  <c:v>84.786377268683594</c:v>
                </c:pt>
                <c:pt idx="16">
                  <c:v>83.502622438263543</c:v>
                </c:pt>
                <c:pt idx="17">
                  <c:v>83.70185933664834</c:v>
                </c:pt>
                <c:pt idx="18">
                  <c:v>83.815958851872765</c:v>
                </c:pt>
                <c:pt idx="19">
                  <c:v>83.906979192875127</c:v>
                </c:pt>
              </c:numCache>
            </c:numRef>
          </c:val>
          <c:smooth val="0"/>
          <c:extLst>
            <c:ext xmlns:c16="http://schemas.microsoft.com/office/drawing/2014/chart" uri="{C3380CC4-5D6E-409C-BE32-E72D297353CC}">
              <c16:uniqueId val="{00000014-86B9-429E-A69F-7E8BE0BFBDB3}"/>
            </c:ext>
          </c:extLst>
        </c:ser>
        <c:dLbls>
          <c:showLegendKey val="0"/>
          <c:showVal val="0"/>
          <c:showCatName val="0"/>
          <c:showSerName val="0"/>
          <c:showPercent val="0"/>
          <c:showBubbleSize val="0"/>
        </c:dLbls>
        <c:marker val="1"/>
        <c:smooth val="0"/>
        <c:axId val="352430464"/>
        <c:axId val="352430072"/>
      </c:lineChart>
      <c:catAx>
        <c:axId val="35242928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429680"/>
        <c:crosses val="autoZero"/>
        <c:auto val="1"/>
        <c:lblAlgn val="ctr"/>
        <c:lblOffset val="100"/>
        <c:tickLblSkip val="1"/>
        <c:noMultiLvlLbl val="0"/>
      </c:catAx>
      <c:valAx>
        <c:axId val="352429680"/>
        <c:scaling>
          <c:orientation val="minMax"/>
          <c:max val="12"/>
          <c:min val="-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29288"/>
        <c:crosses val="autoZero"/>
        <c:crossBetween val="between"/>
        <c:majorUnit val="2"/>
      </c:valAx>
      <c:valAx>
        <c:axId val="352430072"/>
        <c:scaling>
          <c:orientation val="minMax"/>
          <c:max val="94"/>
          <c:min val="80"/>
        </c:scaling>
        <c:delete val="0"/>
        <c:axPos val="r"/>
        <c:numFmt formatCode="0" sourceLinked="0"/>
        <c:majorTickMark val="out"/>
        <c:minorTickMark val="none"/>
        <c:tickLblPos val="nextTo"/>
        <c:spPr>
          <a:noFill/>
          <a:ln w="3175">
            <a:solidFill>
              <a:srgbClr val="898D8D"/>
            </a:solidFill>
            <a:prstDash val="solid"/>
          </a:ln>
        </c:spPr>
        <c:txPr>
          <a:bodyPr/>
          <a:lstStyle/>
          <a:p>
            <a:pPr>
              <a:defRPr sz="900" b="0" i="0">
                <a:latin typeface="Calibri"/>
                <a:ea typeface="Calibri"/>
                <a:cs typeface="Calibri"/>
              </a:defRPr>
            </a:pPr>
            <a:endParaRPr lang="hu-HU"/>
          </a:p>
        </c:txPr>
        <c:crossAx val="352430464"/>
        <c:crosses val="max"/>
        <c:crossBetween val="between"/>
        <c:majorUnit val="2"/>
      </c:valAx>
      <c:catAx>
        <c:axId val="352430464"/>
        <c:scaling>
          <c:orientation val="minMax"/>
        </c:scaling>
        <c:delete val="1"/>
        <c:axPos val="b"/>
        <c:numFmt formatCode="General" sourceLinked="1"/>
        <c:majorTickMark val="out"/>
        <c:minorTickMark val="none"/>
        <c:tickLblPos val="none"/>
        <c:crossAx val="352430072"/>
        <c:crosses val="autoZero"/>
        <c:auto val="1"/>
        <c:lblAlgn val="ctr"/>
        <c:lblOffset val="100"/>
        <c:noMultiLvlLbl val="0"/>
      </c:catAx>
      <c:spPr>
        <a:ln w="25400">
          <a:noFill/>
        </a:ln>
      </c:spPr>
    </c:plotArea>
    <c:legend>
      <c:legendPos val="b"/>
      <c:layout>
        <c:manualLayout>
          <c:xMode val="edge"/>
          <c:yMode val="edge"/>
          <c:x val="0"/>
          <c:y val="0.80650781250000003"/>
          <c:w val="1"/>
          <c:h val="0.19345789930555554"/>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527777777789E-2"/>
          <c:y val="7.7875868055555561E-2"/>
          <c:w val="0.85386597222222216"/>
          <c:h val="0.57718489583333343"/>
        </c:manualLayout>
      </c:layout>
      <c:barChart>
        <c:barDir val="col"/>
        <c:grouping val="clustered"/>
        <c:varyColors val="0"/>
        <c:ser>
          <c:idx val="1"/>
          <c:order val="0"/>
          <c:tx>
            <c:strRef>
              <c:f>'c1-8'!$C$14</c:f>
              <c:strCache>
                <c:ptCount val="1"/>
                <c:pt idx="0">
                  <c:v>Financial savings rate</c:v>
                </c:pt>
              </c:strCache>
            </c:strRef>
          </c:tx>
          <c:spPr>
            <a:solidFill>
              <a:schemeClr val="bg1">
                <a:lumMod val="75000"/>
              </a:schemeClr>
            </a:solidFill>
          </c:spPr>
          <c:invertIfNegative val="0"/>
          <c:dPt>
            <c:idx val="14"/>
            <c:invertIfNegative val="0"/>
            <c:bubble3D val="0"/>
            <c:spPr>
              <a:solidFill>
                <a:schemeClr val="bg1">
                  <a:lumMod val="75000"/>
                </a:schemeClr>
              </a:solidFill>
            </c:spPr>
            <c:extLst>
              <c:ext xmlns:c16="http://schemas.microsoft.com/office/drawing/2014/chart" uri="{C3380CC4-5D6E-409C-BE32-E72D297353CC}">
                <c16:uniqueId val="{00000005-025C-4639-8D1B-0611637D5CDB}"/>
              </c:ext>
            </c:extLst>
          </c:dPt>
          <c:dPt>
            <c:idx val="15"/>
            <c:invertIfNegative val="0"/>
            <c:bubble3D val="0"/>
            <c:spPr>
              <a:solidFill>
                <a:schemeClr val="bg1">
                  <a:lumMod val="75000"/>
                </a:schemeClr>
              </a:solidFill>
            </c:spPr>
            <c:extLst>
              <c:ext xmlns:c16="http://schemas.microsoft.com/office/drawing/2014/chart" uri="{C3380CC4-5D6E-409C-BE32-E72D297353CC}">
                <c16:uniqueId val="{00000003-11EA-464A-A62C-8883B7E73C94}"/>
              </c:ext>
            </c:extLst>
          </c:dPt>
          <c:dPt>
            <c:idx val="16"/>
            <c:invertIfNegative val="0"/>
            <c:bubble3D val="0"/>
            <c:spPr>
              <a:solidFill>
                <a:schemeClr val="bg1">
                  <a:lumMod val="75000"/>
                </a:schemeClr>
              </a:solidFill>
            </c:spPr>
            <c:extLst>
              <c:ext xmlns:c16="http://schemas.microsoft.com/office/drawing/2014/chart" uri="{C3380CC4-5D6E-409C-BE32-E72D297353CC}">
                <c16:uniqueId val="{00000005-11EA-464A-A62C-8883B7E73C94}"/>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'c1-8'!$C$20:$C$41</c15:sqref>
                  </c15:fullRef>
                </c:ext>
              </c:extLst>
              <c:f>'c1-8'!$C$22:$C$41</c:f>
              <c:numCache>
                <c:formatCode>0.0</c:formatCode>
                <c:ptCount val="20"/>
                <c:pt idx="0">
                  <c:v>3.3231118086984379</c:v>
                </c:pt>
                <c:pt idx="1">
                  <c:v>2.4207416655710912E-2</c:v>
                </c:pt>
                <c:pt idx="2">
                  <c:v>2.2327117823464584</c:v>
                </c:pt>
                <c:pt idx="3">
                  <c:v>3.9662250988586738</c:v>
                </c:pt>
                <c:pt idx="4">
                  <c:v>3.2133010993330466</c:v>
                </c:pt>
                <c:pt idx="5">
                  <c:v>0.42185362300184237</c:v>
                </c:pt>
                <c:pt idx="6">
                  <c:v>-0.40347572263360298</c:v>
                </c:pt>
                <c:pt idx="7">
                  <c:v>3.3195047628286387</c:v>
                </c:pt>
                <c:pt idx="8">
                  <c:v>5.550852127316146</c:v>
                </c:pt>
                <c:pt idx="9">
                  <c:v>8.2709216720544418</c:v>
                </c:pt>
                <c:pt idx="10">
                  <c:v>7.4440620592288127</c:v>
                </c:pt>
                <c:pt idx="11">
                  <c:v>8.2774212952112904</c:v>
                </c:pt>
                <c:pt idx="12">
                  <c:v>9.1023015785352115</c:v>
                </c:pt>
                <c:pt idx="13">
                  <c:v>10.190719405851874</c:v>
                </c:pt>
                <c:pt idx="14">
                  <c:v>8.38470583242853</c:v>
                </c:pt>
                <c:pt idx="15">
                  <c:v>9.1752883303054755</c:v>
                </c:pt>
                <c:pt idx="16">
                  <c:v>10.54546957353501</c:v>
                </c:pt>
                <c:pt idx="17">
                  <c:v>10.171694951732192</c:v>
                </c:pt>
                <c:pt idx="18">
                  <c:v>9.8108142992901932</c:v>
                </c:pt>
                <c:pt idx="19">
                  <c:v>9.807764199294903</c:v>
                </c:pt>
              </c:numCache>
            </c:numRef>
          </c:val>
          <c:extLst>
            <c:ext xmlns:c16="http://schemas.microsoft.com/office/drawing/2014/chart" uri="{C3380CC4-5D6E-409C-BE32-E72D297353CC}">
              <c16:uniqueId val="{00000006-8B12-4B84-AE6F-DE4D3CA1DAEB}"/>
            </c:ext>
          </c:extLst>
        </c:ser>
        <c:dLbls>
          <c:showLegendKey val="0"/>
          <c:showVal val="0"/>
          <c:showCatName val="0"/>
          <c:showSerName val="0"/>
          <c:showPercent val="0"/>
          <c:showBubbleSize val="0"/>
        </c:dLbls>
        <c:gapWidth val="40"/>
        <c:axId val="352431248"/>
        <c:axId val="351256576"/>
      </c:barChart>
      <c:lineChart>
        <c:grouping val="standard"/>
        <c:varyColors val="0"/>
        <c:ser>
          <c:idx val="2"/>
          <c:order val="1"/>
          <c:tx>
            <c:strRef>
              <c:f>'c1-8'!$D$14</c:f>
              <c:strCache>
                <c:ptCount val="1"/>
                <c:pt idx="0">
                  <c:v>Investment rate</c:v>
                </c:pt>
              </c:strCache>
            </c:strRef>
          </c:tx>
          <c:spPr>
            <a:ln w="28575">
              <a:solidFill>
                <a:schemeClr val="tx2"/>
              </a:solidFill>
              <a:prstDash val="solid"/>
            </a:ln>
          </c:spPr>
          <c:marker>
            <c:symbol val="circle"/>
            <c:size val="8"/>
            <c:spPr>
              <a:solidFill>
                <a:schemeClr val="bg1"/>
              </a:solidFill>
              <a:ln w="12700">
                <a:solidFill>
                  <a:schemeClr val="tx2"/>
                </a:solidFill>
              </a:ln>
            </c:spPr>
          </c:marker>
          <c:dPt>
            <c:idx val="14"/>
            <c:bubble3D val="0"/>
            <c:extLst>
              <c:ext xmlns:c16="http://schemas.microsoft.com/office/drawing/2014/chart" uri="{C3380CC4-5D6E-409C-BE32-E72D297353CC}">
                <c16:uniqueId val="{00000008-025C-4639-8D1B-0611637D5CDB}"/>
              </c:ext>
            </c:extLst>
          </c:dPt>
          <c:dPt>
            <c:idx val="15"/>
            <c:bubble3D val="0"/>
            <c:extLst>
              <c:ext xmlns:c16="http://schemas.microsoft.com/office/drawing/2014/chart" uri="{C3380CC4-5D6E-409C-BE32-E72D297353CC}">
                <c16:uniqueId val="{00000007-11EA-464A-A62C-8883B7E73C94}"/>
              </c:ext>
            </c:extLst>
          </c:dPt>
          <c:dPt>
            <c:idx val="16"/>
            <c:bubble3D val="0"/>
            <c:extLst>
              <c:ext xmlns:c16="http://schemas.microsoft.com/office/drawing/2014/chart" uri="{C3380CC4-5D6E-409C-BE32-E72D297353CC}">
                <c16:uniqueId val="{00000008-11EA-464A-A62C-8883B7E73C94}"/>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'c1-8'!$D$20:$D$41</c15:sqref>
                  </c15:fullRef>
                </c:ext>
              </c:extLst>
              <c:f>'c1-8'!$D$22:$D$41</c:f>
              <c:numCache>
                <c:formatCode>0.0</c:formatCode>
                <c:ptCount val="20"/>
                <c:pt idx="0">
                  <c:v>8.84830113666359</c:v>
                </c:pt>
                <c:pt idx="1">
                  <c:v>9.2988817310796872</c:v>
                </c:pt>
                <c:pt idx="2">
                  <c:v>9.8791079436668543</c:v>
                </c:pt>
                <c:pt idx="3">
                  <c:v>8.2992966078049122</c:v>
                </c:pt>
                <c:pt idx="4">
                  <c:v>7.2254810502492033</c:v>
                </c:pt>
                <c:pt idx="5">
                  <c:v>7.9641102262178336</c:v>
                </c:pt>
                <c:pt idx="6">
                  <c:v>8.5436774610401436</c:v>
                </c:pt>
                <c:pt idx="7">
                  <c:v>8.2235818718355098</c:v>
                </c:pt>
                <c:pt idx="8">
                  <c:v>6.5791741404682176</c:v>
                </c:pt>
                <c:pt idx="9">
                  <c:v>3.8881609401016615</c:v>
                </c:pt>
                <c:pt idx="10">
                  <c:v>3.2556909965926817</c:v>
                </c:pt>
                <c:pt idx="11">
                  <c:v>4.6238479608727063</c:v>
                </c:pt>
                <c:pt idx="12">
                  <c:v>4.3329992419366166</c:v>
                </c:pt>
                <c:pt idx="13">
                  <c:v>4.3682642989365457</c:v>
                </c:pt>
                <c:pt idx="14">
                  <c:v>5.48522757418647</c:v>
                </c:pt>
                <c:pt idx="15">
                  <c:v>6.0383344010109337</c:v>
                </c:pt>
                <c:pt idx="16">
                  <c:v>5.9519079882014427</c:v>
                </c:pt>
                <c:pt idx="17">
                  <c:v>6.1264457116194517</c:v>
                </c:pt>
                <c:pt idx="18">
                  <c:v>6.3732268488370449</c:v>
                </c:pt>
                <c:pt idx="19">
                  <c:v>6.2852566078299663</c:v>
                </c:pt>
              </c:numCache>
            </c:numRef>
          </c:val>
          <c:smooth val="0"/>
          <c:extLst>
            <c:ext xmlns:c16="http://schemas.microsoft.com/office/drawing/2014/chart" uri="{C3380CC4-5D6E-409C-BE32-E72D297353CC}">
              <c16:uniqueId val="{0000000A-8B12-4B84-AE6F-DE4D3CA1DAEB}"/>
            </c:ext>
          </c:extLst>
        </c:ser>
        <c:dLbls>
          <c:showLegendKey val="0"/>
          <c:showVal val="0"/>
          <c:showCatName val="0"/>
          <c:showSerName val="0"/>
          <c:showPercent val="0"/>
          <c:showBubbleSize val="0"/>
        </c:dLbls>
        <c:marker val="1"/>
        <c:smooth val="0"/>
        <c:axId val="352431248"/>
        <c:axId val="351256576"/>
      </c:lineChart>
      <c:lineChart>
        <c:grouping val="standard"/>
        <c:varyColors val="0"/>
        <c:ser>
          <c:idx val="0"/>
          <c:order val="2"/>
          <c:tx>
            <c:strRef>
              <c:f>'c1-8'!$B$14</c:f>
              <c:strCache>
                <c:ptCount val="1"/>
                <c:pt idx="0">
                  <c:v>Consumption rate (right axis)</c:v>
                </c:pt>
              </c:strCache>
            </c:strRef>
          </c:tx>
          <c:spPr>
            <a:ln w="28575">
              <a:solidFill>
                <a:schemeClr val="accent1"/>
              </a:solidFill>
            </a:ln>
          </c:spPr>
          <c:marker>
            <c:symbol val="none"/>
          </c:marker>
          <c:dPt>
            <c:idx val="14"/>
            <c:bubble3D val="0"/>
            <c:spPr>
              <a:ln w="28575">
                <a:solidFill>
                  <a:schemeClr val="accent1"/>
                </a:solidFill>
                <a:prstDash val="solid"/>
              </a:ln>
            </c:spPr>
            <c:extLst>
              <c:ext xmlns:c16="http://schemas.microsoft.com/office/drawing/2014/chart" uri="{C3380CC4-5D6E-409C-BE32-E72D297353CC}">
                <c16:uniqueId val="{0000000E-025C-4639-8D1B-0611637D5CDB}"/>
              </c:ext>
            </c:extLst>
          </c:dPt>
          <c:dPt>
            <c:idx val="15"/>
            <c:bubble3D val="0"/>
            <c:spPr>
              <a:ln w="28575">
                <a:solidFill>
                  <a:schemeClr val="accent1"/>
                </a:solidFill>
                <a:prstDash val="solid"/>
              </a:ln>
            </c:spPr>
            <c:extLst>
              <c:ext xmlns:c16="http://schemas.microsoft.com/office/drawing/2014/chart" uri="{C3380CC4-5D6E-409C-BE32-E72D297353CC}">
                <c16:uniqueId val="{0000000C-11EA-464A-A62C-8883B7E73C94}"/>
              </c:ext>
            </c:extLst>
          </c:dPt>
          <c:dPt>
            <c:idx val="16"/>
            <c:bubble3D val="0"/>
            <c:spPr>
              <a:ln w="28575">
                <a:solidFill>
                  <a:schemeClr val="accent1"/>
                </a:solidFill>
                <a:prstDash val="solid"/>
              </a:ln>
            </c:spPr>
            <c:extLst>
              <c:ext xmlns:c16="http://schemas.microsoft.com/office/drawing/2014/chart" uri="{C3380CC4-5D6E-409C-BE32-E72D297353CC}">
                <c16:uniqueId val="{0000000E-11EA-464A-A62C-8883B7E73C94}"/>
              </c:ext>
            </c:extLst>
          </c:dPt>
          <c:cat>
            <c:numRef>
              <c:extLst>
                <c:ext xmlns:c15="http://schemas.microsoft.com/office/drawing/2012/chart" uri="{02D57815-91ED-43cb-92C2-25804820EDAC}">
                  <c15:fullRef>
                    <c15:sqref>'c1-8'!$A$20:$A$41</c15:sqref>
                  </c15:fullRef>
                </c:ext>
              </c:extLst>
              <c:f>'c1-8'!$A$22:$A$41</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extLst>
                <c:ext xmlns:c15="http://schemas.microsoft.com/office/drawing/2012/chart" uri="{02D57815-91ED-43cb-92C2-25804820EDAC}">
                  <c15:fullRef>
                    <c15:sqref>'c1-8'!$B$20:$B$41</c15:sqref>
                  </c15:fullRef>
                </c:ext>
              </c:extLst>
              <c:f>'c1-8'!$B$22:$B$41</c:f>
              <c:numCache>
                <c:formatCode>0.0</c:formatCode>
                <c:ptCount val="20"/>
                <c:pt idx="0">
                  <c:v>87.828587054637964</c:v>
                </c:pt>
                <c:pt idx="1">
                  <c:v>90.676910852264598</c:v>
                </c:pt>
                <c:pt idx="2">
                  <c:v>87.888180273986691</c:v>
                </c:pt>
                <c:pt idx="3">
                  <c:v>87.734478293336423</c:v>
                </c:pt>
                <c:pt idx="4">
                  <c:v>89.561217850417762</c:v>
                </c:pt>
                <c:pt idx="5">
                  <c:v>91.614036150780322</c:v>
                </c:pt>
                <c:pt idx="6">
                  <c:v>91.859798261593454</c:v>
                </c:pt>
                <c:pt idx="7">
                  <c:v>88.456913365335851</c:v>
                </c:pt>
                <c:pt idx="8">
                  <c:v>87.869973732215641</c:v>
                </c:pt>
                <c:pt idx="9">
                  <c:v>87.840917387843902</c:v>
                </c:pt>
                <c:pt idx="10">
                  <c:v>89.300246944178497</c:v>
                </c:pt>
                <c:pt idx="11">
                  <c:v>87.098730743916008</c:v>
                </c:pt>
                <c:pt idx="12">
                  <c:v>86.564699179528176</c:v>
                </c:pt>
                <c:pt idx="13">
                  <c:v>85.441016295211583</c:v>
                </c:pt>
                <c:pt idx="14">
                  <c:v>86.130066593384996</c:v>
                </c:pt>
                <c:pt idx="15">
                  <c:v>84.786377268683594</c:v>
                </c:pt>
                <c:pt idx="16">
                  <c:v>83.502622438263543</c:v>
                </c:pt>
                <c:pt idx="17">
                  <c:v>83.70185933664834</c:v>
                </c:pt>
                <c:pt idx="18">
                  <c:v>83.815958851872765</c:v>
                </c:pt>
                <c:pt idx="19">
                  <c:v>83.906979192875127</c:v>
                </c:pt>
              </c:numCache>
            </c:numRef>
          </c:val>
          <c:smooth val="0"/>
          <c:extLst>
            <c:ext xmlns:c16="http://schemas.microsoft.com/office/drawing/2014/chart" uri="{C3380CC4-5D6E-409C-BE32-E72D297353CC}">
              <c16:uniqueId val="{00000011-8B12-4B84-AE6F-DE4D3CA1DAEB}"/>
            </c:ext>
          </c:extLst>
        </c:ser>
        <c:dLbls>
          <c:showLegendKey val="0"/>
          <c:showVal val="0"/>
          <c:showCatName val="0"/>
          <c:showSerName val="0"/>
          <c:showPercent val="0"/>
          <c:showBubbleSize val="0"/>
        </c:dLbls>
        <c:marker val="1"/>
        <c:smooth val="0"/>
        <c:axId val="351257360"/>
        <c:axId val="351256968"/>
      </c:lineChart>
      <c:catAx>
        <c:axId val="35243124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56576"/>
        <c:crosses val="autoZero"/>
        <c:auto val="1"/>
        <c:lblAlgn val="ctr"/>
        <c:lblOffset val="100"/>
        <c:tickLblSkip val="1"/>
        <c:noMultiLvlLbl val="0"/>
      </c:catAx>
      <c:valAx>
        <c:axId val="351256576"/>
        <c:scaling>
          <c:orientation val="minMax"/>
          <c:max val="12"/>
          <c:min val="-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31248"/>
        <c:crosses val="autoZero"/>
        <c:crossBetween val="between"/>
        <c:majorUnit val="2"/>
      </c:valAx>
      <c:valAx>
        <c:axId val="351256968"/>
        <c:scaling>
          <c:orientation val="minMax"/>
          <c:max val="94"/>
          <c:min val="80"/>
        </c:scaling>
        <c:delete val="0"/>
        <c:axPos val="r"/>
        <c:numFmt formatCode="0" sourceLinked="0"/>
        <c:majorTickMark val="out"/>
        <c:minorTickMark val="none"/>
        <c:tickLblPos val="nextTo"/>
        <c:spPr>
          <a:noFill/>
          <a:ln w="3175">
            <a:solidFill>
              <a:srgbClr val="898D8D"/>
            </a:solidFill>
            <a:prstDash val="solid"/>
          </a:ln>
        </c:spPr>
        <c:txPr>
          <a:bodyPr/>
          <a:lstStyle/>
          <a:p>
            <a:pPr>
              <a:defRPr sz="900" b="0" i="0">
                <a:latin typeface="Calibri"/>
                <a:ea typeface="Calibri"/>
                <a:cs typeface="Calibri"/>
              </a:defRPr>
            </a:pPr>
            <a:endParaRPr lang="hu-HU"/>
          </a:p>
        </c:txPr>
        <c:crossAx val="351257360"/>
        <c:crosses val="max"/>
        <c:crossBetween val="between"/>
        <c:majorUnit val="2"/>
      </c:valAx>
      <c:catAx>
        <c:axId val="351257360"/>
        <c:scaling>
          <c:orientation val="minMax"/>
        </c:scaling>
        <c:delete val="1"/>
        <c:axPos val="b"/>
        <c:numFmt formatCode="General" sourceLinked="1"/>
        <c:majorTickMark val="out"/>
        <c:minorTickMark val="none"/>
        <c:tickLblPos val="none"/>
        <c:crossAx val="351256968"/>
        <c:crosses val="autoZero"/>
        <c:auto val="1"/>
        <c:lblAlgn val="ctr"/>
        <c:lblOffset val="100"/>
        <c:noMultiLvlLbl val="0"/>
      </c:catAx>
      <c:spPr>
        <a:ln w="25400">
          <a:noFill/>
        </a:ln>
      </c:spPr>
    </c:plotArea>
    <c:legend>
      <c:legendPos val="b"/>
      <c:layout>
        <c:manualLayout>
          <c:xMode val="edge"/>
          <c:yMode val="edge"/>
          <c:x val="0"/>
          <c:y val="0.80650781250000003"/>
          <c:w val="1"/>
          <c:h val="0.19345789930555554"/>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52744906289502E-2"/>
          <c:y val="9.0346354166666656E-2"/>
          <c:w val="0.90043089549857236"/>
          <c:h val="0.6201497395833333"/>
        </c:manualLayout>
      </c:layout>
      <c:barChart>
        <c:barDir val="col"/>
        <c:grouping val="stacked"/>
        <c:varyColors val="0"/>
        <c:ser>
          <c:idx val="0"/>
          <c:order val="0"/>
          <c:tx>
            <c:strRef>
              <c:f>'c1-9'!$B$14</c:f>
              <c:strCache>
                <c:ptCount val="1"/>
                <c:pt idx="0">
                  <c:v>Munkavállalói jövedelem</c:v>
                </c:pt>
              </c:strCache>
            </c:strRef>
          </c:tx>
          <c:spPr>
            <a:solidFill>
              <a:schemeClr val="tx2"/>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'c1-9'!$B$15:$B$31</c:f>
              <c:numCache>
                <c:formatCode>0.00</c:formatCode>
                <c:ptCount val="17"/>
                <c:pt idx="0">
                  <c:v>4.5411401344658087</c:v>
                </c:pt>
                <c:pt idx="1">
                  <c:v>3.4034745419108128</c:v>
                </c:pt>
                <c:pt idx="2">
                  <c:v>3.1875247787695904</c:v>
                </c:pt>
                <c:pt idx="3">
                  <c:v>2.8566280141741354</c:v>
                </c:pt>
                <c:pt idx="4">
                  <c:v>-1.9353060881142699</c:v>
                </c:pt>
                <c:pt idx="5">
                  <c:v>0.33608807233307064</c:v>
                </c:pt>
                <c:pt idx="6">
                  <c:v>1.8861215104743732</c:v>
                </c:pt>
                <c:pt idx="7">
                  <c:v>0.95623228145911932</c:v>
                </c:pt>
                <c:pt idx="8">
                  <c:v>2.0799373922570457</c:v>
                </c:pt>
                <c:pt idx="9">
                  <c:v>3.0089261850448032</c:v>
                </c:pt>
                <c:pt idx="10">
                  <c:v>3.1745571294653852</c:v>
                </c:pt>
                <c:pt idx="11">
                  <c:v>4.0241821394373298</c:v>
                </c:pt>
                <c:pt idx="12">
                  <c:v>4.4472023149923219</c:v>
                </c:pt>
                <c:pt idx="13">
                  <c:v>6.2212253641764912</c:v>
                </c:pt>
                <c:pt idx="14">
                  <c:v>5.0464245049203766</c:v>
                </c:pt>
                <c:pt idx="15">
                  <c:v>3.4598299250706002</c:v>
                </c:pt>
                <c:pt idx="16">
                  <c:v>3.4395245643499086</c:v>
                </c:pt>
              </c:numCache>
            </c:numRef>
          </c:val>
          <c:extLst>
            <c:ext xmlns:c16="http://schemas.microsoft.com/office/drawing/2014/chart" uri="{C3380CC4-5D6E-409C-BE32-E72D297353CC}">
              <c16:uniqueId val="{00000000-59C6-4CB5-84D5-894E45ADF492}"/>
            </c:ext>
          </c:extLst>
        </c:ser>
        <c:ser>
          <c:idx val="1"/>
          <c:order val="1"/>
          <c:tx>
            <c:strRef>
              <c:f>'c1-9'!$C$14</c:f>
              <c:strCache>
                <c:ptCount val="1"/>
                <c:pt idx="0">
                  <c:v>Profitjövedelem</c:v>
                </c:pt>
              </c:strCache>
            </c:strRef>
          </c:tx>
          <c:spPr>
            <a:solidFill>
              <a:schemeClr val="accent1">
                <a:lumMod val="60000"/>
                <a:lumOff val="40000"/>
              </a:schemeClr>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'c1-9'!$C$15:$C$31</c:f>
              <c:numCache>
                <c:formatCode>0.00</c:formatCode>
                <c:ptCount val="17"/>
                <c:pt idx="0">
                  <c:v>3.1689363818749219</c:v>
                </c:pt>
                <c:pt idx="1">
                  <c:v>5.1214401998859795</c:v>
                </c:pt>
                <c:pt idx="2">
                  <c:v>1.5683136346219662</c:v>
                </c:pt>
                <c:pt idx="3">
                  <c:v>2.9866274811518658</c:v>
                </c:pt>
                <c:pt idx="4">
                  <c:v>-1.5268119690257955</c:v>
                </c:pt>
                <c:pt idx="5">
                  <c:v>1.4055438101991569</c:v>
                </c:pt>
                <c:pt idx="6">
                  <c:v>2.7878424200819736</c:v>
                </c:pt>
                <c:pt idx="7">
                  <c:v>-0.57087967093522307</c:v>
                </c:pt>
                <c:pt idx="8">
                  <c:v>3.1767344706395377</c:v>
                </c:pt>
                <c:pt idx="9">
                  <c:v>4.5912599082472134</c:v>
                </c:pt>
                <c:pt idx="10">
                  <c:v>1.7521243332685577</c:v>
                </c:pt>
                <c:pt idx="11">
                  <c:v>-0.19362287939212963</c:v>
                </c:pt>
                <c:pt idx="12">
                  <c:v>3.7642293920779499</c:v>
                </c:pt>
                <c:pt idx="13">
                  <c:v>2.8743027811431503</c:v>
                </c:pt>
                <c:pt idx="14">
                  <c:v>2.7435729763767127</c:v>
                </c:pt>
                <c:pt idx="15">
                  <c:v>3.0834080762447766</c:v>
                </c:pt>
                <c:pt idx="16">
                  <c:v>2.6192386828083918</c:v>
                </c:pt>
              </c:numCache>
            </c:numRef>
          </c:val>
          <c:extLst>
            <c:ext xmlns:c16="http://schemas.microsoft.com/office/drawing/2014/chart" uri="{C3380CC4-5D6E-409C-BE32-E72D297353CC}">
              <c16:uniqueId val="{00000001-59C6-4CB5-84D5-894E45ADF492}"/>
            </c:ext>
          </c:extLst>
        </c:ser>
        <c:ser>
          <c:idx val="2"/>
          <c:order val="2"/>
          <c:tx>
            <c:strRef>
              <c:f>'c1-9'!$D$14</c:f>
              <c:strCache>
                <c:ptCount val="1"/>
                <c:pt idx="0">
                  <c:v>Főbb adótételek</c:v>
                </c:pt>
              </c:strCache>
            </c:strRef>
          </c:tx>
          <c:spPr>
            <a:solidFill>
              <a:schemeClr val="accent6"/>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'c1-9'!$D$15:$D$31</c:f>
              <c:numCache>
                <c:formatCode>0.00</c:formatCode>
                <c:ptCount val="17"/>
                <c:pt idx="0">
                  <c:v>-5.832612334562632E-2</c:v>
                </c:pt>
                <c:pt idx="1">
                  <c:v>-0.14409511049092671</c:v>
                </c:pt>
                <c:pt idx="2">
                  <c:v>7.5797932756893685E-2</c:v>
                </c:pt>
                <c:pt idx="3">
                  <c:v>-0.3524377662535676</c:v>
                </c:pt>
                <c:pt idx="4">
                  <c:v>-0.12290240276794635</c:v>
                </c:pt>
                <c:pt idx="5">
                  <c:v>0.90779667156952804</c:v>
                </c:pt>
                <c:pt idx="6">
                  <c:v>-0.31699448282987758</c:v>
                </c:pt>
                <c:pt idx="7">
                  <c:v>0.16652337002932643</c:v>
                </c:pt>
                <c:pt idx="8">
                  <c:v>0.23818522534814957</c:v>
                </c:pt>
                <c:pt idx="9">
                  <c:v>0.10007627975481545</c:v>
                </c:pt>
                <c:pt idx="10">
                  <c:v>0.13846481961044299</c:v>
                </c:pt>
                <c:pt idx="11">
                  <c:v>6.7082505248309152E-2</c:v>
                </c:pt>
                <c:pt idx="12">
                  <c:v>-2.9013351407712475E-2</c:v>
                </c:pt>
                <c:pt idx="13">
                  <c:v>0.15010274371215815</c:v>
                </c:pt>
                <c:pt idx="14">
                  <c:v>0</c:v>
                </c:pt>
                <c:pt idx="15">
                  <c:v>0</c:v>
                </c:pt>
                <c:pt idx="16">
                  <c:v>0</c:v>
                </c:pt>
              </c:numCache>
            </c:numRef>
          </c:val>
          <c:extLst>
            <c:ext xmlns:c16="http://schemas.microsoft.com/office/drawing/2014/chart" uri="{C3380CC4-5D6E-409C-BE32-E72D297353CC}">
              <c16:uniqueId val="{00000002-59C6-4CB5-84D5-894E45ADF492}"/>
            </c:ext>
          </c:extLst>
        </c:ser>
        <c:dLbls>
          <c:showLegendKey val="0"/>
          <c:showVal val="0"/>
          <c:showCatName val="0"/>
          <c:showSerName val="0"/>
          <c:showPercent val="0"/>
          <c:showBubbleSize val="0"/>
        </c:dLbls>
        <c:gapWidth val="20"/>
        <c:overlap val="100"/>
        <c:axId val="338963456"/>
        <c:axId val="338965248"/>
      </c:barChart>
      <c:lineChart>
        <c:grouping val="standard"/>
        <c:varyColors val="0"/>
        <c:ser>
          <c:idx val="3"/>
          <c:order val="3"/>
          <c:tx>
            <c:strRef>
              <c:f>'c1-9'!$E$14</c:f>
              <c:strCache>
                <c:ptCount val="1"/>
                <c:pt idx="0">
                  <c:v>GDP értékindex (%)</c:v>
                </c:pt>
              </c:strCache>
            </c:strRef>
          </c:tx>
          <c:spPr>
            <a:ln w="28575" cap="rnd">
              <a:solidFill>
                <a:schemeClr val="accent3"/>
              </a:solidFill>
              <a:round/>
            </a:ln>
            <a:effectLst/>
          </c:spPr>
          <c:marker>
            <c:symbol val="none"/>
          </c:marker>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'c1-9'!$E$15:$E$31</c:f>
              <c:numCache>
                <c:formatCode>0.00</c:formatCode>
                <c:ptCount val="17"/>
                <c:pt idx="0">
                  <c:v>7.6517448539520512</c:v>
                </c:pt>
                <c:pt idx="1">
                  <c:v>8.3808196313058652</c:v>
                </c:pt>
                <c:pt idx="2">
                  <c:v>4.8316315986893024</c:v>
                </c:pt>
                <c:pt idx="3">
                  <c:v>5.4908267863752265</c:v>
                </c:pt>
                <c:pt idx="4">
                  <c:v>-3.5850247528418469</c:v>
                </c:pt>
                <c:pt idx="5">
                  <c:v>2.6494285541017555</c:v>
                </c:pt>
                <c:pt idx="6">
                  <c:v>4.3569651100898676</c:v>
                </c:pt>
                <c:pt idx="7">
                  <c:v>0.55187182401551893</c:v>
                </c:pt>
                <c:pt idx="8">
                  <c:v>5.4948612219695736</c:v>
                </c:pt>
                <c:pt idx="9">
                  <c:v>7.7002662914602924</c:v>
                </c:pt>
                <c:pt idx="10">
                  <c:v>5.0651462823443856</c:v>
                </c:pt>
                <c:pt idx="11">
                  <c:v>3.8976417652935096</c:v>
                </c:pt>
                <c:pt idx="12">
                  <c:v>8.1824183556625609</c:v>
                </c:pt>
                <c:pt idx="13">
                  <c:v>9.2456308890317995</c:v>
                </c:pt>
                <c:pt idx="14">
                  <c:v>7.7899974812970898</c:v>
                </c:pt>
                <c:pt idx="15">
                  <c:v>6.5432380013153768</c:v>
                </c:pt>
                <c:pt idx="16">
                  <c:v>6.0587632471583008</c:v>
                </c:pt>
              </c:numCache>
            </c:numRef>
          </c:val>
          <c:smooth val="0"/>
          <c:extLst>
            <c:ext xmlns:c16="http://schemas.microsoft.com/office/drawing/2014/chart" uri="{C3380CC4-5D6E-409C-BE32-E72D297353CC}">
              <c16:uniqueId val="{00000003-59C6-4CB5-84D5-894E45ADF492}"/>
            </c:ext>
          </c:extLst>
        </c:ser>
        <c:dLbls>
          <c:showLegendKey val="0"/>
          <c:showVal val="0"/>
          <c:showCatName val="0"/>
          <c:showSerName val="0"/>
          <c:showPercent val="0"/>
          <c:showBubbleSize val="0"/>
        </c:dLbls>
        <c:marker val="1"/>
        <c:smooth val="0"/>
        <c:axId val="338963456"/>
        <c:axId val="338965248"/>
      </c:lineChart>
      <c:catAx>
        <c:axId val="338963456"/>
        <c:scaling>
          <c:orientation val="minMax"/>
        </c:scaling>
        <c:delete val="0"/>
        <c:axPos val="b"/>
        <c:numFmt formatCode="General" sourceLinked="1"/>
        <c:majorTickMark val="out"/>
        <c:minorTickMark val="none"/>
        <c:tickLblPos val="low"/>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5248"/>
        <c:crosses val="autoZero"/>
        <c:auto val="0"/>
        <c:lblAlgn val="ctr"/>
        <c:lblOffset val="100"/>
        <c:tickLblSkip val="1"/>
        <c:noMultiLvlLbl val="1"/>
      </c:catAx>
      <c:valAx>
        <c:axId val="338965248"/>
        <c:scaling>
          <c:orientation val="minMax"/>
          <c:max val="10"/>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3456"/>
        <c:crosses val="autoZero"/>
        <c:crossBetween val="between"/>
        <c:majorUnit val="2"/>
      </c:valAx>
      <c:spPr>
        <a:noFill/>
        <a:ln>
          <a:noFill/>
        </a:ln>
        <a:effectLst/>
      </c:spPr>
    </c:plotArea>
    <c:legend>
      <c:legendPos val="b"/>
      <c:layout>
        <c:manualLayout>
          <c:xMode val="edge"/>
          <c:yMode val="edge"/>
          <c:x val="0"/>
          <c:y val="0.86727994791666652"/>
          <c:w val="1"/>
          <c:h val="0.13272005208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7.9321875E-2"/>
          <c:w val="0.8962265966754156"/>
          <c:h val="0.63117404513888886"/>
        </c:manualLayout>
      </c:layout>
      <c:barChart>
        <c:barDir val="col"/>
        <c:grouping val="stacked"/>
        <c:varyColors val="0"/>
        <c:ser>
          <c:idx val="0"/>
          <c:order val="0"/>
          <c:tx>
            <c:strRef>
              <c:f>'c1-9'!$B$13</c:f>
              <c:strCache>
                <c:ptCount val="1"/>
                <c:pt idx="0">
                  <c:v>Labour income</c:v>
                </c:pt>
              </c:strCache>
            </c:strRef>
          </c:tx>
          <c:spPr>
            <a:solidFill>
              <a:schemeClr val="tx2"/>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'c1-9'!$B$15:$B$31</c:f>
              <c:numCache>
                <c:formatCode>0.00</c:formatCode>
                <c:ptCount val="17"/>
                <c:pt idx="0">
                  <c:v>4.5411401344658087</c:v>
                </c:pt>
                <c:pt idx="1">
                  <c:v>3.4034745419108128</c:v>
                </c:pt>
                <c:pt idx="2">
                  <c:v>3.1875247787695904</c:v>
                </c:pt>
                <c:pt idx="3">
                  <c:v>2.8566280141741354</c:v>
                </c:pt>
                <c:pt idx="4">
                  <c:v>-1.9353060881142699</c:v>
                </c:pt>
                <c:pt idx="5">
                  <c:v>0.33608807233307064</c:v>
                </c:pt>
                <c:pt idx="6">
                  <c:v>1.8861215104743732</c:v>
                </c:pt>
                <c:pt idx="7">
                  <c:v>0.95623228145911932</c:v>
                </c:pt>
                <c:pt idx="8">
                  <c:v>2.0799373922570457</c:v>
                </c:pt>
                <c:pt idx="9">
                  <c:v>3.0089261850448032</c:v>
                </c:pt>
                <c:pt idx="10">
                  <c:v>3.1745571294653852</c:v>
                </c:pt>
                <c:pt idx="11">
                  <c:v>4.0241821394373298</c:v>
                </c:pt>
                <c:pt idx="12">
                  <c:v>4.4472023149923219</c:v>
                </c:pt>
                <c:pt idx="13">
                  <c:v>6.2212253641764912</c:v>
                </c:pt>
                <c:pt idx="14">
                  <c:v>5.0464245049203766</c:v>
                </c:pt>
                <c:pt idx="15">
                  <c:v>3.4598299250706002</c:v>
                </c:pt>
                <c:pt idx="16">
                  <c:v>3.4395245643499086</c:v>
                </c:pt>
              </c:numCache>
            </c:numRef>
          </c:val>
          <c:extLst>
            <c:ext xmlns:c16="http://schemas.microsoft.com/office/drawing/2014/chart" uri="{C3380CC4-5D6E-409C-BE32-E72D297353CC}">
              <c16:uniqueId val="{00000000-4144-4392-B3C5-8FDE0A31F48A}"/>
            </c:ext>
          </c:extLst>
        </c:ser>
        <c:ser>
          <c:idx val="1"/>
          <c:order val="1"/>
          <c:tx>
            <c:strRef>
              <c:f>'c1-9'!$C$13</c:f>
              <c:strCache>
                <c:ptCount val="1"/>
                <c:pt idx="0">
                  <c:v>Profit income</c:v>
                </c:pt>
              </c:strCache>
            </c:strRef>
          </c:tx>
          <c:spPr>
            <a:solidFill>
              <a:schemeClr val="accent1">
                <a:lumMod val="60000"/>
                <a:lumOff val="40000"/>
              </a:schemeClr>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'c1-9'!$C$15:$C$31</c:f>
              <c:numCache>
                <c:formatCode>0.00</c:formatCode>
                <c:ptCount val="17"/>
                <c:pt idx="0">
                  <c:v>3.1689363818749219</c:v>
                </c:pt>
                <c:pt idx="1">
                  <c:v>5.1214401998859795</c:v>
                </c:pt>
                <c:pt idx="2">
                  <c:v>1.5683136346219662</c:v>
                </c:pt>
                <c:pt idx="3">
                  <c:v>2.9866274811518658</c:v>
                </c:pt>
                <c:pt idx="4">
                  <c:v>-1.5268119690257955</c:v>
                </c:pt>
                <c:pt idx="5">
                  <c:v>1.4055438101991569</c:v>
                </c:pt>
                <c:pt idx="6">
                  <c:v>2.7878424200819736</c:v>
                </c:pt>
                <c:pt idx="7">
                  <c:v>-0.57087967093522307</c:v>
                </c:pt>
                <c:pt idx="8">
                  <c:v>3.1767344706395377</c:v>
                </c:pt>
                <c:pt idx="9">
                  <c:v>4.5912599082472134</c:v>
                </c:pt>
                <c:pt idx="10">
                  <c:v>1.7521243332685577</c:v>
                </c:pt>
                <c:pt idx="11">
                  <c:v>-0.19362287939212963</c:v>
                </c:pt>
                <c:pt idx="12">
                  <c:v>3.7642293920779499</c:v>
                </c:pt>
                <c:pt idx="13">
                  <c:v>2.8743027811431503</c:v>
                </c:pt>
                <c:pt idx="14">
                  <c:v>2.7435729763767127</c:v>
                </c:pt>
                <c:pt idx="15">
                  <c:v>3.0834080762447766</c:v>
                </c:pt>
                <c:pt idx="16">
                  <c:v>2.6192386828083918</c:v>
                </c:pt>
              </c:numCache>
            </c:numRef>
          </c:val>
          <c:extLst>
            <c:ext xmlns:c16="http://schemas.microsoft.com/office/drawing/2014/chart" uri="{C3380CC4-5D6E-409C-BE32-E72D297353CC}">
              <c16:uniqueId val="{00000001-4144-4392-B3C5-8FDE0A31F48A}"/>
            </c:ext>
          </c:extLst>
        </c:ser>
        <c:ser>
          <c:idx val="2"/>
          <c:order val="2"/>
          <c:tx>
            <c:strRef>
              <c:f>'c1-9'!$D$13</c:f>
              <c:strCache>
                <c:ptCount val="1"/>
                <c:pt idx="0">
                  <c:v>Main tax items</c:v>
                </c:pt>
              </c:strCache>
            </c:strRef>
          </c:tx>
          <c:spPr>
            <a:solidFill>
              <a:schemeClr val="accent6"/>
            </a:solidFill>
            <a:ln>
              <a:noFill/>
            </a:ln>
            <a:effectLst/>
          </c:spPr>
          <c:invertIfNegative val="0"/>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'c1-9'!$D$15:$D$31</c:f>
              <c:numCache>
                <c:formatCode>0.00</c:formatCode>
                <c:ptCount val="17"/>
                <c:pt idx="0">
                  <c:v>-5.832612334562632E-2</c:v>
                </c:pt>
                <c:pt idx="1">
                  <c:v>-0.14409511049092671</c:v>
                </c:pt>
                <c:pt idx="2">
                  <c:v>7.5797932756893685E-2</c:v>
                </c:pt>
                <c:pt idx="3">
                  <c:v>-0.3524377662535676</c:v>
                </c:pt>
                <c:pt idx="4">
                  <c:v>-0.12290240276794635</c:v>
                </c:pt>
                <c:pt idx="5">
                  <c:v>0.90779667156952804</c:v>
                </c:pt>
                <c:pt idx="6">
                  <c:v>-0.31699448282987758</c:v>
                </c:pt>
                <c:pt idx="7">
                  <c:v>0.16652337002932643</c:v>
                </c:pt>
                <c:pt idx="8">
                  <c:v>0.23818522534814957</c:v>
                </c:pt>
                <c:pt idx="9">
                  <c:v>0.10007627975481545</c:v>
                </c:pt>
                <c:pt idx="10">
                  <c:v>0.13846481961044299</c:v>
                </c:pt>
                <c:pt idx="11">
                  <c:v>6.7082505248309152E-2</c:v>
                </c:pt>
                <c:pt idx="12">
                  <c:v>-2.9013351407712475E-2</c:v>
                </c:pt>
                <c:pt idx="13">
                  <c:v>0.15010274371215815</c:v>
                </c:pt>
                <c:pt idx="14">
                  <c:v>0</c:v>
                </c:pt>
                <c:pt idx="15">
                  <c:v>0</c:v>
                </c:pt>
                <c:pt idx="16">
                  <c:v>0</c:v>
                </c:pt>
              </c:numCache>
            </c:numRef>
          </c:val>
          <c:extLst>
            <c:ext xmlns:c16="http://schemas.microsoft.com/office/drawing/2014/chart" uri="{C3380CC4-5D6E-409C-BE32-E72D297353CC}">
              <c16:uniqueId val="{00000002-4144-4392-B3C5-8FDE0A31F48A}"/>
            </c:ext>
          </c:extLst>
        </c:ser>
        <c:dLbls>
          <c:showLegendKey val="0"/>
          <c:showVal val="0"/>
          <c:showCatName val="0"/>
          <c:showSerName val="0"/>
          <c:showPercent val="0"/>
          <c:showBubbleSize val="0"/>
        </c:dLbls>
        <c:gapWidth val="20"/>
        <c:overlap val="100"/>
        <c:axId val="338963456"/>
        <c:axId val="338965248"/>
      </c:barChart>
      <c:lineChart>
        <c:grouping val="standard"/>
        <c:varyColors val="0"/>
        <c:ser>
          <c:idx val="3"/>
          <c:order val="3"/>
          <c:tx>
            <c:strRef>
              <c:f>'c1-9'!$E$13</c:f>
              <c:strCache>
                <c:ptCount val="1"/>
                <c:pt idx="0">
                  <c:v>GDP value index (%)</c:v>
                </c:pt>
              </c:strCache>
            </c:strRef>
          </c:tx>
          <c:spPr>
            <a:ln w="28575" cap="rnd">
              <a:solidFill>
                <a:schemeClr val="accent3"/>
              </a:solidFill>
              <a:round/>
            </a:ln>
            <a:effectLst/>
          </c:spPr>
          <c:marker>
            <c:symbol val="none"/>
          </c:marker>
          <c:cat>
            <c:numRef>
              <c:f>'c1-9'!$A$15:$A$31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'c1-9'!$E$15:$E$31</c:f>
              <c:numCache>
                <c:formatCode>0.00</c:formatCode>
                <c:ptCount val="17"/>
                <c:pt idx="0">
                  <c:v>7.6517448539520512</c:v>
                </c:pt>
                <c:pt idx="1">
                  <c:v>8.3808196313058652</c:v>
                </c:pt>
                <c:pt idx="2">
                  <c:v>4.8316315986893024</c:v>
                </c:pt>
                <c:pt idx="3">
                  <c:v>5.4908267863752265</c:v>
                </c:pt>
                <c:pt idx="4">
                  <c:v>-3.5850247528418469</c:v>
                </c:pt>
                <c:pt idx="5">
                  <c:v>2.6494285541017555</c:v>
                </c:pt>
                <c:pt idx="6">
                  <c:v>4.3569651100898676</c:v>
                </c:pt>
                <c:pt idx="7">
                  <c:v>0.55187182401551893</c:v>
                </c:pt>
                <c:pt idx="8">
                  <c:v>5.4948612219695736</c:v>
                </c:pt>
                <c:pt idx="9">
                  <c:v>7.7002662914602924</c:v>
                </c:pt>
                <c:pt idx="10">
                  <c:v>5.0651462823443856</c:v>
                </c:pt>
                <c:pt idx="11">
                  <c:v>3.8976417652935096</c:v>
                </c:pt>
                <c:pt idx="12">
                  <c:v>8.1824183556625609</c:v>
                </c:pt>
                <c:pt idx="13">
                  <c:v>9.2456308890317995</c:v>
                </c:pt>
                <c:pt idx="14">
                  <c:v>7.7899974812970898</c:v>
                </c:pt>
                <c:pt idx="15">
                  <c:v>6.5432380013153768</c:v>
                </c:pt>
                <c:pt idx="16">
                  <c:v>6.0587632471583008</c:v>
                </c:pt>
              </c:numCache>
            </c:numRef>
          </c:val>
          <c:smooth val="0"/>
          <c:extLst>
            <c:ext xmlns:c16="http://schemas.microsoft.com/office/drawing/2014/chart" uri="{C3380CC4-5D6E-409C-BE32-E72D297353CC}">
              <c16:uniqueId val="{00000003-4144-4392-B3C5-8FDE0A31F48A}"/>
            </c:ext>
          </c:extLst>
        </c:ser>
        <c:dLbls>
          <c:showLegendKey val="0"/>
          <c:showVal val="0"/>
          <c:showCatName val="0"/>
          <c:showSerName val="0"/>
          <c:showPercent val="0"/>
          <c:showBubbleSize val="0"/>
        </c:dLbls>
        <c:marker val="1"/>
        <c:smooth val="0"/>
        <c:axId val="338963456"/>
        <c:axId val="338965248"/>
      </c:lineChart>
      <c:catAx>
        <c:axId val="338963456"/>
        <c:scaling>
          <c:orientation val="minMax"/>
        </c:scaling>
        <c:delete val="0"/>
        <c:axPos val="b"/>
        <c:numFmt formatCode="General" sourceLinked="1"/>
        <c:majorTickMark val="out"/>
        <c:minorTickMark val="none"/>
        <c:tickLblPos val="low"/>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5248"/>
        <c:crosses val="autoZero"/>
        <c:auto val="0"/>
        <c:lblAlgn val="ctr"/>
        <c:lblOffset val="100"/>
        <c:tickLblSkip val="1"/>
        <c:noMultiLvlLbl val="1"/>
      </c:catAx>
      <c:valAx>
        <c:axId val="338965248"/>
        <c:scaling>
          <c:orientation val="minMax"/>
          <c:max val="10"/>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3456"/>
        <c:crosses val="autoZero"/>
        <c:crossBetween val="between"/>
        <c:majorUnit val="2"/>
      </c:valAx>
      <c:spPr>
        <a:noFill/>
        <a:ln>
          <a:noFill/>
        </a:ln>
        <a:effectLst/>
      </c:spPr>
    </c:plotArea>
    <c:legend>
      <c:legendPos val="b"/>
      <c:layout>
        <c:manualLayout>
          <c:xMode val="edge"/>
          <c:yMode val="edge"/>
          <c:x val="0"/>
          <c:y val="0.86727994791666652"/>
          <c:w val="1"/>
          <c:h val="0.13272005208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65343915343911E-2"/>
          <c:y val="7.7533577533577536E-2"/>
          <c:w val="0.91594047619047614"/>
          <c:h val="0.69602256944444441"/>
        </c:manualLayout>
      </c:layout>
      <c:barChart>
        <c:barDir val="col"/>
        <c:grouping val="stacked"/>
        <c:varyColors val="0"/>
        <c:ser>
          <c:idx val="1"/>
          <c:order val="0"/>
          <c:tx>
            <c:strRef>
              <c:f>'c1-10'!$D$13</c:f>
              <c:strCache>
                <c:ptCount val="1"/>
                <c:pt idx="0">
                  <c:v>Vállalat</c:v>
                </c:pt>
              </c:strCache>
            </c:strRef>
          </c:tx>
          <c:spPr>
            <a:solidFill>
              <a:schemeClr val="tx2"/>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'c1-10'!$D$15:$D$36</c:f>
              <c:numCache>
                <c:formatCode>0.0</c:formatCode>
                <c:ptCount val="22"/>
                <c:pt idx="0">
                  <c:v>16.551496268859633</c:v>
                </c:pt>
                <c:pt idx="1">
                  <c:v>14.946604653672507</c:v>
                </c:pt>
                <c:pt idx="2">
                  <c:v>13.468705796113781</c:v>
                </c:pt>
                <c:pt idx="3">
                  <c:v>13.615863759905341</c:v>
                </c:pt>
                <c:pt idx="4">
                  <c:v>13.80333482028685</c:v>
                </c:pt>
                <c:pt idx="5">
                  <c:v>14.1840470782646</c:v>
                </c:pt>
                <c:pt idx="6">
                  <c:v>13.746514041311942</c:v>
                </c:pt>
                <c:pt idx="7">
                  <c:v>14.307922044574861</c:v>
                </c:pt>
                <c:pt idx="8">
                  <c:v>14.786010547323031</c:v>
                </c:pt>
                <c:pt idx="9">
                  <c:v>14.158221633141599</c:v>
                </c:pt>
                <c:pt idx="10">
                  <c:v>12.59323231905087</c:v>
                </c:pt>
                <c:pt idx="11">
                  <c:v>13.254005361184682</c:v>
                </c:pt>
                <c:pt idx="12">
                  <c:v>12.657349985393173</c:v>
                </c:pt>
                <c:pt idx="13">
                  <c:v>13.561406144854402</c:v>
                </c:pt>
                <c:pt idx="14">
                  <c:v>13.831256653689925</c:v>
                </c:pt>
                <c:pt idx="15">
                  <c:v>12.687479307617991</c:v>
                </c:pt>
                <c:pt idx="16">
                  <c:v>13.118953596285479</c:v>
                </c:pt>
                <c:pt idx="17">
                  <c:v>13.949779579594534</c:v>
                </c:pt>
                <c:pt idx="18">
                  <c:v>15.944492948418013</c:v>
                </c:pt>
                <c:pt idx="19">
                  <c:v>17.311776686987603</c:v>
                </c:pt>
                <c:pt idx="20">
                  <c:v>18.118414591483326</c:v>
                </c:pt>
                <c:pt idx="21">
                  <c:v>18.711011190179132</c:v>
                </c:pt>
              </c:numCache>
            </c:numRef>
          </c:val>
          <c:extLst>
            <c:ext xmlns:c16="http://schemas.microsoft.com/office/drawing/2014/chart" uri="{C3380CC4-5D6E-409C-BE32-E72D297353CC}">
              <c16:uniqueId val="{00000001-F1D1-4161-BBD1-5DECD4AC3592}"/>
            </c:ext>
          </c:extLst>
        </c:ser>
        <c:ser>
          <c:idx val="0"/>
          <c:order val="1"/>
          <c:tx>
            <c:strRef>
              <c:f>'c1-10'!$C$13</c:f>
              <c:strCache>
                <c:ptCount val="1"/>
                <c:pt idx="0">
                  <c:v>Háztartás</c:v>
                </c:pt>
              </c:strCache>
            </c:strRef>
          </c:tx>
          <c:spPr>
            <a:solidFill>
              <a:schemeClr val="accent1">
                <a:lumMod val="40000"/>
                <a:lumOff val="60000"/>
              </a:schemeClr>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'c1-10'!$C$15:$C$36</c:f>
              <c:numCache>
                <c:formatCode>0.0</c:formatCode>
                <c:ptCount val="22"/>
                <c:pt idx="0">
                  <c:v>5.29142385278164</c:v>
                </c:pt>
                <c:pt idx="1">
                  <c:v>5.8976658481598259</c:v>
                </c:pt>
                <c:pt idx="2">
                  <c:v>6.0484202569051124</c:v>
                </c:pt>
                <c:pt idx="3">
                  <c:v>6.2182877840847635</c:v>
                </c:pt>
                <c:pt idx="4">
                  <c:v>6.3786940731220918</c:v>
                </c:pt>
                <c:pt idx="5">
                  <c:v>5.4351441585682192</c:v>
                </c:pt>
                <c:pt idx="6">
                  <c:v>4.6005894309001745</c:v>
                </c:pt>
                <c:pt idx="7">
                  <c:v>5.0093702490173957</c:v>
                </c:pt>
                <c:pt idx="8">
                  <c:v>5.1722517368957357</c:v>
                </c:pt>
                <c:pt idx="9">
                  <c:v>5.1206330282187009</c:v>
                </c:pt>
                <c:pt idx="10">
                  <c:v>3.9929183162624358</c:v>
                </c:pt>
                <c:pt idx="11">
                  <c:v>3.0782014078250231</c:v>
                </c:pt>
                <c:pt idx="12">
                  <c:v>2.8947435716761549</c:v>
                </c:pt>
                <c:pt idx="13">
                  <c:v>2.9270765715751681</c:v>
                </c:pt>
                <c:pt idx="14">
                  <c:v>2.9986811699101974</c:v>
                </c:pt>
                <c:pt idx="15">
                  <c:v>3.2721058924050235</c:v>
                </c:pt>
                <c:pt idx="16">
                  <c:v>3.4125236869423867</c:v>
                </c:pt>
                <c:pt idx="17">
                  <c:v>3.7650154353597949</c:v>
                </c:pt>
                <c:pt idx="18">
                  <c:v>3.7769062352847285</c:v>
                </c:pt>
                <c:pt idx="19">
                  <c:v>3.7534859303051533</c:v>
                </c:pt>
                <c:pt idx="20">
                  <c:v>3.7046773701111859</c:v>
                </c:pt>
                <c:pt idx="21">
                  <c:v>3.6191375431654147</c:v>
                </c:pt>
              </c:numCache>
            </c:numRef>
          </c:val>
          <c:extLst>
            <c:ext xmlns:c16="http://schemas.microsoft.com/office/drawing/2014/chart" uri="{C3380CC4-5D6E-409C-BE32-E72D297353CC}">
              <c16:uniqueId val="{00000000-F1D1-4161-BBD1-5DECD4AC3592}"/>
            </c:ext>
          </c:extLst>
        </c:ser>
        <c:ser>
          <c:idx val="2"/>
          <c:order val="2"/>
          <c:tx>
            <c:strRef>
              <c:f>'c1-10'!$B$13</c:f>
              <c:strCache>
                <c:ptCount val="1"/>
                <c:pt idx="0">
                  <c:v>Állam</c:v>
                </c:pt>
              </c:strCache>
            </c:strRef>
          </c:tx>
          <c:spPr>
            <a:solidFill>
              <a:schemeClr val="accent1"/>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'c1-10'!$B$15:$B$36</c:f>
              <c:numCache>
                <c:formatCode>0.0</c:formatCode>
                <c:ptCount val="22"/>
                <c:pt idx="0">
                  <c:v>3.5549166244321944</c:v>
                </c:pt>
                <c:pt idx="1">
                  <c:v>3.9147399588070253</c:v>
                </c:pt>
                <c:pt idx="2">
                  <c:v>5.1222217768029461</c:v>
                </c:pt>
                <c:pt idx="3">
                  <c:v>3.7709916516701725</c:v>
                </c:pt>
                <c:pt idx="4">
                  <c:v>3.7918926087161764</c:v>
                </c:pt>
                <c:pt idx="5">
                  <c:v>4.1581382525084347</c:v>
                </c:pt>
                <c:pt idx="6">
                  <c:v>5.1290481324594834</c:v>
                </c:pt>
                <c:pt idx="7">
                  <c:v>4.2361679696282906</c:v>
                </c:pt>
                <c:pt idx="8">
                  <c:v>3.195402746893298</c:v>
                </c:pt>
                <c:pt idx="9">
                  <c:v>3.4258110358058724</c:v>
                </c:pt>
                <c:pt idx="10">
                  <c:v>3.6571961996575233</c:v>
                </c:pt>
                <c:pt idx="11">
                  <c:v>3.3416784025458739</c:v>
                </c:pt>
                <c:pt idx="12">
                  <c:v>3.723312661408209</c:v>
                </c:pt>
                <c:pt idx="13">
                  <c:v>4.3663836914781973</c:v>
                </c:pt>
                <c:pt idx="14">
                  <c:v>5.3390644273603662</c:v>
                </c:pt>
                <c:pt idx="15">
                  <c:v>6.5647449107430047</c:v>
                </c:pt>
                <c:pt idx="16">
                  <c:v>3.0904895182090999</c:v>
                </c:pt>
                <c:pt idx="17">
                  <c:v>4.5198743374905801</c:v>
                </c:pt>
                <c:pt idx="18">
                  <c:v>5.7593878504622911</c:v>
                </c:pt>
                <c:pt idx="19">
                  <c:v>6.0339888076726602</c:v>
                </c:pt>
                <c:pt idx="20">
                  <c:v>5.2128930021384665</c:v>
                </c:pt>
                <c:pt idx="21">
                  <c:v>4.451236352869822</c:v>
                </c:pt>
              </c:numCache>
            </c:numRef>
          </c:val>
          <c:extLst>
            <c:ext xmlns:c16="http://schemas.microsoft.com/office/drawing/2014/chart" uri="{C3380CC4-5D6E-409C-BE32-E72D297353CC}">
              <c16:uniqueId val="{00000001-F518-44D5-AB56-F8C124B37B45}"/>
            </c:ext>
          </c:extLst>
        </c:ser>
        <c:dLbls>
          <c:showLegendKey val="0"/>
          <c:showVal val="0"/>
          <c:showCatName val="0"/>
          <c:showSerName val="0"/>
          <c:showPercent val="0"/>
          <c:showBubbleSize val="0"/>
        </c:dLbls>
        <c:gapWidth val="50"/>
        <c:overlap val="100"/>
        <c:axId val="998813952"/>
        <c:axId val="998814280"/>
      </c:barChart>
      <c:catAx>
        <c:axId val="99881395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crossAx val="998814280"/>
        <c:crossesAt val="0"/>
        <c:auto val="1"/>
        <c:lblAlgn val="ctr"/>
        <c:lblOffset val="100"/>
        <c:noMultiLvlLbl val="0"/>
      </c:catAx>
      <c:valAx>
        <c:axId val="998814280"/>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3952"/>
        <c:crosses val="autoZero"/>
        <c:crossBetween val="between"/>
        <c:majorUnit val="5"/>
      </c:valAx>
      <c:spPr>
        <a:noFill/>
        <a:ln>
          <a:noFill/>
        </a:ln>
        <a:effectLst/>
      </c:spPr>
    </c:plotArea>
    <c:legend>
      <c:legendPos val="b"/>
      <c:layout>
        <c:manualLayout>
          <c:xMode val="edge"/>
          <c:yMode val="edge"/>
          <c:x val="0"/>
          <c:y val="0.91346241060526778"/>
          <c:w val="1"/>
          <c:h val="8.65375893947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3333333334023E-2"/>
          <c:y val="7.6381851851851909E-2"/>
          <c:w val="0.84433391812865499"/>
          <c:h val="0.79742074074072256"/>
        </c:manualLayout>
      </c:layout>
      <c:areaChart>
        <c:grouping val="stacked"/>
        <c:varyColors val="0"/>
        <c:ser>
          <c:idx val="0"/>
          <c:order val="0"/>
          <c:tx>
            <c:strRef>
              <c:f>'c1-1'!$D$13</c:f>
              <c:strCache>
                <c:ptCount val="1"/>
                <c:pt idx="0">
                  <c:v>lower90</c:v>
                </c:pt>
              </c:strCache>
            </c:strRef>
          </c:tx>
          <c:spPr>
            <a:no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'c1-1'!$D$14:$D$62</c:f>
              <c:numCache>
                <c:formatCode>0.0</c:formatCode>
                <c:ptCount val="49"/>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3.2146737870000002</c:v>
                </c:pt>
                <c:pt idx="36">
                  <c:v>2.7572623148689521</c:v>
                </c:pt>
                <c:pt idx="37">
                  <c:v>2.3262139822474825</c:v>
                </c:pt>
                <c:pt idx="38">
                  <c:v>1.4110736398433301</c:v>
                </c:pt>
                <c:pt idx="39">
                  <c:v>0.93844685561760022</c:v>
                </c:pt>
                <c:pt idx="40">
                  <c:v>0.6502734626812634</c:v>
                </c:pt>
                <c:pt idx="41">
                  <c:v>0.16562839556231346</c:v>
                </c:pt>
                <c:pt idx="42">
                  <c:v>9.144865231792032E-3</c:v>
                </c:pt>
                <c:pt idx="43">
                  <c:v>-5.1419677760766724E-2</c:v>
                </c:pt>
                <c:pt idx="44">
                  <c:v>-0.10294808942356681</c:v>
                </c:pt>
                <c:pt idx="45">
                  <c:v>-0.13490058708014896</c:v>
                </c:pt>
                <c:pt idx="46">
                  <c:v>-0.16006096165058326</c:v>
                </c:pt>
                <c:pt idx="47">
                  <c:v>-0.19590512813328864</c:v>
                </c:pt>
                <c:pt idx="48">
                  <c:v>-0.21747342187708218</c:v>
                </c:pt>
              </c:numCache>
            </c:numRef>
          </c:val>
          <c:extLst>
            <c:ext xmlns:c16="http://schemas.microsoft.com/office/drawing/2014/chart" uri="{C3380CC4-5D6E-409C-BE32-E72D297353CC}">
              <c16:uniqueId val="{00000000-1037-40F2-BC51-4D52697E83E1}"/>
            </c:ext>
          </c:extLst>
        </c:ser>
        <c:ser>
          <c:idx val="1"/>
          <c:order val="1"/>
          <c:tx>
            <c:strRef>
              <c:f>'c1-1'!$E$13</c:f>
              <c:strCache>
                <c:ptCount val="1"/>
                <c:pt idx="0">
                  <c:v>lower60</c:v>
                </c:pt>
              </c:strCache>
            </c:strRef>
          </c:tx>
          <c:spPr>
            <a:solidFill>
              <a:schemeClr val="accent3">
                <a:alpha val="2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'c1-1'!$E$14:$E$62</c:f>
              <c:numCache>
                <c:formatCode>General</c:formatCode>
                <c:ptCount val="49"/>
                <c:pt idx="36" formatCode="0.0">
                  <c:v>0.17853551470422246</c:v>
                </c:pt>
                <c:pt idx="37" formatCode="0.0">
                  <c:v>0.46549507209408025</c:v>
                </c:pt>
                <c:pt idx="38" formatCode="0.0">
                  <c:v>0.73024553975775253</c:v>
                </c:pt>
                <c:pt idx="39" formatCode="0.0">
                  <c:v>1.0276585659296016</c:v>
                </c:pt>
                <c:pt idx="40" formatCode="0.0">
                  <c:v>1.283516606002961</c:v>
                </c:pt>
                <c:pt idx="41" formatCode="0.0">
                  <c:v>1.4185680764313413</c:v>
                </c:pt>
                <c:pt idx="42" formatCode="0.0">
                  <c:v>1.4838913146871269</c:v>
                </c:pt>
                <c:pt idx="43" formatCode="0.0">
                  <c:v>1.5142600085521525</c:v>
                </c:pt>
                <c:pt idx="44" formatCode="0.0">
                  <c:v>1.5281279338989948</c:v>
                </c:pt>
                <c:pt idx="45" formatCode="0.0">
                  <c:v>1.5393609541769435</c:v>
                </c:pt>
                <c:pt idx="46" formatCode="0.0">
                  <c:v>1.5484597000398195</c:v>
                </c:pt>
                <c:pt idx="47" formatCode="0.0">
                  <c:v>1.5558296841646515</c:v>
                </c:pt>
                <c:pt idx="48" formatCode="0.0">
                  <c:v>1.5617993715708327</c:v>
                </c:pt>
              </c:numCache>
            </c:numRef>
          </c:val>
          <c:extLst>
            <c:ext xmlns:c16="http://schemas.microsoft.com/office/drawing/2014/chart" uri="{C3380CC4-5D6E-409C-BE32-E72D297353CC}">
              <c16:uniqueId val="{00000001-1037-40F2-BC51-4D52697E83E1}"/>
            </c:ext>
          </c:extLst>
        </c:ser>
        <c:ser>
          <c:idx val="2"/>
          <c:order val="2"/>
          <c:tx>
            <c:strRef>
              <c:f>'c1-1'!$F$13</c:f>
              <c:strCache>
                <c:ptCount val="1"/>
                <c:pt idx="0">
                  <c:v>lower30</c:v>
                </c:pt>
              </c:strCache>
            </c:strRef>
          </c:tx>
          <c:spPr>
            <a:solidFill>
              <a:schemeClr val="accent3">
                <a:alpha val="50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'c1-1'!$F$14:$F$62</c:f>
              <c:numCache>
                <c:formatCode>General</c:formatCode>
                <c:ptCount val="49"/>
                <c:pt idx="36" formatCode="0.0">
                  <c:v>0.1014225683592449</c:v>
                </c:pt>
                <c:pt idx="37" formatCode="0.0">
                  <c:v>0.2644387356127349</c:v>
                </c:pt>
                <c:pt idx="38" formatCode="0.0">
                  <c:v>0.41483834909717654</c:v>
                </c:pt>
                <c:pt idx="39" formatCode="0.0">
                  <c:v>0.58379292952234962</c:v>
                </c:pt>
                <c:pt idx="40" formatCode="0.0">
                  <c:v>0.72914092710475464</c:v>
                </c:pt>
                <c:pt idx="41" formatCode="0.0">
                  <c:v>0.80586105202909275</c:v>
                </c:pt>
                <c:pt idx="42" formatCode="0.0">
                  <c:v>0.8429699186230617</c:v>
                </c:pt>
                <c:pt idx="43" formatCode="0.0">
                  <c:v>0.86022178548332873</c:v>
                </c:pt>
                <c:pt idx="44" formatCode="0.0">
                  <c:v>0.86809988530465154</c:v>
                </c:pt>
                <c:pt idx="45" formatCode="0.0">
                  <c:v>0.87448114658428233</c:v>
                </c:pt>
                <c:pt idx="46" formatCode="0.0">
                  <c:v>0.87964996790137318</c:v>
                </c:pt>
                <c:pt idx="47" formatCode="0.0">
                  <c:v>0.88383671315452683</c:v>
                </c:pt>
                <c:pt idx="48" formatCode="0.0">
                  <c:v>0.8872279769601612</c:v>
                </c:pt>
              </c:numCache>
            </c:numRef>
          </c:val>
          <c:extLst>
            <c:ext xmlns:c16="http://schemas.microsoft.com/office/drawing/2014/chart" uri="{C3380CC4-5D6E-409C-BE32-E72D297353CC}">
              <c16:uniqueId val="{00000002-1037-40F2-BC51-4D52697E83E1}"/>
            </c:ext>
          </c:extLst>
        </c:ser>
        <c:ser>
          <c:idx val="3"/>
          <c:order val="3"/>
          <c:tx>
            <c:strRef>
              <c:f>'c1-1'!$G$13</c:f>
              <c:strCache>
                <c:ptCount val="1"/>
                <c:pt idx="0">
                  <c:v>baseline</c:v>
                </c:pt>
              </c:strCache>
            </c:strRef>
          </c:tx>
          <c:spPr>
            <a:solidFill>
              <a:schemeClr val="accent3">
                <a:alpha val="7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'c1-1'!$G$14:$G$62</c:f>
              <c:numCache>
                <c:formatCode>General</c:formatCode>
                <c:ptCount val="49"/>
                <c:pt idx="36" formatCode="0.0">
                  <c:v>8.564568406758033E-2</c:v>
                </c:pt>
                <c:pt idx="37" formatCode="0.0">
                  <c:v>0.22330371604570232</c:v>
                </c:pt>
                <c:pt idx="38" formatCode="0.0">
                  <c:v>0.35030777430174087</c:v>
                </c:pt>
                <c:pt idx="39" formatCode="0.0">
                  <c:v>0.49298046393044848</c:v>
                </c:pt>
                <c:pt idx="40" formatCode="0.0">
                  <c:v>0.61571871521102084</c:v>
                </c:pt>
                <c:pt idx="41" formatCode="0.0">
                  <c:v>0.68050456797725234</c:v>
                </c:pt>
                <c:pt idx="42" formatCode="0.0">
                  <c:v>0.71184092945801947</c:v>
                </c:pt>
                <c:pt idx="43" formatCode="0.0">
                  <c:v>0.72640916572528536</c:v>
                </c:pt>
                <c:pt idx="44" formatCode="0.0">
                  <c:v>0.73306178021992041</c:v>
                </c:pt>
                <c:pt idx="45" formatCode="0.0">
                  <c:v>0.73845039831892301</c:v>
                </c:pt>
                <c:pt idx="46" formatCode="0.0">
                  <c:v>0.74281517870939062</c:v>
                </c:pt>
                <c:pt idx="47" formatCode="0.0">
                  <c:v>0.74635065081411023</c:v>
                </c:pt>
                <c:pt idx="48" formatCode="0.0">
                  <c:v>0.74921438334608847</c:v>
                </c:pt>
              </c:numCache>
            </c:numRef>
          </c:val>
          <c:extLst>
            <c:ext xmlns:c16="http://schemas.microsoft.com/office/drawing/2014/chart" uri="{C3380CC4-5D6E-409C-BE32-E72D297353CC}">
              <c16:uniqueId val="{00000003-1037-40F2-BC51-4D52697E83E1}"/>
            </c:ext>
          </c:extLst>
        </c:ser>
        <c:ser>
          <c:idx val="4"/>
          <c:order val="4"/>
          <c:tx>
            <c:strRef>
              <c:f>'c1-1'!$H$13</c:f>
              <c:strCache>
                <c:ptCount val="1"/>
                <c:pt idx="0">
                  <c:v>upper30</c:v>
                </c:pt>
              </c:strCache>
            </c:strRef>
          </c:tx>
          <c:spPr>
            <a:solidFill>
              <a:schemeClr val="accent3">
                <a:alpha val="7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'c1-1'!$H$14:$H$62</c:f>
              <c:numCache>
                <c:formatCode>General</c:formatCode>
                <c:ptCount val="49"/>
                <c:pt idx="36" formatCode="0.0">
                  <c:v>8.564568406758033E-2</c:v>
                </c:pt>
                <c:pt idx="37" formatCode="0.0">
                  <c:v>0.22330371604570232</c:v>
                </c:pt>
                <c:pt idx="38" formatCode="0.0">
                  <c:v>0.35030777430174087</c:v>
                </c:pt>
                <c:pt idx="39" formatCode="0.0">
                  <c:v>0.49298046393044848</c:v>
                </c:pt>
                <c:pt idx="40" formatCode="0.0">
                  <c:v>0.61571871521102084</c:v>
                </c:pt>
                <c:pt idx="41" formatCode="0.0">
                  <c:v>0.68050456797725234</c:v>
                </c:pt>
                <c:pt idx="42" formatCode="0.0">
                  <c:v>0.71184092945801947</c:v>
                </c:pt>
                <c:pt idx="43" formatCode="0.0">
                  <c:v>0.72640916572528536</c:v>
                </c:pt>
                <c:pt idx="44" formatCode="0.0">
                  <c:v>0.73306178021992041</c:v>
                </c:pt>
                <c:pt idx="45" formatCode="0.0">
                  <c:v>0.73845039831892301</c:v>
                </c:pt>
                <c:pt idx="46" formatCode="0.0">
                  <c:v>0.74281517870939062</c:v>
                </c:pt>
                <c:pt idx="47" formatCode="0.0">
                  <c:v>0.74635065081411023</c:v>
                </c:pt>
                <c:pt idx="48" formatCode="0.0">
                  <c:v>0.74921438334608847</c:v>
                </c:pt>
              </c:numCache>
            </c:numRef>
          </c:val>
          <c:extLst>
            <c:ext xmlns:c16="http://schemas.microsoft.com/office/drawing/2014/chart" uri="{C3380CC4-5D6E-409C-BE32-E72D297353CC}">
              <c16:uniqueId val="{00000004-1037-40F2-BC51-4D52697E83E1}"/>
            </c:ext>
          </c:extLst>
        </c:ser>
        <c:ser>
          <c:idx val="5"/>
          <c:order val="5"/>
          <c:tx>
            <c:strRef>
              <c:f>'c1-1'!$I$13</c:f>
              <c:strCache>
                <c:ptCount val="1"/>
                <c:pt idx="0">
                  <c:v>upper60</c:v>
                </c:pt>
              </c:strCache>
            </c:strRef>
          </c:tx>
          <c:spPr>
            <a:solidFill>
              <a:schemeClr val="accent3">
                <a:alpha val="50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'c1-1'!$I$14:$I$62</c:f>
              <c:numCache>
                <c:formatCode>General</c:formatCode>
                <c:ptCount val="49"/>
                <c:pt idx="36" formatCode="0.0">
                  <c:v>0.1014225683592449</c:v>
                </c:pt>
                <c:pt idx="37" formatCode="0.0">
                  <c:v>0.2644387356127349</c:v>
                </c:pt>
                <c:pt idx="38" formatCode="0.0">
                  <c:v>0.41483834909717654</c:v>
                </c:pt>
                <c:pt idx="39" formatCode="0.0">
                  <c:v>0.58379292952235007</c:v>
                </c:pt>
                <c:pt idx="40" formatCode="0.0">
                  <c:v>0.72914092710475442</c:v>
                </c:pt>
                <c:pt idx="41" formatCode="0.0">
                  <c:v>0.80586105202909319</c:v>
                </c:pt>
                <c:pt idx="42" formatCode="0.0">
                  <c:v>0.8429699186230617</c:v>
                </c:pt>
                <c:pt idx="43" formatCode="0.0">
                  <c:v>0.86022178548332917</c:v>
                </c:pt>
                <c:pt idx="44" formatCode="0.0">
                  <c:v>0.86809988530465132</c:v>
                </c:pt>
                <c:pt idx="45" formatCode="0.0">
                  <c:v>0.87448114658428278</c:v>
                </c:pt>
                <c:pt idx="46" formatCode="0.0">
                  <c:v>0.87964996790137295</c:v>
                </c:pt>
                <c:pt idx="47" formatCode="0.0">
                  <c:v>0.88383671315452705</c:v>
                </c:pt>
                <c:pt idx="48" formatCode="0.0">
                  <c:v>0.88722797696016098</c:v>
                </c:pt>
              </c:numCache>
            </c:numRef>
          </c:val>
          <c:extLst>
            <c:ext xmlns:c16="http://schemas.microsoft.com/office/drawing/2014/chart" uri="{C3380CC4-5D6E-409C-BE32-E72D297353CC}">
              <c16:uniqueId val="{00000005-1037-40F2-BC51-4D52697E83E1}"/>
            </c:ext>
          </c:extLst>
        </c:ser>
        <c:ser>
          <c:idx val="6"/>
          <c:order val="6"/>
          <c:tx>
            <c:strRef>
              <c:f>'c1-1'!$J$13</c:f>
              <c:strCache>
                <c:ptCount val="1"/>
                <c:pt idx="0">
                  <c:v>upper90</c:v>
                </c:pt>
              </c:strCache>
              <c:extLst xmlns:c15="http://schemas.microsoft.com/office/drawing/2012/chart"/>
            </c:strRef>
          </c:tx>
          <c:spPr>
            <a:solidFill>
              <a:schemeClr val="accent3">
                <a:alpha val="25000"/>
              </a:schemeClr>
            </a:solidFill>
            <a:ln w="25400">
              <a:noFill/>
            </a:ln>
          </c:spP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'c1-1'!$J$14:$J$62</c:f>
              <c:numCache>
                <c:formatCode>General</c:formatCode>
                <c:ptCount val="49"/>
                <c:pt idx="36" formatCode="0.0">
                  <c:v>0.17853551470422246</c:v>
                </c:pt>
                <c:pt idx="37" formatCode="0.0">
                  <c:v>0.46549507209408025</c:v>
                </c:pt>
                <c:pt idx="38" formatCode="0.0">
                  <c:v>0.7302455397577523</c:v>
                </c:pt>
                <c:pt idx="39" formatCode="0.0">
                  <c:v>1.0276585659296007</c:v>
                </c:pt>
                <c:pt idx="40" formatCode="0.0">
                  <c:v>1.2835166060029604</c:v>
                </c:pt>
                <c:pt idx="41" formatCode="0.0">
                  <c:v>1.41856807643134</c:v>
                </c:pt>
                <c:pt idx="42" formatCode="0.0">
                  <c:v>1.483891314687126</c:v>
                </c:pt>
                <c:pt idx="43" formatCode="0.0">
                  <c:v>1.5142600085521511</c:v>
                </c:pt>
                <c:pt idx="44" formatCode="0.0">
                  <c:v>1.5281279338989942</c:v>
                </c:pt>
                <c:pt idx="45" formatCode="0.0">
                  <c:v>1.5393609541769422</c:v>
                </c:pt>
                <c:pt idx="46" formatCode="0.0">
                  <c:v>1.5484597000398193</c:v>
                </c:pt>
                <c:pt idx="47" formatCode="0.0">
                  <c:v>1.5558296841646504</c:v>
                </c:pt>
                <c:pt idx="48" formatCode="0.0">
                  <c:v>1.5617993715708316</c:v>
                </c:pt>
              </c:numCache>
            </c:numRef>
          </c:val>
          <c:extLst xmlns:c15="http://schemas.microsoft.com/office/drawing/2012/chart">
            <c:ext xmlns:c16="http://schemas.microsoft.com/office/drawing/2014/chart" uri="{C3380CC4-5D6E-409C-BE32-E72D297353CC}">
              <c16:uniqueId val="{00000006-1037-40F2-BC51-4D52697E83E1}"/>
            </c:ext>
          </c:extLst>
        </c:ser>
        <c:dLbls>
          <c:showLegendKey val="0"/>
          <c:showVal val="0"/>
          <c:showCatName val="0"/>
          <c:showSerName val="0"/>
          <c:showPercent val="0"/>
          <c:showBubbleSize val="0"/>
        </c:dLbls>
        <c:axId val="398774728"/>
        <c:axId val="398775120"/>
        <c:extLst/>
      </c:areaChart>
      <c:barChart>
        <c:barDir val="col"/>
        <c:grouping val="clustered"/>
        <c:varyColors val="0"/>
        <c:ser>
          <c:idx val="7"/>
          <c:order val="9"/>
          <c:tx>
            <c:strRef>
              <c:f>'c1-1'!$M$13</c:f>
              <c:strCache>
                <c:ptCount val="1"/>
                <c:pt idx="0">
                  <c:v>dummyfcast+</c:v>
                </c:pt>
              </c:strCache>
            </c:strRef>
          </c:tx>
          <c:spPr>
            <a:solidFill>
              <a:sysClr val="windowText" lastClr="000000">
                <a:alpha val="50000"/>
              </a:sysClr>
            </a:solidFill>
          </c:spPr>
          <c:invertIfNegative val="0"/>
          <c:val>
            <c:numRef>
              <c:f>'c1-1'!$M$14:$M$62</c:f>
              <c:numCache>
                <c:formatCode>General</c:formatCode>
                <c:ptCount val="49"/>
              </c:numCache>
            </c:numRef>
          </c:val>
          <c:extLst>
            <c:ext xmlns:c16="http://schemas.microsoft.com/office/drawing/2014/chart" uri="{C3380CC4-5D6E-409C-BE32-E72D297353CC}">
              <c16:uniqueId val="{00000007-1037-40F2-BC51-4D52697E83E1}"/>
            </c:ext>
          </c:extLst>
        </c:ser>
        <c:ser>
          <c:idx val="9"/>
          <c:order val="10"/>
          <c:tx>
            <c:strRef>
              <c:f>'c1-1'!$N$13</c:f>
              <c:strCache>
                <c:ptCount val="1"/>
                <c:pt idx="0">
                  <c:v>dummyfcast-</c:v>
                </c:pt>
              </c:strCache>
            </c:strRef>
          </c:tx>
          <c:spPr>
            <a:solidFill>
              <a:sysClr val="windowText" lastClr="000000">
                <a:alpha val="50000"/>
              </a:sysClr>
            </a:solidFill>
          </c:spPr>
          <c:invertIfNegative val="0"/>
          <c:val>
            <c:numRef>
              <c:f>'c1-1'!$N$14:$N$62</c:f>
              <c:numCache>
                <c:formatCode>General</c:formatCode>
                <c:ptCount val="49"/>
              </c:numCache>
            </c:numRef>
          </c:val>
          <c:extLst>
            <c:ext xmlns:c16="http://schemas.microsoft.com/office/drawing/2014/chart" uri="{C3380CC4-5D6E-409C-BE32-E72D297353CC}">
              <c16:uniqueId val="{00000008-1037-40F2-BC51-4D52697E83E1}"/>
            </c:ext>
          </c:extLst>
        </c:ser>
        <c:dLbls>
          <c:showLegendKey val="0"/>
          <c:showVal val="0"/>
          <c:showCatName val="0"/>
          <c:showSerName val="0"/>
          <c:showPercent val="0"/>
          <c:showBubbleSize val="0"/>
        </c:dLbls>
        <c:gapWidth val="500"/>
        <c:overlap val="100"/>
        <c:axId val="398775512"/>
        <c:axId val="398775904"/>
      </c:barChart>
      <c:lineChart>
        <c:grouping val="standard"/>
        <c:varyColors val="0"/>
        <c:ser>
          <c:idx val="8"/>
          <c:order val="7"/>
          <c:tx>
            <c:strRef>
              <c:f>'c1-1'!$K$13</c:f>
              <c:strCache>
                <c:ptCount val="1"/>
                <c:pt idx="0">
                  <c:v>target</c:v>
                </c:pt>
              </c:strCache>
            </c:strRef>
          </c:tx>
          <c:spPr>
            <a:ln w="28575">
              <a:solidFill>
                <a:schemeClr val="tx2"/>
              </a:solidFill>
              <a:prstDash val="solid"/>
            </a:ln>
          </c:spPr>
          <c:marker>
            <c:symbol val="none"/>
          </c:marker>
          <c:dPt>
            <c:idx val="4"/>
            <c:bubble3D val="0"/>
            <c:spPr>
              <a:ln w="28575">
                <a:solidFill>
                  <a:schemeClr val="tx2"/>
                </a:solidFill>
              </a:ln>
            </c:spPr>
            <c:extLst>
              <c:ext xmlns:c16="http://schemas.microsoft.com/office/drawing/2014/chart" uri="{C3380CC4-5D6E-409C-BE32-E72D297353CC}">
                <c16:uniqueId val="{0000000A-1037-40F2-BC51-4D52697E83E1}"/>
              </c:ext>
            </c:extLst>
          </c:dPt>
          <c:dPt>
            <c:idx val="7"/>
            <c:bubble3D val="0"/>
            <c:spPr>
              <a:ln w="28575" cmpd="sng">
                <a:solidFill>
                  <a:schemeClr val="tx2"/>
                </a:solidFill>
                <a:prstDash val="solid"/>
              </a:ln>
            </c:spPr>
            <c:extLst>
              <c:ext xmlns:c16="http://schemas.microsoft.com/office/drawing/2014/chart" uri="{C3380CC4-5D6E-409C-BE32-E72D297353CC}">
                <c16:uniqueId val="{0000000C-1037-40F2-BC51-4D52697E83E1}"/>
              </c:ext>
            </c:extLst>
          </c:dPt>
          <c:dPt>
            <c:idx val="8"/>
            <c:bubble3D val="0"/>
            <c:spPr>
              <a:ln w="28575">
                <a:solidFill>
                  <a:schemeClr val="tx2"/>
                </a:solidFill>
              </a:ln>
            </c:spPr>
            <c:extLst>
              <c:ext xmlns:c16="http://schemas.microsoft.com/office/drawing/2014/chart" uri="{C3380CC4-5D6E-409C-BE32-E72D297353CC}">
                <c16:uniqueId val="{0000000E-1037-40F2-BC51-4D52697E83E1}"/>
              </c:ext>
            </c:extLst>
          </c:dPt>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'c1-1'!$K$14:$K$62</c:f>
              <c:numCache>
                <c:formatCode>0.0</c:formatCode>
                <c:ptCount val="4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numCache>
            </c:numRef>
          </c:val>
          <c:smooth val="0"/>
          <c:extLst>
            <c:ext xmlns:c16="http://schemas.microsoft.com/office/drawing/2014/chart" uri="{C3380CC4-5D6E-409C-BE32-E72D297353CC}">
              <c16:uniqueId val="{0000000F-1037-40F2-BC51-4D52697E83E1}"/>
            </c:ext>
          </c:extLst>
        </c:ser>
        <c:dLbls>
          <c:showLegendKey val="0"/>
          <c:showVal val="0"/>
          <c:showCatName val="0"/>
          <c:showSerName val="0"/>
          <c:showPercent val="0"/>
          <c:showBubbleSize val="0"/>
        </c:dLbls>
        <c:marker val="1"/>
        <c:smooth val="0"/>
        <c:axId val="398774728"/>
        <c:axId val="398775120"/>
      </c:lineChart>
      <c:lineChart>
        <c:grouping val="standard"/>
        <c:varyColors val="0"/>
        <c:ser>
          <c:idx val="11"/>
          <c:order val="8"/>
          <c:tx>
            <c:strRef>
              <c:f>'c1-1'!$L$12</c:f>
              <c:strCache>
                <c:ptCount val="1"/>
                <c:pt idx="0">
                  <c:v>Alappálya</c:v>
                </c:pt>
              </c:strCache>
            </c:strRef>
          </c:tx>
          <c:spPr>
            <a:ln w="28575">
              <a:solidFill>
                <a:schemeClr val="accent3"/>
              </a:solidFill>
              <a:prstDash val="solid"/>
            </a:ln>
          </c:spPr>
          <c:marker>
            <c:symbol val="none"/>
          </c:marker>
          <c:dPt>
            <c:idx val="26"/>
            <c:bubble3D val="0"/>
            <c:extLst>
              <c:ext xmlns:c16="http://schemas.microsoft.com/office/drawing/2014/chart" uri="{C3380CC4-5D6E-409C-BE32-E72D297353CC}">
                <c16:uniqueId val="{00000010-1037-40F2-BC51-4D52697E83E1}"/>
              </c:ext>
            </c:extLst>
          </c:dPt>
          <c:dPt>
            <c:idx val="27"/>
            <c:bubble3D val="0"/>
            <c:extLst>
              <c:ext xmlns:c16="http://schemas.microsoft.com/office/drawing/2014/chart" uri="{C3380CC4-5D6E-409C-BE32-E72D297353CC}">
                <c16:uniqueId val="{00000011-1037-40F2-BC51-4D52697E83E1}"/>
              </c:ext>
            </c:extLst>
          </c:dPt>
          <c:dPt>
            <c:idx val="28"/>
            <c:bubble3D val="0"/>
            <c:extLst>
              <c:ext xmlns:c16="http://schemas.microsoft.com/office/drawing/2014/chart" uri="{C3380CC4-5D6E-409C-BE32-E72D297353CC}">
                <c16:uniqueId val="{00000013-1037-40F2-BC51-4D52697E83E1}"/>
              </c:ext>
            </c:extLst>
          </c:dPt>
          <c:dPt>
            <c:idx val="29"/>
            <c:bubble3D val="0"/>
            <c:extLst>
              <c:ext xmlns:c16="http://schemas.microsoft.com/office/drawing/2014/chart" uri="{C3380CC4-5D6E-409C-BE32-E72D297353CC}">
                <c16:uniqueId val="{00000015-1037-40F2-BC51-4D52697E83E1}"/>
              </c:ext>
            </c:extLst>
          </c:dPt>
          <c:dPt>
            <c:idx val="30"/>
            <c:bubble3D val="0"/>
            <c:extLst>
              <c:ext xmlns:c16="http://schemas.microsoft.com/office/drawing/2014/chart" uri="{C3380CC4-5D6E-409C-BE32-E72D297353CC}">
                <c16:uniqueId val="{00000017-1037-40F2-BC51-4D52697E83E1}"/>
              </c:ext>
            </c:extLst>
          </c:dPt>
          <c:dPt>
            <c:idx val="31"/>
            <c:bubble3D val="0"/>
            <c:extLst>
              <c:ext xmlns:c16="http://schemas.microsoft.com/office/drawing/2014/chart" uri="{C3380CC4-5D6E-409C-BE32-E72D297353CC}">
                <c16:uniqueId val="{00000019-1037-40F2-BC51-4D52697E83E1}"/>
              </c:ext>
            </c:extLst>
          </c:dPt>
          <c:dPt>
            <c:idx val="32"/>
            <c:bubble3D val="0"/>
            <c:extLst>
              <c:ext xmlns:c16="http://schemas.microsoft.com/office/drawing/2014/chart" uri="{C3380CC4-5D6E-409C-BE32-E72D297353CC}">
                <c16:uniqueId val="{0000001B-1037-40F2-BC51-4D52697E83E1}"/>
              </c:ext>
            </c:extLst>
          </c:dPt>
          <c:dPt>
            <c:idx val="33"/>
            <c:bubble3D val="0"/>
            <c:extLst>
              <c:ext xmlns:c16="http://schemas.microsoft.com/office/drawing/2014/chart" uri="{C3380CC4-5D6E-409C-BE32-E72D297353CC}">
                <c16:uniqueId val="{0000001D-1037-40F2-BC51-4D52697E83E1}"/>
              </c:ext>
            </c:extLst>
          </c:dPt>
          <c:dPt>
            <c:idx val="34"/>
            <c:bubble3D val="0"/>
            <c:extLst>
              <c:ext xmlns:c16="http://schemas.microsoft.com/office/drawing/2014/chart" uri="{C3380CC4-5D6E-409C-BE32-E72D297353CC}">
                <c16:uniqueId val="{0000001F-1037-40F2-BC51-4D52697E83E1}"/>
              </c:ext>
            </c:extLst>
          </c:dPt>
          <c:dPt>
            <c:idx val="35"/>
            <c:bubble3D val="0"/>
            <c:spPr>
              <a:ln w="28575">
                <a:solidFill>
                  <a:srgbClr val="C00000"/>
                </a:solidFill>
                <a:prstDash val="solid"/>
              </a:ln>
            </c:spPr>
            <c:extLst>
              <c:ext xmlns:c16="http://schemas.microsoft.com/office/drawing/2014/chart" uri="{C3380CC4-5D6E-409C-BE32-E72D297353CC}">
                <c16:uniqueId val="{00000021-1037-40F2-BC51-4D52697E83E1}"/>
              </c:ext>
            </c:extLst>
          </c:dPt>
          <c:dPt>
            <c:idx val="36"/>
            <c:bubble3D val="0"/>
            <c:spPr>
              <a:ln w="19050">
                <a:solidFill>
                  <a:schemeClr val="bg1"/>
                </a:solidFill>
                <a:prstDash val="sysDash"/>
              </a:ln>
            </c:spPr>
            <c:extLst>
              <c:ext xmlns:c16="http://schemas.microsoft.com/office/drawing/2014/chart" uri="{C3380CC4-5D6E-409C-BE32-E72D297353CC}">
                <c16:uniqueId val="{00000023-1037-40F2-BC51-4D52697E83E1}"/>
              </c:ext>
            </c:extLst>
          </c:dPt>
          <c:dPt>
            <c:idx val="37"/>
            <c:bubble3D val="0"/>
            <c:spPr>
              <a:ln w="19050">
                <a:solidFill>
                  <a:schemeClr val="bg1"/>
                </a:solidFill>
                <a:prstDash val="sysDash"/>
              </a:ln>
            </c:spPr>
            <c:extLst>
              <c:ext xmlns:c16="http://schemas.microsoft.com/office/drawing/2014/chart" uri="{C3380CC4-5D6E-409C-BE32-E72D297353CC}">
                <c16:uniqueId val="{0000001A-87FE-47B8-8D26-2812300A34E3}"/>
              </c:ext>
            </c:extLst>
          </c:dPt>
          <c:dPt>
            <c:idx val="38"/>
            <c:bubble3D val="0"/>
            <c:spPr>
              <a:ln w="19050">
                <a:solidFill>
                  <a:schemeClr val="bg1"/>
                </a:solidFill>
                <a:prstDash val="sysDash"/>
              </a:ln>
            </c:spPr>
            <c:extLst>
              <c:ext xmlns:c16="http://schemas.microsoft.com/office/drawing/2014/chart" uri="{C3380CC4-5D6E-409C-BE32-E72D297353CC}">
                <c16:uniqueId val="{0000001C-CBDF-4E71-974D-9F44EE2E95F0}"/>
              </c:ext>
            </c:extLst>
          </c:dPt>
          <c:dPt>
            <c:idx val="39"/>
            <c:bubble3D val="0"/>
            <c:spPr>
              <a:ln w="19050">
                <a:solidFill>
                  <a:schemeClr val="bg1"/>
                </a:solidFill>
                <a:prstDash val="sysDash"/>
              </a:ln>
            </c:spPr>
            <c:extLst>
              <c:ext xmlns:c16="http://schemas.microsoft.com/office/drawing/2014/chart" uri="{C3380CC4-5D6E-409C-BE32-E72D297353CC}">
                <c16:uniqueId val="{0000001C-0D27-49B2-99DD-FA375291FE89}"/>
              </c:ext>
            </c:extLst>
          </c:dPt>
          <c:dPt>
            <c:idx val="40"/>
            <c:bubble3D val="0"/>
            <c:spPr>
              <a:ln w="19050">
                <a:solidFill>
                  <a:schemeClr val="bg1"/>
                </a:solidFill>
                <a:prstDash val="sysDash"/>
              </a:ln>
            </c:spPr>
            <c:extLst>
              <c:ext xmlns:c16="http://schemas.microsoft.com/office/drawing/2014/chart" uri="{C3380CC4-5D6E-409C-BE32-E72D297353CC}">
                <c16:uniqueId val="{0000001E-E73C-46EA-B42C-18EA1C8A9225}"/>
              </c:ext>
            </c:extLst>
          </c:dPt>
          <c:dPt>
            <c:idx val="41"/>
            <c:bubble3D val="0"/>
            <c:spPr>
              <a:ln w="19050">
                <a:solidFill>
                  <a:schemeClr val="bg1"/>
                </a:solidFill>
                <a:prstDash val="sysDash"/>
              </a:ln>
            </c:spPr>
            <c:extLst>
              <c:ext xmlns:c16="http://schemas.microsoft.com/office/drawing/2014/chart" uri="{C3380CC4-5D6E-409C-BE32-E72D297353CC}">
                <c16:uniqueId val="{0000001F-E73C-46EA-B42C-18EA1C8A9225}"/>
              </c:ext>
            </c:extLst>
          </c:dPt>
          <c:dPt>
            <c:idx val="42"/>
            <c:bubble3D val="0"/>
            <c:spPr>
              <a:ln w="19050">
                <a:solidFill>
                  <a:schemeClr val="bg1"/>
                </a:solidFill>
                <a:prstDash val="sysDash"/>
              </a:ln>
            </c:spPr>
            <c:extLst>
              <c:ext xmlns:c16="http://schemas.microsoft.com/office/drawing/2014/chart" uri="{C3380CC4-5D6E-409C-BE32-E72D297353CC}">
                <c16:uniqueId val="{00000020-E73C-46EA-B42C-18EA1C8A9225}"/>
              </c:ext>
            </c:extLst>
          </c:dPt>
          <c:dPt>
            <c:idx val="43"/>
            <c:bubble3D val="0"/>
            <c:spPr>
              <a:ln w="19050">
                <a:solidFill>
                  <a:schemeClr val="bg1"/>
                </a:solidFill>
                <a:prstDash val="sysDash"/>
              </a:ln>
            </c:spPr>
            <c:extLst>
              <c:ext xmlns:c16="http://schemas.microsoft.com/office/drawing/2014/chart" uri="{C3380CC4-5D6E-409C-BE32-E72D297353CC}">
                <c16:uniqueId val="{00000021-E73C-46EA-B42C-18EA1C8A9225}"/>
              </c:ext>
            </c:extLst>
          </c:dPt>
          <c:dPt>
            <c:idx val="44"/>
            <c:bubble3D val="0"/>
            <c:spPr>
              <a:ln w="19050">
                <a:solidFill>
                  <a:schemeClr val="bg1"/>
                </a:solidFill>
                <a:prstDash val="sysDash"/>
              </a:ln>
            </c:spPr>
            <c:extLst>
              <c:ext xmlns:c16="http://schemas.microsoft.com/office/drawing/2014/chart" uri="{C3380CC4-5D6E-409C-BE32-E72D297353CC}">
                <c16:uniqueId val="{00000022-E73C-46EA-B42C-18EA1C8A9225}"/>
              </c:ext>
            </c:extLst>
          </c:dPt>
          <c:dPt>
            <c:idx val="45"/>
            <c:bubble3D val="0"/>
            <c:spPr>
              <a:ln w="19050">
                <a:solidFill>
                  <a:schemeClr val="bg1"/>
                </a:solidFill>
                <a:prstDash val="sysDash"/>
              </a:ln>
            </c:spPr>
            <c:extLst>
              <c:ext xmlns:c16="http://schemas.microsoft.com/office/drawing/2014/chart" uri="{C3380CC4-5D6E-409C-BE32-E72D297353CC}">
                <c16:uniqueId val="{00000025-FA29-4715-A470-02D00B496B07}"/>
              </c:ext>
            </c:extLst>
          </c:dPt>
          <c:dPt>
            <c:idx val="46"/>
            <c:bubble3D val="0"/>
            <c:spPr>
              <a:ln w="19050">
                <a:solidFill>
                  <a:schemeClr val="bg1"/>
                </a:solidFill>
                <a:prstDash val="sysDash"/>
              </a:ln>
            </c:spPr>
            <c:extLst>
              <c:ext xmlns:c16="http://schemas.microsoft.com/office/drawing/2014/chart" uri="{C3380CC4-5D6E-409C-BE32-E72D297353CC}">
                <c16:uniqueId val="{00000026-D840-4C79-84BB-C2C4581C60A4}"/>
              </c:ext>
            </c:extLst>
          </c:dPt>
          <c:dPt>
            <c:idx val="47"/>
            <c:bubble3D val="0"/>
            <c:spPr>
              <a:ln w="19050">
                <a:solidFill>
                  <a:schemeClr val="bg1"/>
                </a:solidFill>
                <a:prstDash val="sysDash"/>
              </a:ln>
            </c:spPr>
            <c:extLst>
              <c:ext xmlns:c16="http://schemas.microsoft.com/office/drawing/2014/chart" uri="{C3380CC4-5D6E-409C-BE32-E72D297353CC}">
                <c16:uniqueId val="{00000028-FDB3-4B08-B289-BC26E3321B6F}"/>
              </c:ext>
            </c:extLst>
          </c:dPt>
          <c:dPt>
            <c:idx val="48"/>
            <c:bubble3D val="0"/>
            <c:spPr>
              <a:ln w="19050">
                <a:solidFill>
                  <a:schemeClr val="bg1"/>
                </a:solidFill>
                <a:prstDash val="sysDash"/>
              </a:ln>
            </c:spPr>
            <c:extLst>
              <c:ext xmlns:c16="http://schemas.microsoft.com/office/drawing/2014/chart" uri="{C3380CC4-5D6E-409C-BE32-E72D297353CC}">
                <c16:uniqueId val="{00000029-95E9-4FD7-8086-CF4374FA13EF}"/>
              </c:ext>
            </c:extLst>
          </c:dPt>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'c1-1'!$L$14:$L$62</c:f>
              <c:numCache>
                <c:formatCode>0.0</c:formatCode>
                <c:ptCount val="49"/>
                <c:pt idx="0">
                  <c:v>6.0305473449999996</c:v>
                </c:pt>
                <c:pt idx="1">
                  <c:v>5.3256869250000003</c:v>
                </c:pt>
                <c:pt idx="2">
                  <c:v>3.8130934249999999</c:v>
                </c:pt>
                <c:pt idx="3">
                  <c:v>4.3458400629999998</c:v>
                </c:pt>
                <c:pt idx="4">
                  <c:v>4.1917631499999999</c:v>
                </c:pt>
                <c:pt idx="5">
                  <c:v>4.0271040749999996</c:v>
                </c:pt>
                <c:pt idx="6">
                  <c:v>3.4139845449999999</c:v>
                </c:pt>
                <c:pt idx="7">
                  <c:v>4.066567279</c:v>
                </c:pt>
                <c:pt idx="8">
                  <c:v>5.6231178760000002</c:v>
                </c:pt>
                <c:pt idx="9">
                  <c:v>5.5205907559999998</c:v>
                </c:pt>
                <c:pt idx="10">
                  <c:v>6.1371153630000004</c:v>
                </c:pt>
                <c:pt idx="11">
                  <c:v>5.4024975680000002</c:v>
                </c:pt>
                <c:pt idx="12">
                  <c:v>2.9036412039999999</c:v>
                </c:pt>
                <c:pt idx="13">
                  <c:v>1.788999424</c:v>
                </c:pt>
                <c:pt idx="14">
                  <c:v>1.489336687</c:v>
                </c:pt>
                <c:pt idx="15">
                  <c:v>0.75078328999999999</c:v>
                </c:pt>
                <c:pt idx="16">
                  <c:v>4.3239408E-2</c:v>
                </c:pt>
                <c:pt idx="17">
                  <c:v>-0.17078189199999999</c:v>
                </c:pt>
                <c:pt idx="18">
                  <c:v>-6.1935874000000002E-2</c:v>
                </c:pt>
                <c:pt idx="19">
                  <c:v>-0.68632941700000005</c:v>
                </c:pt>
                <c:pt idx="20">
                  <c:v>-1.04647651</c:v>
                </c:pt>
                <c:pt idx="21">
                  <c:v>0.25138650899999998</c:v>
                </c:pt>
                <c:pt idx="22">
                  <c:v>3.5418950000000002E-3</c:v>
                </c:pt>
                <c:pt idx="23">
                  <c:v>0.489498302</c:v>
                </c:pt>
                <c:pt idx="24">
                  <c:v>0.32022702600000003</c:v>
                </c:pt>
                <c:pt idx="25">
                  <c:v>-5.2845662000000002E-2</c:v>
                </c:pt>
                <c:pt idx="26">
                  <c:v>5.0127782000000003E-2</c:v>
                </c:pt>
                <c:pt idx="27">
                  <c:v>1.2720812990000001</c:v>
                </c:pt>
                <c:pt idx="28">
                  <c:v>2.6197302159999998</c:v>
                </c:pt>
                <c:pt idx="29">
                  <c:v>2.06820804</c:v>
                </c:pt>
                <c:pt idx="30">
                  <c:v>2.429319467</c:v>
                </c:pt>
                <c:pt idx="31">
                  <c:v>2.2924764729999998</c:v>
                </c:pt>
                <c:pt idx="32">
                  <c:v>1.9594750729999999</c:v>
                </c:pt>
                <c:pt idx="33">
                  <c:v>2.7186528750000001</c:v>
                </c:pt>
                <c:pt idx="34">
                  <c:v>3.4331898000000001</c:v>
                </c:pt>
                <c:pt idx="35">
                  <c:v>3.2146737870000002</c:v>
                </c:pt>
                <c:pt idx="36">
                  <c:v>3.1228660819999998</c:v>
                </c:pt>
                <c:pt idx="37">
                  <c:v>3.279451506</c:v>
                </c:pt>
                <c:pt idx="38">
                  <c:v>2.9064653030000001</c:v>
                </c:pt>
                <c:pt idx="39">
                  <c:v>3.0428788149999999</c:v>
                </c:pt>
                <c:pt idx="40">
                  <c:v>3.2786497109999999</c:v>
                </c:pt>
                <c:pt idx="41">
                  <c:v>3.0705620919999999</c:v>
                </c:pt>
                <c:pt idx="42">
                  <c:v>3.0478470280000001</c:v>
                </c:pt>
                <c:pt idx="43">
                  <c:v>3.0494712819999998</c:v>
                </c:pt>
                <c:pt idx="44">
                  <c:v>3.02634151</c:v>
                </c:pt>
                <c:pt idx="45">
                  <c:v>3.0173919119999999</c:v>
                </c:pt>
                <c:pt idx="46">
                  <c:v>3.010863885</c:v>
                </c:pt>
                <c:pt idx="47">
                  <c:v>2.9901119199999999</c:v>
                </c:pt>
                <c:pt idx="48">
                  <c:v>2.9807683100000002</c:v>
                </c:pt>
              </c:numCache>
            </c:numRef>
          </c:val>
          <c:smooth val="0"/>
          <c:extLst>
            <c:ext xmlns:c16="http://schemas.microsoft.com/office/drawing/2014/chart" uri="{C3380CC4-5D6E-409C-BE32-E72D297353CC}">
              <c16:uniqueId val="{00000024-1037-40F2-BC51-4D52697E83E1}"/>
            </c:ext>
          </c:extLst>
        </c:ser>
        <c:ser>
          <c:idx val="10"/>
          <c:order val="11"/>
          <c:spPr>
            <a:ln>
              <a:solidFill>
                <a:schemeClr val="tx2"/>
              </a:solidFill>
              <a:prstDash val="sysDash"/>
            </a:ln>
          </c:spPr>
          <c:marker>
            <c:symbol val="none"/>
          </c:marke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'c1-1'!$O$14:$O$62</c:f>
              <c:numCache>
                <c:formatCode>General</c:formatCode>
                <c:ptCount val="49"/>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numCache>
            </c:numRef>
          </c:val>
          <c:smooth val="0"/>
          <c:extLst>
            <c:ext xmlns:c16="http://schemas.microsoft.com/office/drawing/2014/chart" uri="{C3380CC4-5D6E-409C-BE32-E72D297353CC}">
              <c16:uniqueId val="{00000025-1037-40F2-BC51-4D52697E83E1}"/>
            </c:ext>
          </c:extLst>
        </c:ser>
        <c:ser>
          <c:idx val="12"/>
          <c:order val="12"/>
          <c:spPr>
            <a:ln>
              <a:solidFill>
                <a:schemeClr val="tx2"/>
              </a:solidFill>
              <a:prstDash val="sysDash"/>
            </a:ln>
          </c:spPr>
          <c:marker>
            <c:symbol val="none"/>
          </c:marker>
          <c:cat>
            <c:numRef>
              <c:f>'c1-1'!$A$14:$A$62</c:f>
              <c:numCache>
                <c:formatCode>m/d/yyyy</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formatCode="yyyy/mm/dd;@">
                  <c:v>43131</c:v>
                </c:pt>
                <c:pt idx="33" formatCode="yyyy/mm/dd;@">
                  <c:v>43220</c:v>
                </c:pt>
                <c:pt idx="34" formatCode="yyyy/mm/dd;@">
                  <c:v>43312</c:v>
                </c:pt>
                <c:pt idx="35">
                  <c:v>43404</c:v>
                </c:pt>
                <c:pt idx="36" formatCode="yyyy/mm/dd;@">
                  <c:v>43496</c:v>
                </c:pt>
                <c:pt idx="37">
                  <c:v>43585</c:v>
                </c:pt>
                <c:pt idx="38" formatCode="yyyy/mm/dd;@">
                  <c:v>43677</c:v>
                </c:pt>
                <c:pt idx="39">
                  <c:v>43769</c:v>
                </c:pt>
                <c:pt idx="40" formatCode="yyyy/mm/dd;@">
                  <c:v>43861</c:v>
                </c:pt>
                <c:pt idx="41" formatCode="yyyy/mm/dd;@">
                  <c:v>43951</c:v>
                </c:pt>
                <c:pt idx="42" formatCode="yyyy/mm/dd;@">
                  <c:v>44043</c:v>
                </c:pt>
                <c:pt idx="43">
                  <c:v>44135</c:v>
                </c:pt>
                <c:pt idx="44" formatCode="yyyy/mm/dd;@">
                  <c:v>44227</c:v>
                </c:pt>
                <c:pt idx="45">
                  <c:v>44316</c:v>
                </c:pt>
                <c:pt idx="46" formatCode="yyyy/mm/dd;@">
                  <c:v>44408</c:v>
                </c:pt>
                <c:pt idx="47" formatCode="yyyy/mm/dd;@">
                  <c:v>44500</c:v>
                </c:pt>
                <c:pt idx="48">
                  <c:v>44592</c:v>
                </c:pt>
              </c:numCache>
            </c:numRef>
          </c:cat>
          <c:val>
            <c:numRef>
              <c:f>'c1-1'!$P$14:$P$62</c:f>
              <c:numCache>
                <c:formatCode>General</c:formatCode>
                <c:ptCount val="49"/>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numCache>
            </c:numRef>
          </c:val>
          <c:smooth val="0"/>
          <c:extLst>
            <c:ext xmlns:c16="http://schemas.microsoft.com/office/drawing/2014/chart" uri="{C3380CC4-5D6E-409C-BE32-E72D297353CC}">
              <c16:uniqueId val="{00000026-1037-40F2-BC51-4D52697E83E1}"/>
            </c:ext>
          </c:extLst>
        </c:ser>
        <c:ser>
          <c:idx val="13"/>
          <c:order val="13"/>
          <c:tx>
            <c:strRef>
              <c:f>'c1-1'!$Q$13</c:f>
              <c:strCache>
                <c:ptCount val="1"/>
                <c:pt idx="0">
                  <c:v>Core inflation excluding indirect taxes</c:v>
                </c:pt>
              </c:strCache>
            </c:strRef>
          </c:tx>
          <c:spPr>
            <a:ln>
              <a:solidFill>
                <a:schemeClr val="accent1"/>
              </a:solidFill>
            </a:ln>
          </c:spPr>
          <c:marker>
            <c:symbol val="none"/>
          </c:marker>
          <c:val>
            <c:numRef>
              <c:f>'c1-1'!$Q$14:$Q$62</c:f>
              <c:numCache>
                <c:formatCode>0.0</c:formatCode>
                <c:ptCount val="49"/>
                <c:pt idx="0">
                  <c:v>2.2374893234363498</c:v>
                </c:pt>
                <c:pt idx="1">
                  <c:v>1.1771366425678025</c:v>
                </c:pt>
                <c:pt idx="2">
                  <c:v>0.72428257973029986</c:v>
                </c:pt>
                <c:pt idx="3">
                  <c:v>1.358341900032741</c:v>
                </c:pt>
                <c:pt idx="4">
                  <c:v>1.7082283773742262</c:v>
                </c:pt>
                <c:pt idx="5">
                  <c:v>2.6461309327035849</c:v>
                </c:pt>
                <c:pt idx="6">
                  <c:v>2.9859135939295953</c:v>
                </c:pt>
                <c:pt idx="7">
                  <c:v>2.7300121942325717</c:v>
                </c:pt>
                <c:pt idx="8">
                  <c:v>2.9146623844192447</c:v>
                </c:pt>
                <c:pt idx="9">
                  <c:v>2.4544390262502276</c:v>
                </c:pt>
                <c:pt idx="10">
                  <c:v>2.4075704188224023</c:v>
                </c:pt>
                <c:pt idx="11">
                  <c:v>2.3497501838346295</c:v>
                </c:pt>
                <c:pt idx="12">
                  <c:v>1.7811247943774475</c:v>
                </c:pt>
                <c:pt idx="13">
                  <c:v>1.5938451141975634</c:v>
                </c:pt>
                <c:pt idx="14">
                  <c:v>1.4958418976754473</c:v>
                </c:pt>
                <c:pt idx="15">
                  <c:v>1.2178797023993013</c:v>
                </c:pt>
                <c:pt idx="16">
                  <c:v>1.5444201556247776</c:v>
                </c:pt>
                <c:pt idx="17">
                  <c:v>1.3365734758342001</c:v>
                </c:pt>
                <c:pt idx="18">
                  <c:v>1.3460721955780741</c:v>
                </c:pt>
                <c:pt idx="19">
                  <c:v>1.2402692013892676</c:v>
                </c:pt>
                <c:pt idx="20">
                  <c:v>1.0416167295630885</c:v>
                </c:pt>
                <c:pt idx="21">
                  <c:v>1.1777398599239319</c:v>
                </c:pt>
                <c:pt idx="22">
                  <c:v>1.0697205500652842</c:v>
                </c:pt>
                <c:pt idx="23">
                  <c:v>1.2600059503236452</c:v>
                </c:pt>
                <c:pt idx="24">
                  <c:v>1.177244276120831</c:v>
                </c:pt>
                <c:pt idx="25">
                  <c:v>1.1811870084532217</c:v>
                </c:pt>
                <c:pt idx="26">
                  <c:v>1.2565516174288547</c:v>
                </c:pt>
                <c:pt idx="27">
                  <c:v>1.4727532674446024</c:v>
                </c:pt>
                <c:pt idx="28">
                  <c:v>1.8242458770974253</c:v>
                </c:pt>
                <c:pt idx="29">
                  <c:v>2.0421552023805134</c:v>
                </c:pt>
                <c:pt idx="30">
                  <c:v>2.4865436897041349</c:v>
                </c:pt>
                <c:pt idx="31">
                  <c:v>2.2974405659973485</c:v>
                </c:pt>
                <c:pt idx="32">
                  <c:v>2.1228616949203314</c:v>
                </c:pt>
                <c:pt idx="33">
                  <c:v>2.252806621136628</c:v>
                </c:pt>
                <c:pt idx="34">
                  <c:v>2.3484576436409128</c:v>
                </c:pt>
                <c:pt idx="35">
                  <c:v>2.6782655384911749</c:v>
                </c:pt>
                <c:pt idx="36">
                  <c:v>3.1750629813791278</c:v>
                </c:pt>
                <c:pt idx="37">
                  <c:v>3.4177860116500369</c:v>
                </c:pt>
                <c:pt idx="38">
                  <c:v>3.4604317085630498</c:v>
                </c:pt>
                <c:pt idx="39">
                  <c:v>3.5631234159872633</c:v>
                </c:pt>
                <c:pt idx="40">
                  <c:v>3.3893399056388773</c:v>
                </c:pt>
                <c:pt idx="41">
                  <c:v>3.2555766348249193</c:v>
                </c:pt>
                <c:pt idx="42">
                  <c:v>3.1836040357773356</c:v>
                </c:pt>
                <c:pt idx="43">
                  <c:v>3.1394176662687698</c:v>
                </c:pt>
                <c:pt idx="44">
                  <c:v>3.0941327372078433</c:v>
                </c:pt>
                <c:pt idx="45">
                  <c:v>3.0564199606049272</c:v>
                </c:pt>
                <c:pt idx="46">
                  <c:v>3.0304224937838882</c:v>
                </c:pt>
                <c:pt idx="47">
                  <c:v>3.0146122181395185</c:v>
                </c:pt>
                <c:pt idx="48">
                  <c:v>3.0055993190686792</c:v>
                </c:pt>
              </c:numCache>
            </c:numRef>
          </c:val>
          <c:smooth val="0"/>
          <c:extLst>
            <c:ext xmlns:c16="http://schemas.microsoft.com/office/drawing/2014/chart" uri="{C3380CC4-5D6E-409C-BE32-E72D297353CC}">
              <c16:uniqueId val="{0000002B-1E48-472B-A869-7CB8C6C862DD}"/>
            </c:ext>
          </c:extLst>
        </c:ser>
        <c:dLbls>
          <c:showLegendKey val="0"/>
          <c:showVal val="0"/>
          <c:showCatName val="0"/>
          <c:showSerName val="0"/>
          <c:showPercent val="0"/>
          <c:showBubbleSize val="0"/>
        </c:dLbls>
        <c:marker val="1"/>
        <c:smooth val="0"/>
        <c:axId val="398775512"/>
        <c:axId val="398775904"/>
      </c:lineChart>
      <c:dateAx>
        <c:axId val="398774728"/>
        <c:scaling>
          <c:orientation val="minMax"/>
          <c:min val="40179"/>
        </c:scaling>
        <c:delete val="0"/>
        <c:axPos val="b"/>
        <c:numFmt formatCode="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98775120"/>
        <c:crosses val="autoZero"/>
        <c:auto val="0"/>
        <c:lblOffset val="100"/>
        <c:baseTimeUnit val="months"/>
        <c:majorUnit val="1"/>
        <c:majorTimeUnit val="years"/>
      </c:dateAx>
      <c:valAx>
        <c:axId val="398775120"/>
        <c:scaling>
          <c:orientation val="minMax"/>
          <c:max val="7"/>
          <c:min val="-2"/>
        </c:scaling>
        <c:delete val="0"/>
        <c:axPos val="r"/>
        <c:majorGridlines>
          <c:spPr>
            <a:ln>
              <a:solidFill>
                <a:schemeClr val="bg1">
                  <a:lumMod val="75000"/>
                </a:schemeClr>
              </a:solidFill>
              <a:prstDash val="sysDash"/>
            </a:ln>
          </c:spPr>
        </c:majorGridlines>
        <c:title>
          <c:tx>
            <c:rich>
              <a:bodyPr rot="0" vert="horz"/>
              <a:lstStyle/>
              <a:p>
                <a:pPr algn="r">
                  <a:defRPr/>
                </a:pPr>
                <a:r>
                  <a:rPr lang="hu-HU"/>
                  <a:t>Per</a:t>
                </a:r>
                <a:r>
                  <a:rPr lang="hu-HU" baseline="0"/>
                  <a:t>cent</a:t>
                </a:r>
                <a:endParaRPr lang="hu-HU"/>
              </a:p>
            </c:rich>
          </c:tx>
          <c:layout>
            <c:manualLayout>
              <c:xMode val="edge"/>
              <c:yMode val="edge"/>
              <c:x val="0.77501836617182795"/>
              <c:y val="2.8721108136167419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4728"/>
        <c:crosses val="max"/>
        <c:crossBetween val="between"/>
        <c:majorUnit val="1"/>
        <c:minorUnit val="0.5"/>
      </c:valAx>
      <c:dateAx>
        <c:axId val="398775512"/>
        <c:scaling>
          <c:orientation val="minMax"/>
        </c:scaling>
        <c:delete val="1"/>
        <c:axPos val="b"/>
        <c:numFmt formatCode="m/d/yyyy" sourceLinked="1"/>
        <c:majorTickMark val="out"/>
        <c:minorTickMark val="none"/>
        <c:tickLblPos val="none"/>
        <c:crossAx val="398775904"/>
        <c:crosses val="autoZero"/>
        <c:auto val="0"/>
        <c:lblOffset val="100"/>
        <c:baseTimeUnit val="months"/>
      </c:dateAx>
      <c:valAx>
        <c:axId val="398775904"/>
        <c:scaling>
          <c:orientation val="minMax"/>
          <c:max val="7"/>
          <c:min val="-2"/>
        </c:scaling>
        <c:delete val="0"/>
        <c:axPos val="l"/>
        <c:title>
          <c:tx>
            <c:rich>
              <a:bodyPr rot="0" vert="horz"/>
              <a:lstStyle/>
              <a:p>
                <a:pPr algn="l">
                  <a:defRPr/>
                </a:pPr>
                <a:r>
                  <a:rPr lang="hu-HU"/>
                  <a:t>Per</a:t>
                </a:r>
                <a:r>
                  <a:rPr lang="hu-HU" baseline="0"/>
                  <a:t>cent</a:t>
                </a:r>
                <a:endParaRPr lang="hu-HU"/>
              </a:p>
            </c:rich>
          </c:tx>
          <c:layout>
            <c:manualLayout>
              <c:xMode val="edge"/>
              <c:yMode val="edge"/>
              <c:x val="7.66825729848504E-2"/>
              <c:y val="2.8721108136167419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9877551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65343915343911E-2"/>
          <c:y val="7.7533577533577536E-2"/>
          <c:w val="0.91594047619047614"/>
          <c:h val="0.69602256944444441"/>
        </c:manualLayout>
      </c:layout>
      <c:barChart>
        <c:barDir val="col"/>
        <c:grouping val="stacked"/>
        <c:varyColors val="0"/>
        <c:ser>
          <c:idx val="1"/>
          <c:order val="0"/>
          <c:tx>
            <c:strRef>
              <c:f>'c1-10'!$D$14</c:f>
              <c:strCache>
                <c:ptCount val="1"/>
                <c:pt idx="0">
                  <c:v>Corporate sector</c:v>
                </c:pt>
              </c:strCache>
            </c:strRef>
          </c:tx>
          <c:spPr>
            <a:solidFill>
              <a:schemeClr val="tx2"/>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'c1-10'!$D$15:$D$36</c:f>
              <c:numCache>
                <c:formatCode>0.0</c:formatCode>
                <c:ptCount val="22"/>
                <c:pt idx="0">
                  <c:v>16.551496268859633</c:v>
                </c:pt>
                <c:pt idx="1">
                  <c:v>14.946604653672507</c:v>
                </c:pt>
                <c:pt idx="2">
                  <c:v>13.468705796113781</c:v>
                </c:pt>
                <c:pt idx="3">
                  <c:v>13.615863759905341</c:v>
                </c:pt>
                <c:pt idx="4">
                  <c:v>13.80333482028685</c:v>
                </c:pt>
                <c:pt idx="5">
                  <c:v>14.1840470782646</c:v>
                </c:pt>
                <c:pt idx="6">
                  <c:v>13.746514041311942</c:v>
                </c:pt>
                <c:pt idx="7">
                  <c:v>14.307922044574861</c:v>
                </c:pt>
                <c:pt idx="8">
                  <c:v>14.786010547323031</c:v>
                </c:pt>
                <c:pt idx="9">
                  <c:v>14.158221633141599</c:v>
                </c:pt>
                <c:pt idx="10">
                  <c:v>12.59323231905087</c:v>
                </c:pt>
                <c:pt idx="11">
                  <c:v>13.254005361184682</c:v>
                </c:pt>
                <c:pt idx="12">
                  <c:v>12.657349985393173</c:v>
                </c:pt>
                <c:pt idx="13">
                  <c:v>13.561406144854402</c:v>
                </c:pt>
                <c:pt idx="14">
                  <c:v>13.831256653689925</c:v>
                </c:pt>
                <c:pt idx="15">
                  <c:v>12.687479307617991</c:v>
                </c:pt>
                <c:pt idx="16">
                  <c:v>13.118953596285479</c:v>
                </c:pt>
                <c:pt idx="17">
                  <c:v>13.949779579594534</c:v>
                </c:pt>
                <c:pt idx="18">
                  <c:v>15.944492948418013</c:v>
                </c:pt>
                <c:pt idx="19">
                  <c:v>17.311776686987603</c:v>
                </c:pt>
                <c:pt idx="20">
                  <c:v>18.118414591483326</c:v>
                </c:pt>
                <c:pt idx="21">
                  <c:v>18.711011190179132</c:v>
                </c:pt>
              </c:numCache>
            </c:numRef>
          </c:val>
          <c:extLst>
            <c:ext xmlns:c16="http://schemas.microsoft.com/office/drawing/2014/chart" uri="{C3380CC4-5D6E-409C-BE32-E72D297353CC}">
              <c16:uniqueId val="{00000000-FEAA-4D29-84DA-6F1AADE3AA5D}"/>
            </c:ext>
          </c:extLst>
        </c:ser>
        <c:ser>
          <c:idx val="0"/>
          <c:order val="1"/>
          <c:tx>
            <c:strRef>
              <c:f>'c1-10'!$C$14</c:f>
              <c:strCache>
                <c:ptCount val="1"/>
                <c:pt idx="0">
                  <c:v>Households</c:v>
                </c:pt>
              </c:strCache>
            </c:strRef>
          </c:tx>
          <c:spPr>
            <a:solidFill>
              <a:schemeClr val="accent1">
                <a:lumMod val="40000"/>
                <a:lumOff val="60000"/>
              </a:schemeClr>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'c1-10'!$C$15:$C$36</c:f>
              <c:numCache>
                <c:formatCode>0.0</c:formatCode>
                <c:ptCount val="22"/>
                <c:pt idx="0">
                  <c:v>5.29142385278164</c:v>
                </c:pt>
                <c:pt idx="1">
                  <c:v>5.8976658481598259</c:v>
                </c:pt>
                <c:pt idx="2">
                  <c:v>6.0484202569051124</c:v>
                </c:pt>
                <c:pt idx="3">
                  <c:v>6.2182877840847635</c:v>
                </c:pt>
                <c:pt idx="4">
                  <c:v>6.3786940731220918</c:v>
                </c:pt>
                <c:pt idx="5">
                  <c:v>5.4351441585682192</c:v>
                </c:pt>
                <c:pt idx="6">
                  <c:v>4.6005894309001745</c:v>
                </c:pt>
                <c:pt idx="7">
                  <c:v>5.0093702490173957</c:v>
                </c:pt>
                <c:pt idx="8">
                  <c:v>5.1722517368957357</c:v>
                </c:pt>
                <c:pt idx="9">
                  <c:v>5.1206330282187009</c:v>
                </c:pt>
                <c:pt idx="10">
                  <c:v>3.9929183162624358</c:v>
                </c:pt>
                <c:pt idx="11">
                  <c:v>3.0782014078250231</c:v>
                </c:pt>
                <c:pt idx="12">
                  <c:v>2.8947435716761549</c:v>
                </c:pt>
                <c:pt idx="13">
                  <c:v>2.9270765715751681</c:v>
                </c:pt>
                <c:pt idx="14">
                  <c:v>2.9986811699101974</c:v>
                </c:pt>
                <c:pt idx="15">
                  <c:v>3.2721058924050235</c:v>
                </c:pt>
                <c:pt idx="16">
                  <c:v>3.4125236869423867</c:v>
                </c:pt>
                <c:pt idx="17">
                  <c:v>3.7650154353597949</c:v>
                </c:pt>
                <c:pt idx="18">
                  <c:v>3.7769062352847285</c:v>
                </c:pt>
                <c:pt idx="19">
                  <c:v>3.7534859303051533</c:v>
                </c:pt>
                <c:pt idx="20">
                  <c:v>3.7046773701111859</c:v>
                </c:pt>
                <c:pt idx="21">
                  <c:v>3.6191375431654147</c:v>
                </c:pt>
              </c:numCache>
            </c:numRef>
          </c:val>
          <c:extLst>
            <c:ext xmlns:c16="http://schemas.microsoft.com/office/drawing/2014/chart" uri="{C3380CC4-5D6E-409C-BE32-E72D297353CC}">
              <c16:uniqueId val="{00000001-FEAA-4D29-84DA-6F1AADE3AA5D}"/>
            </c:ext>
          </c:extLst>
        </c:ser>
        <c:ser>
          <c:idx val="2"/>
          <c:order val="2"/>
          <c:tx>
            <c:strRef>
              <c:f>'c1-10'!$B$14</c:f>
              <c:strCache>
                <c:ptCount val="1"/>
                <c:pt idx="0">
                  <c:v>Government</c:v>
                </c:pt>
              </c:strCache>
            </c:strRef>
          </c:tx>
          <c:spPr>
            <a:solidFill>
              <a:schemeClr val="accent1"/>
            </a:solidFill>
            <a:ln>
              <a:noFill/>
            </a:ln>
            <a:effectLst/>
          </c:spPr>
          <c:invertIfNegative val="0"/>
          <c:cat>
            <c:numRef>
              <c:f>'c1-10'!$A$15:$A$36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'c1-10'!$B$15:$B$36</c:f>
              <c:numCache>
                <c:formatCode>0.0</c:formatCode>
                <c:ptCount val="22"/>
                <c:pt idx="0">
                  <c:v>3.5549166244321944</c:v>
                </c:pt>
                <c:pt idx="1">
                  <c:v>3.9147399588070253</c:v>
                </c:pt>
                <c:pt idx="2">
                  <c:v>5.1222217768029461</c:v>
                </c:pt>
                <c:pt idx="3">
                  <c:v>3.7709916516701725</c:v>
                </c:pt>
                <c:pt idx="4">
                  <c:v>3.7918926087161764</c:v>
                </c:pt>
                <c:pt idx="5">
                  <c:v>4.1581382525084347</c:v>
                </c:pt>
                <c:pt idx="6">
                  <c:v>5.1290481324594834</c:v>
                </c:pt>
                <c:pt idx="7">
                  <c:v>4.2361679696282906</c:v>
                </c:pt>
                <c:pt idx="8">
                  <c:v>3.195402746893298</c:v>
                </c:pt>
                <c:pt idx="9">
                  <c:v>3.4258110358058724</c:v>
                </c:pt>
                <c:pt idx="10">
                  <c:v>3.6571961996575233</c:v>
                </c:pt>
                <c:pt idx="11">
                  <c:v>3.3416784025458739</c:v>
                </c:pt>
                <c:pt idx="12">
                  <c:v>3.723312661408209</c:v>
                </c:pt>
                <c:pt idx="13">
                  <c:v>4.3663836914781973</c:v>
                </c:pt>
                <c:pt idx="14">
                  <c:v>5.3390644273603662</c:v>
                </c:pt>
                <c:pt idx="15">
                  <c:v>6.5647449107430047</c:v>
                </c:pt>
                <c:pt idx="16">
                  <c:v>3.0904895182090999</c:v>
                </c:pt>
                <c:pt idx="17">
                  <c:v>4.5198743374905801</c:v>
                </c:pt>
                <c:pt idx="18">
                  <c:v>5.7593878504622911</c:v>
                </c:pt>
                <c:pt idx="19">
                  <c:v>6.0339888076726602</c:v>
                </c:pt>
                <c:pt idx="20">
                  <c:v>5.2128930021384665</c:v>
                </c:pt>
                <c:pt idx="21">
                  <c:v>4.451236352869822</c:v>
                </c:pt>
              </c:numCache>
            </c:numRef>
          </c:val>
          <c:extLst>
            <c:ext xmlns:c16="http://schemas.microsoft.com/office/drawing/2014/chart" uri="{C3380CC4-5D6E-409C-BE32-E72D297353CC}">
              <c16:uniqueId val="{00000002-FEAA-4D29-84DA-6F1AADE3AA5D}"/>
            </c:ext>
          </c:extLst>
        </c:ser>
        <c:dLbls>
          <c:showLegendKey val="0"/>
          <c:showVal val="0"/>
          <c:showCatName val="0"/>
          <c:showSerName val="0"/>
          <c:showPercent val="0"/>
          <c:showBubbleSize val="0"/>
        </c:dLbls>
        <c:gapWidth val="50"/>
        <c:overlap val="100"/>
        <c:axId val="998813952"/>
        <c:axId val="998814280"/>
      </c:barChart>
      <c:catAx>
        <c:axId val="99881395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crossAx val="998814280"/>
        <c:crossesAt val="0"/>
        <c:auto val="1"/>
        <c:lblAlgn val="ctr"/>
        <c:lblOffset val="100"/>
        <c:noMultiLvlLbl val="0"/>
      </c:catAx>
      <c:valAx>
        <c:axId val="998814280"/>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8813952"/>
        <c:crosses val="autoZero"/>
        <c:crossBetween val="between"/>
        <c:majorUnit val="5"/>
      </c:valAx>
      <c:spPr>
        <a:noFill/>
        <a:ln>
          <a:noFill/>
        </a:ln>
        <a:effectLst/>
      </c:spPr>
    </c:plotArea>
    <c:legend>
      <c:legendPos val="b"/>
      <c:layout>
        <c:manualLayout>
          <c:xMode val="edge"/>
          <c:yMode val="edge"/>
          <c:x val="0"/>
          <c:y val="0.91346241060526778"/>
          <c:w val="1"/>
          <c:h val="8.65375893947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2483506944444434"/>
        </c:manualLayout>
      </c:layout>
      <c:lineChart>
        <c:grouping val="standard"/>
        <c:varyColors val="0"/>
        <c:ser>
          <c:idx val="1"/>
          <c:order val="0"/>
          <c:tx>
            <c:strRef>
              <c:f>'c1-11'!$C$13</c:f>
              <c:strCache>
                <c:ptCount val="1"/>
                <c:pt idx="0">
                  <c:v>Kkv</c:v>
                </c:pt>
              </c:strCache>
            </c:strRef>
          </c:tx>
          <c:spPr>
            <a:ln w="31750">
              <a:solidFill>
                <a:schemeClr val="accent1"/>
              </a:solidFill>
              <a:prstDash val="solid"/>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'c1-11'!$C$16:$C$68</c:f>
              <c:numCache>
                <c:formatCode>0.0</c:formatCode>
                <c:ptCount val="53"/>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 ##0.0">
                  <c:v>-5.8633613392734247</c:v>
                </c:pt>
                <c:pt idx="9" formatCode="#\ ##0.0">
                  <c:v>-4.8926251045693405</c:v>
                </c:pt>
                <c:pt idx="10" formatCode="#\ ##0.0">
                  <c:v>-4.5690463596679791</c:v>
                </c:pt>
                <c:pt idx="11" formatCode="#\ ##0.0">
                  <c:v>-4.8455759146690198</c:v>
                </c:pt>
                <c:pt idx="12" formatCode="#\ ##0.0">
                  <c:v>-4.9377524330027001</c:v>
                </c:pt>
                <c:pt idx="13" formatCode="#\ ##0.0">
                  <c:v>-4.8455759146690198</c:v>
                </c:pt>
                <c:pt idx="14" formatCode="#\ ##0.0">
                  <c:v>-4.3687517634245552</c:v>
                </c:pt>
                <c:pt idx="15" formatCode="#\ ##0.0">
                  <c:v>-4.2263414738551717</c:v>
                </c:pt>
                <c:pt idx="16" formatCode="#\ ##0.0">
                  <c:v>-5.0990248013575723</c:v>
                </c:pt>
                <c:pt idx="17" formatCode="#\ ##0.0">
                  <c:v>-6.4142185564771523</c:v>
                </c:pt>
                <c:pt idx="18" formatCode="#\ ##0.0">
                  <c:v>0.67</c:v>
                </c:pt>
                <c:pt idx="19" formatCode="#\ ##0.0">
                  <c:v>2.2604379304E-2</c:v>
                </c:pt>
                <c:pt idx="20" formatCode="#\ ##0.0">
                  <c:v>0.49910182496025191</c:v>
                </c:pt>
                <c:pt idx="21" formatCode="#\ ##0.0">
                  <c:v>1.2058073718786109</c:v>
                </c:pt>
                <c:pt idx="22" formatCode="#\ ##0.0">
                  <c:v>-3.2405238247377253</c:v>
                </c:pt>
                <c:pt idx="23" formatCode="#\ ##0.0">
                  <c:v>-1.5380132542280385</c:v>
                </c:pt>
                <c:pt idx="24" formatCode="#\ ##0.0">
                  <c:v>0.62731605195289319</c:v>
                </c:pt>
                <c:pt idx="25" formatCode="#\ ##0.0">
                  <c:v>1.9198772145865901</c:v>
                </c:pt>
                <c:pt idx="26" formatCode="#\ ##0.0">
                  <c:v>3.5142322718295684</c:v>
                </c:pt>
                <c:pt idx="27" formatCode="#\ ##0.0">
                  <c:v>5.294781718232513</c:v>
                </c:pt>
                <c:pt idx="28" formatCode="#\ ##0.0">
                  <c:v>6.2606842100707158</c:v>
                </c:pt>
                <c:pt idx="29" formatCode="#\ ##0.0">
                  <c:v>6.7146151169064208</c:v>
                </c:pt>
                <c:pt idx="30" formatCode="#\ ##0.0">
                  <c:v>7.2187536518777451</c:v>
                </c:pt>
                <c:pt idx="31" formatCode="#\ ##0.0">
                  <c:v>8.9675714314720505</c:v>
                </c:pt>
                <c:pt idx="32" formatCode="#\ ##0.0">
                  <c:v>8.3895516339954934</c:v>
                </c:pt>
                <c:pt idx="33" formatCode="#\ ##0.0">
                  <c:v>8.4511874361454264</c:v>
                </c:pt>
                <c:pt idx="34" formatCode="#\ ##0.0">
                  <c:v>9.7181808379020005</c:v>
                </c:pt>
                <c:pt idx="35" formatCode="#\ ##0.0">
                  <c:v>12.278471727284696</c:v>
                </c:pt>
                <c:pt idx="36" formatCode="#\ ##0.0">
                  <c:v>12.969455180429659</c:v>
                </c:pt>
                <c:pt idx="37" formatCode="#\ ##0.0">
                  <c:v>13.908242902880522</c:v>
                </c:pt>
                <c:pt idx="38" formatCode="#\ ##0.0">
                  <c:v>13.435134487338596</c:v>
                </c:pt>
                <c:pt idx="39" formatCode="#\ ##0.0">
                  <c:v>11.6</c:v>
                </c:pt>
              </c:numCache>
            </c:numRef>
          </c:val>
          <c:smooth val="0"/>
          <c:extLst>
            <c:ext xmlns:c16="http://schemas.microsoft.com/office/drawing/2014/chart" uri="{C3380CC4-5D6E-409C-BE32-E72D297353CC}">
              <c16:uniqueId val="{00000002-B15A-49B3-BAC2-F657A5FD78B9}"/>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2"/>
          <c:tx>
            <c:strRef>
              <c:f>'c1-11'!$B$13</c:f>
              <c:strCache>
                <c:ptCount val="1"/>
                <c:pt idx="0">
                  <c:v>Vállalat</c:v>
                </c:pt>
              </c:strCache>
            </c:strRef>
          </c:tx>
          <c:spPr>
            <a:ln w="31750">
              <a:solidFill>
                <a:schemeClr val="tx2"/>
              </a:solidFill>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'c1-11'!$B$16:$B$68</c:f>
              <c:numCache>
                <c:formatCode>0.0</c:formatCode>
                <c:ptCount val="53"/>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 ##0.0">
                  <c:v>-5.2449354612478878</c:v>
                </c:pt>
                <c:pt idx="9" formatCode="#\ ##0.0">
                  <c:v>-3.9446542428414304</c:v>
                </c:pt>
                <c:pt idx="10" formatCode="#\ ##0.0">
                  <c:v>-4.827324623405155</c:v>
                </c:pt>
                <c:pt idx="11" formatCode="#\ ##0.0">
                  <c:v>-5.0581607370174853</c:v>
                </c:pt>
                <c:pt idx="12" formatCode="#\ ##0.0">
                  <c:v>-4.8134108236455484</c:v>
                </c:pt>
                <c:pt idx="13" formatCode="#\ ##0.0">
                  <c:v>-4.6649708332747934</c:v>
                </c:pt>
                <c:pt idx="14" formatCode="#\ ##0.0">
                  <c:v>-4.6006272953021776</c:v>
                </c:pt>
                <c:pt idx="15" formatCode="#\ ##0.0">
                  <c:v>-4.3962015845208713</c:v>
                </c:pt>
                <c:pt idx="16" formatCode="#\ ##0.0">
                  <c:v>-4.6584385827605743</c:v>
                </c:pt>
                <c:pt idx="17" formatCode="#\ ##0.0">
                  <c:v>-4.3606409630552623</c:v>
                </c:pt>
                <c:pt idx="18" formatCode="#\ ##0.0">
                  <c:v>-0.93418206446708107</c:v>
                </c:pt>
                <c:pt idx="19" formatCode="#\ ##0.0">
                  <c:v>-1.6028093883446011</c:v>
                </c:pt>
                <c:pt idx="20" formatCode="#\ ##0.0">
                  <c:v>-1.5356088259581366</c:v>
                </c:pt>
                <c:pt idx="21" formatCode="#\ ##0.0">
                  <c:v>1.6554289172489418E-2</c:v>
                </c:pt>
                <c:pt idx="22" formatCode="#\ ##0.0">
                  <c:v>-1.4863220764361258</c:v>
                </c:pt>
                <c:pt idx="23" formatCode="#\ ##0.0">
                  <c:v>2.108264004002868</c:v>
                </c:pt>
                <c:pt idx="24" formatCode="#\ ##0.0">
                  <c:v>1.1234769572529701</c:v>
                </c:pt>
                <c:pt idx="25" formatCode="#\ ##0.0">
                  <c:v>-3.4496291671803987</c:v>
                </c:pt>
                <c:pt idx="26" formatCode="#\ ##0.0">
                  <c:v>-3.7199651545694912</c:v>
                </c:pt>
                <c:pt idx="27" formatCode="#\ ##0.0">
                  <c:v>-5.7941557839366435</c:v>
                </c:pt>
                <c:pt idx="28" formatCode="#\ ##0.0">
                  <c:v>-2.2441807998273609</c:v>
                </c:pt>
                <c:pt idx="29" formatCode="#\ ##0.0">
                  <c:v>0.75745308773352182</c:v>
                </c:pt>
                <c:pt idx="30" formatCode="#\ ##0.0">
                  <c:v>1.7901412160042474</c:v>
                </c:pt>
                <c:pt idx="31" formatCode="#\ ##0.0">
                  <c:v>4.1962862773560969</c:v>
                </c:pt>
                <c:pt idx="32" formatCode="#\ ##0.0">
                  <c:v>4.1748302302092579</c:v>
                </c:pt>
                <c:pt idx="33" formatCode="#\ ##0.0">
                  <c:v>6.4400314995069321</c:v>
                </c:pt>
                <c:pt idx="34" formatCode="#\ ##0.0">
                  <c:v>8.2171872630195448</c:v>
                </c:pt>
                <c:pt idx="35" formatCode="#\ ##0.0">
                  <c:v>9.6092177455833632</c:v>
                </c:pt>
                <c:pt idx="36" formatCode="#\ ##0.0">
                  <c:v>10.572820490196696</c:v>
                </c:pt>
                <c:pt idx="37" formatCode="#\ ##0.0">
                  <c:v>12.254597585761134</c:v>
                </c:pt>
                <c:pt idx="38" formatCode="#\ ##0.0">
                  <c:v>13.815657273169746</c:v>
                </c:pt>
                <c:pt idx="39" formatCode="#\ ##0.0">
                  <c:v>13.96596023360871</c:v>
                </c:pt>
              </c:numCache>
            </c:numRef>
          </c:val>
          <c:smooth val="0"/>
          <c:extLst>
            <c:ext xmlns:c16="http://schemas.microsoft.com/office/drawing/2014/chart" uri="{C3380CC4-5D6E-409C-BE32-E72D297353CC}">
              <c16:uniqueId val="{00000004-B15A-49B3-BAC2-F657A5FD78B9}"/>
            </c:ext>
          </c:extLst>
        </c:ser>
        <c:ser>
          <c:idx val="3"/>
          <c:order val="4"/>
          <c:tx>
            <c:strRef>
              <c:f>'c1-11'!$D$13</c:f>
              <c:strCache>
                <c:ptCount val="1"/>
                <c:pt idx="0">
                  <c:v>Vállalati</c:v>
                </c:pt>
              </c:strCache>
            </c:strRef>
          </c:tx>
          <c:spPr>
            <a:ln>
              <a:solidFill>
                <a:schemeClr val="tx2"/>
              </a:solidFill>
              <a:prstDash val="sysDash"/>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'c1-11'!$D$16:$D$68</c:f>
              <c:numCache>
                <c:formatCode>General</c:formatCode>
                <c:ptCount val="53"/>
                <c:pt idx="39" formatCode="#\ ##0.0">
                  <c:v>13.96596023360871</c:v>
                </c:pt>
                <c:pt idx="40" formatCode="#\ ##0.0">
                  <c:v>13.754799343409079</c:v>
                </c:pt>
                <c:pt idx="41" formatCode="#\ ##0.0">
                  <c:v>11.967006867164285</c:v>
                </c:pt>
                <c:pt idx="42" formatCode="#\ ##0.0">
                  <c:v>9.7529652968130662</c:v>
                </c:pt>
                <c:pt idx="43" formatCode="#\ ##0.0">
                  <c:v>8.9893278792591413</c:v>
                </c:pt>
                <c:pt idx="44" formatCode="#\ ##0.0">
                  <c:v>8.9400216837958837</c:v>
                </c:pt>
                <c:pt idx="45" formatCode="#\ ##0.0">
                  <c:v>8.9019775812575617</c:v>
                </c:pt>
                <c:pt idx="46" formatCode="#\ ##0.0">
                  <c:v>8.5738039013676612</c:v>
                </c:pt>
                <c:pt idx="47" formatCode="#\ ##0.0">
                  <c:v>8.2997967546167679</c:v>
                </c:pt>
                <c:pt idx="48" formatCode="#\ ##0.0">
                  <c:v>8.1412467066748988</c:v>
                </c:pt>
                <c:pt idx="49" formatCode="#\ ##0.0">
                  <c:v>7.9185302356502678</c:v>
                </c:pt>
                <c:pt idx="50" formatCode="#\ ##0.0">
                  <c:v>7.6805090921280783</c:v>
                </c:pt>
                <c:pt idx="51" formatCode="#\ ##0.0">
                  <c:v>7.5831341465423083</c:v>
                </c:pt>
                <c:pt idx="52" formatCode="#\ ##0.0">
                  <c:v>7.5426508075811887</c:v>
                </c:pt>
              </c:numCache>
            </c:numRef>
          </c:val>
          <c:smooth val="0"/>
          <c:extLst>
            <c:ext xmlns:c16="http://schemas.microsoft.com/office/drawing/2014/chart" uri="{C3380CC4-5D6E-409C-BE32-E72D297353CC}">
              <c16:uniqueId val="{00000000-E46B-4756-BE6D-147C7C84253A}"/>
            </c:ext>
          </c:extLst>
        </c:ser>
        <c:ser>
          <c:idx val="5"/>
          <c:order val="5"/>
          <c:tx>
            <c:strRef>
              <c:f>'c1-11'!$E$13</c:f>
              <c:strCache>
                <c:ptCount val="1"/>
                <c:pt idx="0">
                  <c:v>Kkv</c:v>
                </c:pt>
              </c:strCache>
            </c:strRef>
          </c:tx>
          <c:spPr>
            <a:ln>
              <a:solidFill>
                <a:schemeClr val="accent1"/>
              </a:solidFill>
              <a:prstDash val="sysDash"/>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'c1-11'!$E$16:$E$68</c:f>
              <c:numCache>
                <c:formatCode>General</c:formatCode>
                <c:ptCount val="53"/>
                <c:pt idx="39" formatCode="#\ ##0.0">
                  <c:v>11.6</c:v>
                </c:pt>
                <c:pt idx="40" formatCode="#\ ##0.0">
                  <c:v>10.63880277478674</c:v>
                </c:pt>
                <c:pt idx="41" formatCode="#\ ##0.0">
                  <c:v>11.839927229059702</c:v>
                </c:pt>
                <c:pt idx="42" formatCode="#\ ##0.0">
                  <c:v>10.856541814875612</c:v>
                </c:pt>
                <c:pt idx="43" formatCode="#\ ##0.0">
                  <c:v>10.824895420770551</c:v>
                </c:pt>
                <c:pt idx="44" formatCode="#\ ##0.0">
                  <c:v>10.949417675391327</c:v>
                </c:pt>
                <c:pt idx="45" formatCode="#\ ##0.0">
                  <c:v>11.083749720336526</c:v>
                </c:pt>
                <c:pt idx="46" formatCode="#\ ##0.0">
                  <c:v>11.051999270832811</c:v>
                </c:pt>
                <c:pt idx="47" formatCode="#\ ##0.0">
                  <c:v>10.855693151720176</c:v>
                </c:pt>
                <c:pt idx="48" formatCode="#\ ##0.0">
                  <c:v>10.546803167124278</c:v>
                </c:pt>
                <c:pt idx="49" formatCode="#\ ##0.0">
                  <c:v>9.7317462138800028</c:v>
                </c:pt>
                <c:pt idx="50" formatCode="#\ ##0.0">
                  <c:v>8.9460044399865577</c:v>
                </c:pt>
                <c:pt idx="51" formatCode="#\ ##0.0">
                  <c:v>8.1698522138836349</c:v>
                </c:pt>
                <c:pt idx="52" formatCode="#\ ##0.0">
                  <c:v>8.1698522138836349</c:v>
                </c:pt>
              </c:numCache>
            </c:numRef>
          </c:val>
          <c:smooth val="0"/>
          <c:extLst>
            <c:ext xmlns:c16="http://schemas.microsoft.com/office/drawing/2014/chart" uri="{C3380CC4-5D6E-409C-BE32-E72D297353CC}">
              <c16:uniqueId val="{00000001-E46B-4756-BE6D-147C7C84253A}"/>
            </c:ext>
          </c:extLst>
        </c:ser>
        <c:dLbls>
          <c:showLegendKey val="0"/>
          <c:showVal val="0"/>
          <c:showCatName val="0"/>
          <c:showSerName val="0"/>
          <c:showPercent val="0"/>
          <c:showBubbleSize val="0"/>
        </c:dLbls>
        <c:marker val="1"/>
        <c:smooth val="0"/>
        <c:axId val="352393312"/>
        <c:axId val="352392920"/>
        <c:extLst>
          <c:ext xmlns:c15="http://schemas.microsoft.com/office/drawing/2012/chart" uri="{02D57815-91ED-43cb-92C2-25804820EDAC}">
            <c15:filteredLineSeries>
              <c15:ser>
                <c:idx val="2"/>
                <c:order val="1"/>
                <c:tx>
                  <c:strRef>
                    <c:extLst>
                      <c:ext uri="{02D57815-91ED-43cb-92C2-25804820EDAC}">
                        <c15:formulaRef>
                          <c15:sqref>'c1-11'!$E$13</c15:sqref>
                        </c15:formulaRef>
                      </c:ext>
                    </c:extLst>
                    <c:strCache>
                      <c:ptCount val="1"/>
                      <c:pt idx="0">
                        <c:v>Kkv</c:v>
                      </c:pt>
                    </c:strCache>
                  </c:strRef>
                </c:tx>
                <c:spPr>
                  <a:ln w="31750">
                    <a:noFill/>
                    <a:prstDash val="sysDash"/>
                  </a:ln>
                </c:spPr>
                <c:marker>
                  <c:symbol val="none"/>
                </c:marker>
                <c:cat>
                  <c:numRef>
                    <c:extLst>
                      <c:ext uri="{02D57815-91ED-43cb-92C2-25804820EDAC}">
                        <c15:formulaRef>
                          <c15:sqref>'c1-11'!$A$16:$A$68</c15:sqref>
                        </c15:formulaRef>
                      </c:ext>
                    </c:extLst>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extLst>
                      <c:ext uri="{02D57815-91ED-43cb-92C2-25804820EDAC}">
                        <c15:formulaRef>
                          <c15:sqref>'c1-11'!$E$16:$E$68</c15:sqref>
                        </c15:formulaRef>
                      </c:ext>
                    </c:extLst>
                    <c:numCache>
                      <c:formatCode>General</c:formatCode>
                      <c:ptCount val="53"/>
                      <c:pt idx="39" formatCode="#\ ##0.0">
                        <c:v>11.6</c:v>
                      </c:pt>
                      <c:pt idx="40" formatCode="#\ ##0.0">
                        <c:v>10.63880277478674</c:v>
                      </c:pt>
                      <c:pt idx="41" formatCode="#\ ##0.0">
                        <c:v>11.839927229059702</c:v>
                      </c:pt>
                      <c:pt idx="42" formatCode="#\ ##0.0">
                        <c:v>10.856541814875612</c:v>
                      </c:pt>
                      <c:pt idx="43" formatCode="#\ ##0.0">
                        <c:v>10.824895420770551</c:v>
                      </c:pt>
                      <c:pt idx="44" formatCode="#\ ##0.0">
                        <c:v>10.949417675391327</c:v>
                      </c:pt>
                      <c:pt idx="45" formatCode="#\ ##0.0">
                        <c:v>11.083749720336526</c:v>
                      </c:pt>
                      <c:pt idx="46" formatCode="#\ ##0.0">
                        <c:v>11.051999270832811</c:v>
                      </c:pt>
                      <c:pt idx="47" formatCode="#\ ##0.0">
                        <c:v>10.855693151720176</c:v>
                      </c:pt>
                      <c:pt idx="48" formatCode="#\ ##0.0">
                        <c:v>10.546803167124278</c:v>
                      </c:pt>
                      <c:pt idx="49" formatCode="#\ ##0.0">
                        <c:v>9.7317462138800028</c:v>
                      </c:pt>
                      <c:pt idx="50" formatCode="#\ ##0.0">
                        <c:v>8.9460044399865577</c:v>
                      </c:pt>
                      <c:pt idx="51" formatCode="#\ ##0.0">
                        <c:v>8.1698522138836349</c:v>
                      </c:pt>
                      <c:pt idx="52" formatCode="#\ ##0.0">
                        <c:v>8.1698522138836349</c:v>
                      </c:pt>
                    </c:numCache>
                  </c:numRef>
                </c:val>
                <c:smooth val="0"/>
                <c:extLst>
                  <c:ext xmlns:c16="http://schemas.microsoft.com/office/drawing/2014/chart" uri="{C3380CC4-5D6E-409C-BE32-E72D297353CC}">
                    <c16:uniqueId val="{00000003-B15A-49B3-BAC2-F657A5FD78B9}"/>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'c1-11'!$D$13</c15:sqref>
                        </c15:formulaRef>
                      </c:ext>
                    </c:extLst>
                    <c:strCache>
                      <c:ptCount val="1"/>
                      <c:pt idx="0">
                        <c:v>Vállalati</c:v>
                      </c:pt>
                    </c:strCache>
                  </c:strRef>
                </c:tx>
                <c:spPr>
                  <a:ln w="31750">
                    <a:noFill/>
                    <a:prstDash val="sysDash"/>
                  </a:ln>
                </c:spPr>
                <c:marker>
                  <c:symbol val="none"/>
                </c:marker>
                <c:cat>
                  <c:numRef>
                    <c:extLst xmlns:c15="http://schemas.microsoft.com/office/drawing/2012/chart">
                      <c:ext xmlns:c15="http://schemas.microsoft.com/office/drawing/2012/chart" uri="{02D57815-91ED-43cb-92C2-25804820EDAC}">
                        <c15:formulaRef>
                          <c15:sqref>'c1-11'!$A$16:$A$68</c15:sqref>
                        </c15:formulaRef>
                      </c:ext>
                    </c:extLst>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extLst xmlns:c15="http://schemas.microsoft.com/office/drawing/2012/chart">
                      <c:ext xmlns:c15="http://schemas.microsoft.com/office/drawing/2012/chart" uri="{02D57815-91ED-43cb-92C2-25804820EDAC}">
                        <c15:formulaRef>
                          <c15:sqref>'c1-11'!$D$16:$D$68</c15:sqref>
                        </c15:formulaRef>
                      </c:ext>
                    </c:extLst>
                    <c:numCache>
                      <c:formatCode>General</c:formatCode>
                      <c:ptCount val="53"/>
                      <c:pt idx="39" formatCode="#\ ##0.0">
                        <c:v>13.96596023360871</c:v>
                      </c:pt>
                      <c:pt idx="40" formatCode="#\ ##0.0">
                        <c:v>13.754799343409079</c:v>
                      </c:pt>
                      <c:pt idx="41" formatCode="#\ ##0.0">
                        <c:v>11.967006867164285</c:v>
                      </c:pt>
                      <c:pt idx="42" formatCode="#\ ##0.0">
                        <c:v>9.7529652968130662</c:v>
                      </c:pt>
                      <c:pt idx="43" formatCode="#\ ##0.0">
                        <c:v>8.9893278792591413</c:v>
                      </c:pt>
                      <c:pt idx="44" formatCode="#\ ##0.0">
                        <c:v>8.9400216837958837</c:v>
                      </c:pt>
                      <c:pt idx="45" formatCode="#\ ##0.0">
                        <c:v>8.9019775812575617</c:v>
                      </c:pt>
                      <c:pt idx="46" formatCode="#\ ##0.0">
                        <c:v>8.5738039013676612</c:v>
                      </c:pt>
                      <c:pt idx="47" formatCode="#\ ##0.0">
                        <c:v>8.2997967546167679</c:v>
                      </c:pt>
                      <c:pt idx="48" formatCode="#\ ##0.0">
                        <c:v>8.1412467066748988</c:v>
                      </c:pt>
                      <c:pt idx="49" formatCode="#\ ##0.0">
                        <c:v>7.9185302356502678</c:v>
                      </c:pt>
                      <c:pt idx="50" formatCode="#\ ##0.0">
                        <c:v>7.6805090921280783</c:v>
                      </c:pt>
                      <c:pt idx="51" formatCode="#\ ##0.0">
                        <c:v>7.5831341465423083</c:v>
                      </c:pt>
                      <c:pt idx="52" formatCode="#\ ##0.0">
                        <c:v>7.5426508075811887</c:v>
                      </c:pt>
                    </c:numCache>
                  </c:numRef>
                </c:val>
                <c:smooth val="0"/>
                <c:extLst xmlns:c15="http://schemas.microsoft.com/office/drawing/2012/chart">
                  <c:ext xmlns:c16="http://schemas.microsoft.com/office/drawing/2014/chart" uri="{C3380CC4-5D6E-409C-BE32-E72D297353CC}">
                    <c16:uniqueId val="{00000005-B15A-49B3-BAC2-F657A5FD78B9}"/>
                  </c:ext>
                </c:extLst>
              </c15:ser>
            </c15:filteredLineSeries>
          </c:ext>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16"/>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2"/>
      </c:valAx>
      <c:valAx>
        <c:axId val="352392920"/>
        <c:scaling>
          <c:orientation val="minMax"/>
          <c:max val="16"/>
          <c:min val="-1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2"/>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2"/>
        <c:delete val="1"/>
      </c:legendEntry>
      <c:legendEntry>
        <c:idx val="3"/>
        <c:delete val="1"/>
      </c:legendEntry>
      <c:layout>
        <c:manualLayout>
          <c:xMode val="edge"/>
          <c:yMode val="edge"/>
          <c:x val="0.21838624338624338"/>
          <c:y val="0.83600954861111099"/>
          <c:w val="0.54222883597883598"/>
          <c:h val="0.1639904513888889"/>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9417968749999998E-2"/>
          <c:w val="0.88584094538981062"/>
          <c:h val="0.60278645833333322"/>
        </c:manualLayout>
      </c:layout>
      <c:lineChart>
        <c:grouping val="standard"/>
        <c:varyColors val="0"/>
        <c:ser>
          <c:idx val="1"/>
          <c:order val="0"/>
          <c:tx>
            <c:strRef>
              <c:f>'c1-11'!$C$15</c:f>
              <c:strCache>
                <c:ptCount val="1"/>
                <c:pt idx="0">
                  <c:v>SME sector</c:v>
                </c:pt>
              </c:strCache>
            </c:strRef>
          </c:tx>
          <c:spPr>
            <a:ln w="31750">
              <a:solidFill>
                <a:schemeClr val="accent1"/>
              </a:solidFill>
              <a:prstDash val="solid"/>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'c1-11'!$C$16:$C$68</c:f>
              <c:numCache>
                <c:formatCode>0.0</c:formatCode>
                <c:ptCount val="53"/>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 ##0.0">
                  <c:v>-5.8633613392734247</c:v>
                </c:pt>
                <c:pt idx="9" formatCode="#\ ##0.0">
                  <c:v>-4.8926251045693405</c:v>
                </c:pt>
                <c:pt idx="10" formatCode="#\ ##0.0">
                  <c:v>-4.5690463596679791</c:v>
                </c:pt>
                <c:pt idx="11" formatCode="#\ ##0.0">
                  <c:v>-4.8455759146690198</c:v>
                </c:pt>
                <c:pt idx="12" formatCode="#\ ##0.0">
                  <c:v>-4.9377524330027001</c:v>
                </c:pt>
                <c:pt idx="13" formatCode="#\ ##0.0">
                  <c:v>-4.8455759146690198</c:v>
                </c:pt>
                <c:pt idx="14" formatCode="#\ ##0.0">
                  <c:v>-4.3687517634245552</c:v>
                </c:pt>
                <c:pt idx="15" formatCode="#\ ##0.0">
                  <c:v>-4.2263414738551717</c:v>
                </c:pt>
                <c:pt idx="16" formatCode="#\ ##0.0">
                  <c:v>-5.0990248013575723</c:v>
                </c:pt>
                <c:pt idx="17" formatCode="#\ ##0.0">
                  <c:v>-6.4142185564771523</c:v>
                </c:pt>
                <c:pt idx="18" formatCode="#\ ##0.0">
                  <c:v>0.67</c:v>
                </c:pt>
                <c:pt idx="19" formatCode="#\ ##0.0">
                  <c:v>2.2604379304E-2</c:v>
                </c:pt>
                <c:pt idx="20" formatCode="#\ ##0.0">
                  <c:v>0.49910182496025191</c:v>
                </c:pt>
                <c:pt idx="21" formatCode="#\ ##0.0">
                  <c:v>1.2058073718786109</c:v>
                </c:pt>
                <c:pt idx="22" formatCode="#\ ##0.0">
                  <c:v>-3.2405238247377253</c:v>
                </c:pt>
                <c:pt idx="23" formatCode="#\ ##0.0">
                  <c:v>-1.5380132542280385</c:v>
                </c:pt>
                <c:pt idx="24" formatCode="#\ ##0.0">
                  <c:v>0.62731605195289319</c:v>
                </c:pt>
                <c:pt idx="25" formatCode="#\ ##0.0">
                  <c:v>1.9198772145865901</c:v>
                </c:pt>
                <c:pt idx="26" formatCode="#\ ##0.0">
                  <c:v>3.5142322718295684</c:v>
                </c:pt>
                <c:pt idx="27" formatCode="#\ ##0.0">
                  <c:v>5.294781718232513</c:v>
                </c:pt>
                <c:pt idx="28" formatCode="#\ ##0.0">
                  <c:v>6.2606842100707158</c:v>
                </c:pt>
                <c:pt idx="29" formatCode="#\ ##0.0">
                  <c:v>6.7146151169064208</c:v>
                </c:pt>
                <c:pt idx="30" formatCode="#\ ##0.0">
                  <c:v>7.2187536518777451</c:v>
                </c:pt>
                <c:pt idx="31" formatCode="#\ ##0.0">
                  <c:v>8.9675714314720505</c:v>
                </c:pt>
                <c:pt idx="32" formatCode="#\ ##0.0">
                  <c:v>8.3895516339954934</c:v>
                </c:pt>
                <c:pt idx="33" formatCode="#\ ##0.0">
                  <c:v>8.4511874361454264</c:v>
                </c:pt>
                <c:pt idx="34" formatCode="#\ ##0.0">
                  <c:v>9.7181808379020005</c:v>
                </c:pt>
                <c:pt idx="35" formatCode="#\ ##0.0">
                  <c:v>12.278471727284696</c:v>
                </c:pt>
                <c:pt idx="36" formatCode="#\ ##0.0">
                  <c:v>12.969455180429659</c:v>
                </c:pt>
                <c:pt idx="37" formatCode="#\ ##0.0">
                  <c:v>13.908242902880522</c:v>
                </c:pt>
                <c:pt idx="38" formatCode="#\ ##0.0">
                  <c:v>13.435134487338596</c:v>
                </c:pt>
                <c:pt idx="39" formatCode="#\ ##0.0">
                  <c:v>11.6</c:v>
                </c:pt>
              </c:numCache>
            </c:numRef>
          </c:val>
          <c:smooth val="0"/>
          <c:extLst>
            <c:ext xmlns:c16="http://schemas.microsoft.com/office/drawing/2014/chart" uri="{C3380CC4-5D6E-409C-BE32-E72D297353CC}">
              <c16:uniqueId val="{00000002-3501-46D9-8FC6-2AC65F65A4BE}"/>
            </c:ext>
          </c:extLst>
        </c:ser>
        <c:dLbls>
          <c:showLegendKey val="0"/>
          <c:showVal val="0"/>
          <c:showCatName val="0"/>
          <c:showSerName val="0"/>
          <c:showPercent val="0"/>
          <c:showBubbleSize val="0"/>
        </c:dLbls>
        <c:marker val="1"/>
        <c:smooth val="0"/>
        <c:axId val="352410768"/>
        <c:axId val="352427720"/>
      </c:lineChart>
      <c:lineChart>
        <c:grouping val="standard"/>
        <c:varyColors val="0"/>
        <c:ser>
          <c:idx val="4"/>
          <c:order val="2"/>
          <c:tx>
            <c:strRef>
              <c:f>'c1-11'!$B$15</c:f>
              <c:strCache>
                <c:ptCount val="1"/>
                <c:pt idx="0">
                  <c:v>Corporate sector</c:v>
                </c:pt>
              </c:strCache>
            </c:strRef>
          </c:tx>
          <c:spPr>
            <a:ln w="31750">
              <a:solidFill>
                <a:schemeClr val="tx2"/>
              </a:solidFill>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'c1-11'!$B$16:$B$68</c:f>
              <c:numCache>
                <c:formatCode>0.0</c:formatCode>
                <c:ptCount val="53"/>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 ##0.0">
                  <c:v>-5.2449354612478878</c:v>
                </c:pt>
                <c:pt idx="9" formatCode="#\ ##0.0">
                  <c:v>-3.9446542428414304</c:v>
                </c:pt>
                <c:pt idx="10" formatCode="#\ ##0.0">
                  <c:v>-4.827324623405155</c:v>
                </c:pt>
                <c:pt idx="11" formatCode="#\ ##0.0">
                  <c:v>-5.0581607370174853</c:v>
                </c:pt>
                <c:pt idx="12" formatCode="#\ ##0.0">
                  <c:v>-4.8134108236455484</c:v>
                </c:pt>
                <c:pt idx="13" formatCode="#\ ##0.0">
                  <c:v>-4.6649708332747934</c:v>
                </c:pt>
                <c:pt idx="14" formatCode="#\ ##0.0">
                  <c:v>-4.6006272953021776</c:v>
                </c:pt>
                <c:pt idx="15" formatCode="#\ ##0.0">
                  <c:v>-4.3962015845208713</c:v>
                </c:pt>
                <c:pt idx="16" formatCode="#\ ##0.0">
                  <c:v>-4.6584385827605743</c:v>
                </c:pt>
                <c:pt idx="17" formatCode="#\ ##0.0">
                  <c:v>-4.3606409630552623</c:v>
                </c:pt>
                <c:pt idx="18" formatCode="#\ ##0.0">
                  <c:v>-0.93418206446708107</c:v>
                </c:pt>
                <c:pt idx="19" formatCode="#\ ##0.0">
                  <c:v>-1.6028093883446011</c:v>
                </c:pt>
                <c:pt idx="20" formatCode="#\ ##0.0">
                  <c:v>-1.5356088259581366</c:v>
                </c:pt>
                <c:pt idx="21" formatCode="#\ ##0.0">
                  <c:v>1.6554289172489418E-2</c:v>
                </c:pt>
                <c:pt idx="22" formatCode="#\ ##0.0">
                  <c:v>-1.4863220764361258</c:v>
                </c:pt>
                <c:pt idx="23" formatCode="#\ ##0.0">
                  <c:v>2.108264004002868</c:v>
                </c:pt>
                <c:pt idx="24" formatCode="#\ ##0.0">
                  <c:v>1.1234769572529701</c:v>
                </c:pt>
                <c:pt idx="25" formatCode="#\ ##0.0">
                  <c:v>-3.4496291671803987</c:v>
                </c:pt>
                <c:pt idx="26" formatCode="#\ ##0.0">
                  <c:v>-3.7199651545694912</c:v>
                </c:pt>
                <c:pt idx="27" formatCode="#\ ##0.0">
                  <c:v>-5.7941557839366435</c:v>
                </c:pt>
                <c:pt idx="28" formatCode="#\ ##0.0">
                  <c:v>-2.2441807998273609</c:v>
                </c:pt>
                <c:pt idx="29" formatCode="#\ ##0.0">
                  <c:v>0.75745308773352182</c:v>
                </c:pt>
                <c:pt idx="30" formatCode="#\ ##0.0">
                  <c:v>1.7901412160042474</c:v>
                </c:pt>
                <c:pt idx="31" formatCode="#\ ##0.0">
                  <c:v>4.1962862773560969</c:v>
                </c:pt>
                <c:pt idx="32" formatCode="#\ ##0.0">
                  <c:v>4.1748302302092579</c:v>
                </c:pt>
                <c:pt idx="33" formatCode="#\ ##0.0">
                  <c:v>6.4400314995069321</c:v>
                </c:pt>
                <c:pt idx="34" formatCode="#\ ##0.0">
                  <c:v>8.2171872630195448</c:v>
                </c:pt>
                <c:pt idx="35" formatCode="#\ ##0.0">
                  <c:v>9.6092177455833632</c:v>
                </c:pt>
                <c:pt idx="36" formatCode="#\ ##0.0">
                  <c:v>10.572820490196696</c:v>
                </c:pt>
                <c:pt idx="37" formatCode="#\ ##0.0">
                  <c:v>12.254597585761134</c:v>
                </c:pt>
                <c:pt idx="38" formatCode="#\ ##0.0">
                  <c:v>13.815657273169746</c:v>
                </c:pt>
                <c:pt idx="39" formatCode="#\ ##0.0">
                  <c:v>13.96596023360871</c:v>
                </c:pt>
              </c:numCache>
            </c:numRef>
          </c:val>
          <c:smooth val="0"/>
          <c:extLst>
            <c:ext xmlns:c16="http://schemas.microsoft.com/office/drawing/2014/chart" uri="{C3380CC4-5D6E-409C-BE32-E72D297353CC}">
              <c16:uniqueId val="{00000004-3501-46D9-8FC6-2AC65F65A4BE}"/>
            </c:ext>
          </c:extLst>
        </c:ser>
        <c:ser>
          <c:idx val="5"/>
          <c:order val="5"/>
          <c:tx>
            <c:strRef>
              <c:f>'c1-11'!$E$15</c:f>
              <c:strCache>
                <c:ptCount val="1"/>
                <c:pt idx="0">
                  <c:v>SME sector </c:v>
                </c:pt>
              </c:strCache>
            </c:strRef>
          </c:tx>
          <c:spPr>
            <a:ln>
              <a:solidFill>
                <a:schemeClr val="accent1"/>
              </a:solidFill>
              <a:prstDash val="sysDash"/>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'c1-11'!$E$16:$E$68</c:f>
              <c:numCache>
                <c:formatCode>General</c:formatCode>
                <c:ptCount val="53"/>
                <c:pt idx="39" formatCode="#\ ##0.0">
                  <c:v>11.6</c:v>
                </c:pt>
                <c:pt idx="40" formatCode="#\ ##0.0">
                  <c:v>10.63880277478674</c:v>
                </c:pt>
                <c:pt idx="41" formatCode="#\ ##0.0">
                  <c:v>11.839927229059702</c:v>
                </c:pt>
                <c:pt idx="42" formatCode="#\ ##0.0">
                  <c:v>10.856541814875612</c:v>
                </c:pt>
                <c:pt idx="43" formatCode="#\ ##0.0">
                  <c:v>10.824895420770551</c:v>
                </c:pt>
                <c:pt idx="44" formatCode="#\ ##0.0">
                  <c:v>10.949417675391327</c:v>
                </c:pt>
                <c:pt idx="45" formatCode="#\ ##0.0">
                  <c:v>11.083749720336526</c:v>
                </c:pt>
                <c:pt idx="46" formatCode="#\ ##0.0">
                  <c:v>11.051999270832811</c:v>
                </c:pt>
                <c:pt idx="47" formatCode="#\ ##0.0">
                  <c:v>10.855693151720176</c:v>
                </c:pt>
                <c:pt idx="48" formatCode="#\ ##0.0">
                  <c:v>10.546803167124278</c:v>
                </c:pt>
                <c:pt idx="49" formatCode="#\ ##0.0">
                  <c:v>9.7317462138800028</c:v>
                </c:pt>
                <c:pt idx="50" formatCode="#\ ##0.0">
                  <c:v>8.9460044399865577</c:v>
                </c:pt>
                <c:pt idx="51" formatCode="#\ ##0.0">
                  <c:v>8.1698522138836349</c:v>
                </c:pt>
                <c:pt idx="52" formatCode="#\ ##0.0">
                  <c:v>8.1698522138836349</c:v>
                </c:pt>
              </c:numCache>
            </c:numRef>
          </c:val>
          <c:smooth val="0"/>
          <c:extLst>
            <c:ext xmlns:c16="http://schemas.microsoft.com/office/drawing/2014/chart" uri="{C3380CC4-5D6E-409C-BE32-E72D297353CC}">
              <c16:uniqueId val="{00000001-61B3-4D07-B357-03102EA42E6D}"/>
            </c:ext>
          </c:extLst>
        </c:ser>
        <c:ser>
          <c:idx val="3"/>
          <c:order val="6"/>
          <c:tx>
            <c:strRef>
              <c:f>'c1-11'!$D$15</c:f>
              <c:strCache>
                <c:ptCount val="1"/>
                <c:pt idx="0">
                  <c:v>Corporate sector </c:v>
                </c:pt>
              </c:strCache>
            </c:strRef>
          </c:tx>
          <c:spPr>
            <a:ln>
              <a:solidFill>
                <a:schemeClr val="tx2"/>
              </a:solidFill>
              <a:prstDash val="sysDash"/>
            </a:ln>
          </c:spPr>
          <c:marker>
            <c:symbol val="none"/>
          </c:marker>
          <c:cat>
            <c:numRef>
              <c:f>'c1-11'!$A$16:$A$68</c:f>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f>'c1-11'!$D$16:$D$68</c:f>
              <c:numCache>
                <c:formatCode>General</c:formatCode>
                <c:ptCount val="53"/>
                <c:pt idx="39" formatCode="#\ ##0.0">
                  <c:v>13.96596023360871</c:v>
                </c:pt>
                <c:pt idx="40" formatCode="#\ ##0.0">
                  <c:v>13.754799343409079</c:v>
                </c:pt>
                <c:pt idx="41" formatCode="#\ ##0.0">
                  <c:v>11.967006867164285</c:v>
                </c:pt>
                <c:pt idx="42" formatCode="#\ ##0.0">
                  <c:v>9.7529652968130662</c:v>
                </c:pt>
                <c:pt idx="43" formatCode="#\ ##0.0">
                  <c:v>8.9893278792591413</c:v>
                </c:pt>
                <c:pt idx="44" formatCode="#\ ##0.0">
                  <c:v>8.9400216837958837</c:v>
                </c:pt>
                <c:pt idx="45" formatCode="#\ ##0.0">
                  <c:v>8.9019775812575617</c:v>
                </c:pt>
                <c:pt idx="46" formatCode="#\ ##0.0">
                  <c:v>8.5738039013676612</c:v>
                </c:pt>
                <c:pt idx="47" formatCode="#\ ##0.0">
                  <c:v>8.2997967546167679</c:v>
                </c:pt>
                <c:pt idx="48" formatCode="#\ ##0.0">
                  <c:v>8.1412467066748988</c:v>
                </c:pt>
                <c:pt idx="49" formatCode="#\ ##0.0">
                  <c:v>7.9185302356502678</c:v>
                </c:pt>
                <c:pt idx="50" formatCode="#\ ##0.0">
                  <c:v>7.6805090921280783</c:v>
                </c:pt>
                <c:pt idx="51" formatCode="#\ ##0.0">
                  <c:v>7.5831341465423083</c:v>
                </c:pt>
                <c:pt idx="52" formatCode="#\ ##0.0">
                  <c:v>7.5426508075811887</c:v>
                </c:pt>
              </c:numCache>
            </c:numRef>
          </c:val>
          <c:smooth val="0"/>
          <c:extLst>
            <c:ext xmlns:c16="http://schemas.microsoft.com/office/drawing/2014/chart" uri="{C3380CC4-5D6E-409C-BE32-E72D297353CC}">
              <c16:uniqueId val="{00000000-61B3-4D07-B357-03102EA42E6D}"/>
            </c:ext>
          </c:extLst>
        </c:ser>
        <c:dLbls>
          <c:showLegendKey val="0"/>
          <c:showVal val="0"/>
          <c:showCatName val="0"/>
          <c:showSerName val="0"/>
          <c:showPercent val="0"/>
          <c:showBubbleSize val="0"/>
        </c:dLbls>
        <c:marker val="1"/>
        <c:smooth val="0"/>
        <c:axId val="352428504"/>
        <c:axId val="352428112"/>
        <c:extLst>
          <c:ext xmlns:c15="http://schemas.microsoft.com/office/drawing/2012/chart" uri="{02D57815-91ED-43cb-92C2-25804820EDAC}">
            <c15:filteredLineSeries>
              <c15:ser>
                <c:idx val="2"/>
                <c:order val="1"/>
                <c:tx>
                  <c:strRef>
                    <c:extLst>
                      <c:ext uri="{02D57815-91ED-43cb-92C2-25804820EDAC}">
                        <c15:formulaRef>
                          <c15:sqref>'c1-11'!$E$15</c15:sqref>
                        </c15:formulaRef>
                      </c:ext>
                    </c:extLst>
                    <c:strCache>
                      <c:ptCount val="1"/>
                      <c:pt idx="0">
                        <c:v>SME sector </c:v>
                      </c:pt>
                    </c:strCache>
                  </c:strRef>
                </c:tx>
                <c:spPr>
                  <a:ln w="31750">
                    <a:noFill/>
                    <a:prstDash val="sysDash"/>
                  </a:ln>
                </c:spPr>
                <c:marker>
                  <c:symbol val="none"/>
                </c:marker>
                <c:cat>
                  <c:numRef>
                    <c:extLst>
                      <c:ext uri="{02D57815-91ED-43cb-92C2-25804820EDAC}">
                        <c15:formulaRef>
                          <c15:sqref>'c1-11'!$A$16:$A$68</c15:sqref>
                        </c15:formulaRef>
                      </c:ext>
                    </c:extLst>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extLst>
                      <c:ext uri="{02D57815-91ED-43cb-92C2-25804820EDAC}">
                        <c15:formulaRef>
                          <c15:sqref>'c1-11'!$E$16:$E$68</c15:sqref>
                        </c15:formulaRef>
                      </c:ext>
                    </c:extLst>
                    <c:numCache>
                      <c:formatCode>General</c:formatCode>
                      <c:ptCount val="53"/>
                      <c:pt idx="39" formatCode="#\ ##0.0">
                        <c:v>11.6</c:v>
                      </c:pt>
                      <c:pt idx="40" formatCode="#\ ##0.0">
                        <c:v>10.63880277478674</c:v>
                      </c:pt>
                      <c:pt idx="41" formatCode="#\ ##0.0">
                        <c:v>11.839927229059702</c:v>
                      </c:pt>
                      <c:pt idx="42" formatCode="#\ ##0.0">
                        <c:v>10.856541814875612</c:v>
                      </c:pt>
                      <c:pt idx="43" formatCode="#\ ##0.0">
                        <c:v>10.824895420770551</c:v>
                      </c:pt>
                      <c:pt idx="44" formatCode="#\ ##0.0">
                        <c:v>10.949417675391327</c:v>
                      </c:pt>
                      <c:pt idx="45" formatCode="#\ ##0.0">
                        <c:v>11.083749720336526</c:v>
                      </c:pt>
                      <c:pt idx="46" formatCode="#\ ##0.0">
                        <c:v>11.051999270832811</c:v>
                      </c:pt>
                      <c:pt idx="47" formatCode="#\ ##0.0">
                        <c:v>10.855693151720176</c:v>
                      </c:pt>
                      <c:pt idx="48" formatCode="#\ ##0.0">
                        <c:v>10.546803167124278</c:v>
                      </c:pt>
                      <c:pt idx="49" formatCode="#\ ##0.0">
                        <c:v>9.7317462138800028</c:v>
                      </c:pt>
                      <c:pt idx="50" formatCode="#\ ##0.0">
                        <c:v>8.9460044399865577</c:v>
                      </c:pt>
                      <c:pt idx="51" formatCode="#\ ##0.0">
                        <c:v>8.1698522138836349</c:v>
                      </c:pt>
                      <c:pt idx="52" formatCode="#\ ##0.0">
                        <c:v>8.1698522138836349</c:v>
                      </c:pt>
                    </c:numCache>
                  </c:numRef>
                </c:val>
                <c:smooth val="0"/>
                <c:extLst>
                  <c:ext xmlns:c16="http://schemas.microsoft.com/office/drawing/2014/chart" uri="{C3380CC4-5D6E-409C-BE32-E72D297353CC}">
                    <c16:uniqueId val="{00000003-3501-46D9-8FC6-2AC65F65A4BE}"/>
                  </c:ext>
                </c:extLst>
              </c15:ser>
            </c15:filteredLineSeries>
            <c15:filteredLineSeries>
              <c15:ser>
                <c:idx val="6"/>
                <c:order val="3"/>
                <c:tx>
                  <c:strRef>
                    <c:extLst xmlns:c15="http://schemas.microsoft.com/office/drawing/2012/chart">
                      <c:ext xmlns:c15="http://schemas.microsoft.com/office/drawing/2012/chart" uri="{02D57815-91ED-43cb-92C2-25804820EDAC}">
                        <c15:formulaRef>
                          <c15:sqref>'c1-11'!$F$15</c15:sqref>
                        </c15:formulaRef>
                      </c:ext>
                    </c:extLst>
                    <c:strCache>
                      <c:ptCount val="1"/>
                    </c:strCache>
                  </c:strRef>
                </c:tx>
                <c:spPr>
                  <a:ln w="28575">
                    <a:solidFill>
                      <a:schemeClr val="accent3"/>
                    </a:solidFill>
                    <a:prstDash val="sysDot"/>
                  </a:ln>
                </c:spPr>
                <c:marker>
                  <c:symbol val="none"/>
                </c:marker>
                <c:cat>
                  <c:numRef>
                    <c:extLst xmlns:c15="http://schemas.microsoft.com/office/drawing/2012/chart">
                      <c:ext xmlns:c15="http://schemas.microsoft.com/office/drawing/2012/chart" uri="{02D57815-91ED-43cb-92C2-25804820EDAC}">
                        <c15:formulaRef>
                          <c15:sqref>'c1-11'!$A$16:$A$68</c15:sqref>
                        </c15:formulaRef>
                      </c:ext>
                    </c:extLst>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extLst xmlns:c15="http://schemas.microsoft.com/office/drawing/2012/chart">
                      <c:ext xmlns:c15="http://schemas.microsoft.com/office/drawing/2012/chart" uri="{02D57815-91ED-43cb-92C2-25804820EDAC}">
                        <c15:formulaRef>
                          <c15:sqref>'c1-11'!$F$16:$F$68</c15:sqref>
                        </c15:formulaRef>
                      </c:ext>
                    </c:extLst>
                    <c:numCache>
                      <c:formatCode>General</c:formatCode>
                      <c:ptCount val="53"/>
                    </c:numCache>
                  </c:numRef>
                </c:val>
                <c:smooth val="0"/>
                <c:extLst xmlns:c15="http://schemas.microsoft.com/office/drawing/2012/chart">
                  <c:ext xmlns:c16="http://schemas.microsoft.com/office/drawing/2014/chart" uri="{C3380CC4-5D6E-409C-BE32-E72D297353CC}">
                    <c16:uniqueId val="{00000000-0133-429F-AF20-D0B52D6FEEBA}"/>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'c1-11'!$D$15</c15:sqref>
                        </c15:formulaRef>
                      </c:ext>
                    </c:extLst>
                    <c:strCache>
                      <c:ptCount val="1"/>
                      <c:pt idx="0">
                        <c:v>Corporate sector </c:v>
                      </c:pt>
                    </c:strCache>
                  </c:strRef>
                </c:tx>
                <c:spPr>
                  <a:ln w="31750">
                    <a:noFill/>
                    <a:prstDash val="sysDash"/>
                  </a:ln>
                </c:spPr>
                <c:marker>
                  <c:symbol val="none"/>
                </c:marker>
                <c:cat>
                  <c:numRef>
                    <c:extLst xmlns:c15="http://schemas.microsoft.com/office/drawing/2012/chart">
                      <c:ext xmlns:c15="http://schemas.microsoft.com/office/drawing/2012/chart" uri="{02D57815-91ED-43cb-92C2-25804820EDAC}">
                        <c15:formulaRef>
                          <c15:sqref>'c1-11'!$A$16:$A$68</c15:sqref>
                        </c15:formulaRef>
                      </c:ext>
                    </c:extLst>
                    <c:numCache>
                      <c:formatCode>General</c:formatCode>
                      <c:ptCount val="53"/>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numCache>
                  </c:numRef>
                </c:cat>
                <c:val>
                  <c:numRef>
                    <c:extLst xmlns:c15="http://schemas.microsoft.com/office/drawing/2012/chart">
                      <c:ext xmlns:c15="http://schemas.microsoft.com/office/drawing/2012/chart" uri="{02D57815-91ED-43cb-92C2-25804820EDAC}">
                        <c15:formulaRef>
                          <c15:sqref>'c1-11'!$D$16:$D$68</c15:sqref>
                        </c15:formulaRef>
                      </c:ext>
                    </c:extLst>
                    <c:numCache>
                      <c:formatCode>General</c:formatCode>
                      <c:ptCount val="53"/>
                      <c:pt idx="39" formatCode="#\ ##0.0">
                        <c:v>13.96596023360871</c:v>
                      </c:pt>
                      <c:pt idx="40" formatCode="#\ ##0.0">
                        <c:v>13.754799343409079</c:v>
                      </c:pt>
                      <c:pt idx="41" formatCode="#\ ##0.0">
                        <c:v>11.967006867164285</c:v>
                      </c:pt>
                      <c:pt idx="42" formatCode="#\ ##0.0">
                        <c:v>9.7529652968130662</c:v>
                      </c:pt>
                      <c:pt idx="43" formatCode="#\ ##0.0">
                        <c:v>8.9893278792591413</c:v>
                      </c:pt>
                      <c:pt idx="44" formatCode="#\ ##0.0">
                        <c:v>8.9400216837958837</c:v>
                      </c:pt>
                      <c:pt idx="45" formatCode="#\ ##0.0">
                        <c:v>8.9019775812575617</c:v>
                      </c:pt>
                      <c:pt idx="46" formatCode="#\ ##0.0">
                        <c:v>8.5738039013676612</c:v>
                      </c:pt>
                      <c:pt idx="47" formatCode="#\ ##0.0">
                        <c:v>8.2997967546167679</c:v>
                      </c:pt>
                      <c:pt idx="48" formatCode="#\ ##0.0">
                        <c:v>8.1412467066748988</c:v>
                      </c:pt>
                      <c:pt idx="49" formatCode="#\ ##0.0">
                        <c:v>7.9185302356502678</c:v>
                      </c:pt>
                      <c:pt idx="50" formatCode="#\ ##0.0">
                        <c:v>7.6805090921280783</c:v>
                      </c:pt>
                      <c:pt idx="51" formatCode="#\ ##0.0">
                        <c:v>7.5831341465423083</c:v>
                      </c:pt>
                      <c:pt idx="52" formatCode="#\ ##0.0">
                        <c:v>7.5426508075811887</c:v>
                      </c:pt>
                    </c:numCache>
                  </c:numRef>
                </c:val>
                <c:smooth val="0"/>
                <c:extLst xmlns:c15="http://schemas.microsoft.com/office/drawing/2012/chart">
                  <c:ext xmlns:c16="http://schemas.microsoft.com/office/drawing/2014/chart" uri="{C3380CC4-5D6E-409C-BE32-E72D297353CC}">
                    <c16:uniqueId val="{00000005-3501-46D9-8FC6-2AC65F65A4BE}"/>
                  </c:ext>
                </c:extLst>
              </c15:ser>
            </c15:filteredLineSeries>
          </c:ext>
        </c:extLst>
      </c:lineChart>
      <c:catAx>
        <c:axId val="352410768"/>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427720"/>
        <c:crossesAt val="0"/>
        <c:auto val="1"/>
        <c:lblAlgn val="ctr"/>
        <c:lblOffset val="100"/>
        <c:tickLblSkip val="1"/>
        <c:tickMarkSkip val="4"/>
        <c:noMultiLvlLbl val="0"/>
      </c:catAx>
      <c:valAx>
        <c:axId val="352427720"/>
        <c:scaling>
          <c:orientation val="minMax"/>
          <c:max val="16"/>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10768"/>
        <c:crosses val="autoZero"/>
        <c:crossBetween val="between"/>
        <c:majorUnit val="2"/>
      </c:valAx>
      <c:valAx>
        <c:axId val="352428112"/>
        <c:scaling>
          <c:orientation val="minMax"/>
          <c:max val="16"/>
          <c:min val="-10"/>
        </c:scaling>
        <c:delete val="0"/>
        <c:axPos val="r"/>
        <c:title>
          <c:tx>
            <c:rich>
              <a:bodyPr rot="0" vert="horz"/>
              <a:lstStyle/>
              <a:p>
                <a:pPr>
                  <a:defRPr/>
                </a:pPr>
                <a:r>
                  <a:rPr lang="hu-HU"/>
                  <a:t>Percent</a:t>
                </a:r>
              </a:p>
            </c:rich>
          </c:tx>
          <c:layout>
            <c:manualLayout>
              <c:xMode val="edge"/>
              <c:yMode val="edge"/>
              <c:x val="0.7575787037037035"/>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428504"/>
        <c:crosses val="max"/>
        <c:crossBetween val="between"/>
        <c:majorUnit val="2"/>
      </c:valAx>
      <c:catAx>
        <c:axId val="352428504"/>
        <c:scaling>
          <c:orientation val="minMax"/>
        </c:scaling>
        <c:delete val="1"/>
        <c:axPos val="b"/>
        <c:numFmt formatCode="General" sourceLinked="1"/>
        <c:majorTickMark val="out"/>
        <c:minorTickMark val="none"/>
        <c:tickLblPos val="nextTo"/>
        <c:crossAx val="352428112"/>
        <c:crosses val="autoZero"/>
        <c:auto val="1"/>
        <c:lblAlgn val="ctr"/>
        <c:lblOffset val="100"/>
        <c:noMultiLvlLbl val="0"/>
      </c:catAx>
      <c:spPr>
        <a:noFill/>
        <a:ln w="25400">
          <a:noFill/>
        </a:ln>
      </c:spPr>
    </c:plotArea>
    <c:legend>
      <c:legendPos val="b"/>
      <c:legendEntry>
        <c:idx val="2"/>
        <c:delete val="1"/>
      </c:legendEntry>
      <c:legendEntry>
        <c:idx val="3"/>
        <c:delete val="1"/>
      </c:legendEntry>
      <c:layout>
        <c:manualLayout>
          <c:xMode val="edge"/>
          <c:yMode val="edge"/>
          <c:x val="0"/>
          <c:y val="0.83598003472222238"/>
          <c:w val="1"/>
          <c:h val="0.16401996527777779"/>
        </c:manualLayout>
      </c:layout>
      <c:overlay val="0"/>
      <c:spPr>
        <a:noFill/>
        <a:ln>
          <a:noFill/>
        </a:ln>
      </c:spPr>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8425925925939E-2"/>
          <c:y val="8.0808333333333329E-2"/>
          <c:w val="0.87334768518518513"/>
          <c:h val="0.66367569444444441"/>
        </c:manualLayout>
      </c:layout>
      <c:lineChart>
        <c:grouping val="standard"/>
        <c:varyColors val="0"/>
        <c:ser>
          <c:idx val="0"/>
          <c:order val="1"/>
          <c:tx>
            <c:strRef>
              <c:f>'c1-12'!$C$11</c:f>
              <c:strCache>
                <c:ptCount val="1"/>
                <c:pt idx="0">
                  <c:v>Effektív felhasználás (december)</c:v>
                </c:pt>
              </c:strCache>
            </c:strRef>
          </c:tx>
          <c:spPr>
            <a:ln w="22225" cap="rnd">
              <a:noFill/>
              <a:prstDash val="sysDash"/>
              <a:round/>
            </a:ln>
            <a:effectLst/>
          </c:spPr>
          <c:marker>
            <c:symbol val="dash"/>
            <c:size val="14"/>
            <c:spPr>
              <a:solidFill>
                <a:schemeClr val="accent3"/>
              </a:solidFill>
              <a:ln w="31750">
                <a:noFill/>
              </a:ln>
              <a:effectLst/>
            </c:spPr>
          </c:marker>
          <c:cat>
            <c:numRef>
              <c:f>'c1-12'!$A$13:$A$21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'c1-12'!$C$13:$C$21</c:f>
              <c:numCache>
                <c:formatCode>0.00</c:formatCode>
                <c:ptCount val="9"/>
                <c:pt idx="6">
                  <c:v>5.1551950667132136</c:v>
                </c:pt>
                <c:pt idx="7">
                  <c:v>3.7285964684616446</c:v>
                </c:pt>
                <c:pt idx="8">
                  <c:v>2.1711789354729274</c:v>
                </c:pt>
              </c:numCache>
            </c:numRef>
          </c:val>
          <c:smooth val="0"/>
          <c:extLst>
            <c:ext xmlns:c16="http://schemas.microsoft.com/office/drawing/2014/chart" uri="{C3380CC4-5D6E-409C-BE32-E72D297353CC}">
              <c16:uniqueId val="{00000000-D82E-412D-A54D-0F28B571C41E}"/>
            </c:ext>
          </c:extLst>
        </c:ser>
        <c:dLbls>
          <c:showLegendKey val="0"/>
          <c:showVal val="0"/>
          <c:showCatName val="0"/>
          <c:showSerName val="0"/>
          <c:showPercent val="0"/>
          <c:showBubbleSize val="0"/>
        </c:dLbls>
        <c:marker val="1"/>
        <c:smooth val="0"/>
        <c:axId val="514137232"/>
        <c:axId val="514137624"/>
      </c:lineChart>
      <c:lineChart>
        <c:grouping val="standard"/>
        <c:varyColors val="0"/>
        <c:ser>
          <c:idx val="1"/>
          <c:order val="0"/>
          <c:tx>
            <c:strRef>
              <c:f>'c1-12'!$B$11</c:f>
              <c:strCache>
                <c:ptCount val="1"/>
                <c:pt idx="0">
                  <c:v>Effektív felhasználás (aktuális)</c:v>
                </c:pt>
              </c:strCache>
            </c:strRef>
          </c:tx>
          <c:spPr>
            <a:ln w="22225" cap="rnd">
              <a:solidFill>
                <a:schemeClr val="accent1"/>
              </a:solidFill>
              <a:round/>
            </a:ln>
            <a:effectLst/>
          </c:spPr>
          <c:marker>
            <c:symbol val="circle"/>
            <c:size val="8"/>
            <c:spPr>
              <a:solidFill>
                <a:schemeClr val="bg1"/>
              </a:solidFill>
              <a:ln w="12700">
                <a:solidFill>
                  <a:schemeClr val="accent1">
                    <a:lumMod val="75000"/>
                  </a:schemeClr>
                </a:solidFill>
              </a:ln>
              <a:effectLst/>
            </c:spPr>
          </c:marker>
          <c:cat>
            <c:numRef>
              <c:f>'c1-12'!$A$13:$A$21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'c1-12'!$B$13:$B$21</c:f>
              <c:numCache>
                <c:formatCode>0.00</c:formatCode>
                <c:ptCount val="9"/>
                <c:pt idx="0">
                  <c:v>6.4535325817436444</c:v>
                </c:pt>
                <c:pt idx="1">
                  <c:v>6.7685321551300932</c:v>
                </c:pt>
                <c:pt idx="2">
                  <c:v>8.1400769141125746</c:v>
                </c:pt>
                <c:pt idx="3">
                  <c:v>2.5042348955392435</c:v>
                </c:pt>
                <c:pt idx="4">
                  <c:v>4.0096346993093404</c:v>
                </c:pt>
                <c:pt idx="5">
                  <c:v>4.2644990584253053</c:v>
                </c:pt>
                <c:pt idx="6">
                  <c:v>4.9881975682536854</c:v>
                </c:pt>
                <c:pt idx="7">
                  <c:v>3.7076604034437253</c:v>
                </c:pt>
                <c:pt idx="8">
                  <c:v>2.3685457129322596</c:v>
                </c:pt>
              </c:numCache>
            </c:numRef>
          </c:val>
          <c:smooth val="0"/>
          <c:extLst>
            <c:ext xmlns:c16="http://schemas.microsoft.com/office/drawing/2014/chart" uri="{C3380CC4-5D6E-409C-BE32-E72D297353CC}">
              <c16:uniqueId val="{00000001-D82E-412D-A54D-0F28B571C41E}"/>
            </c:ext>
          </c:extLst>
        </c:ser>
        <c:dLbls>
          <c:showLegendKey val="0"/>
          <c:showVal val="0"/>
          <c:showCatName val="0"/>
          <c:showSerName val="0"/>
          <c:showPercent val="0"/>
          <c:showBubbleSize val="0"/>
        </c:dLbls>
        <c:marker val="1"/>
        <c:smooth val="0"/>
        <c:axId val="514138408"/>
        <c:axId val="514138016"/>
      </c:lineChart>
      <c:catAx>
        <c:axId val="51413723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624"/>
        <c:crosses val="autoZero"/>
        <c:auto val="1"/>
        <c:lblAlgn val="ctr"/>
        <c:lblOffset val="100"/>
        <c:noMultiLvlLbl val="0"/>
      </c:catAx>
      <c:valAx>
        <c:axId val="514137624"/>
        <c:scaling>
          <c:orientation val="minMax"/>
          <c:max val="9"/>
          <c:min val="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232"/>
        <c:crosses val="autoZero"/>
        <c:crossBetween val="between"/>
        <c:majorUnit val="1"/>
      </c:valAx>
      <c:valAx>
        <c:axId val="514138016"/>
        <c:scaling>
          <c:orientation val="minMax"/>
          <c:max val="9"/>
          <c:min val="1"/>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8408"/>
        <c:crosses val="max"/>
        <c:crossBetween val="between"/>
        <c:majorUnit val="1"/>
      </c:valAx>
      <c:catAx>
        <c:axId val="514138408"/>
        <c:scaling>
          <c:orientation val="minMax"/>
        </c:scaling>
        <c:delete val="1"/>
        <c:axPos val="b"/>
        <c:numFmt formatCode="General" sourceLinked="1"/>
        <c:majorTickMark val="out"/>
        <c:minorTickMark val="none"/>
        <c:tickLblPos val="nextTo"/>
        <c:crossAx val="514138016"/>
        <c:crosses val="autoZero"/>
        <c:auto val="1"/>
        <c:lblAlgn val="ctr"/>
        <c:lblOffset val="100"/>
        <c:noMultiLvlLbl val="0"/>
      </c:catAx>
      <c:spPr>
        <a:noFill/>
        <a:ln>
          <a:noFill/>
        </a:ln>
        <a:effectLst/>
      </c:spPr>
    </c:plotArea>
    <c:legend>
      <c:legendPos val="b"/>
      <c:layout>
        <c:manualLayout>
          <c:xMode val="edge"/>
          <c:yMode val="edge"/>
          <c:x val="8.1185185185185194E-2"/>
          <c:y val="0.86988194444444444"/>
          <c:w val="0.8376293981481483"/>
          <c:h val="0.1301180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8425925925939E-2"/>
          <c:y val="8.0808333333333329E-2"/>
          <c:w val="0.87334768518518513"/>
          <c:h val="0.66367569444444441"/>
        </c:manualLayout>
      </c:layout>
      <c:lineChart>
        <c:grouping val="standard"/>
        <c:varyColors val="0"/>
        <c:ser>
          <c:idx val="0"/>
          <c:order val="0"/>
          <c:tx>
            <c:strRef>
              <c:f>'c1-12'!$C$12</c:f>
              <c:strCache>
                <c:ptCount val="1"/>
                <c:pt idx="0">
                  <c:v>Effective utilisation (December)</c:v>
                </c:pt>
              </c:strCache>
            </c:strRef>
          </c:tx>
          <c:spPr>
            <a:ln w="22225" cap="rnd">
              <a:noFill/>
              <a:prstDash val="sysDash"/>
              <a:round/>
            </a:ln>
            <a:effectLst/>
          </c:spPr>
          <c:marker>
            <c:symbol val="dash"/>
            <c:size val="14"/>
            <c:spPr>
              <a:solidFill>
                <a:schemeClr val="accent3"/>
              </a:solidFill>
              <a:ln w="9525">
                <a:solidFill>
                  <a:schemeClr val="accent3"/>
                </a:solidFill>
              </a:ln>
              <a:effectLst/>
            </c:spPr>
          </c:marker>
          <c:cat>
            <c:numRef>
              <c:f>'c1-12'!$A$13:$A$21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'c1-12'!$C$13:$C$21</c:f>
              <c:numCache>
                <c:formatCode>0.00</c:formatCode>
                <c:ptCount val="9"/>
                <c:pt idx="6">
                  <c:v>5.1551950667132136</c:v>
                </c:pt>
                <c:pt idx="7">
                  <c:v>3.7285964684616446</c:v>
                </c:pt>
                <c:pt idx="8">
                  <c:v>2.1711789354729274</c:v>
                </c:pt>
              </c:numCache>
            </c:numRef>
          </c:val>
          <c:smooth val="0"/>
          <c:extLst>
            <c:ext xmlns:c16="http://schemas.microsoft.com/office/drawing/2014/chart" uri="{C3380CC4-5D6E-409C-BE32-E72D297353CC}">
              <c16:uniqueId val="{00000000-D82E-412D-A54D-0F28B571C41E}"/>
            </c:ext>
          </c:extLst>
        </c:ser>
        <c:dLbls>
          <c:showLegendKey val="0"/>
          <c:showVal val="0"/>
          <c:showCatName val="0"/>
          <c:showSerName val="0"/>
          <c:showPercent val="0"/>
          <c:showBubbleSize val="0"/>
        </c:dLbls>
        <c:marker val="1"/>
        <c:smooth val="0"/>
        <c:axId val="514137232"/>
        <c:axId val="514137624"/>
      </c:lineChart>
      <c:lineChart>
        <c:grouping val="standard"/>
        <c:varyColors val="0"/>
        <c:ser>
          <c:idx val="1"/>
          <c:order val="1"/>
          <c:tx>
            <c:strRef>
              <c:f>'c1-12'!$B$12</c:f>
              <c:strCache>
                <c:ptCount val="1"/>
                <c:pt idx="0">
                  <c:v>Effective utilisation (March)</c:v>
                </c:pt>
              </c:strCache>
            </c:strRef>
          </c:tx>
          <c:spPr>
            <a:ln w="22225" cap="rnd">
              <a:solidFill>
                <a:schemeClr val="accent1"/>
              </a:solidFill>
              <a:round/>
            </a:ln>
            <a:effectLst/>
          </c:spPr>
          <c:marker>
            <c:symbol val="circle"/>
            <c:size val="9"/>
            <c:spPr>
              <a:solidFill>
                <a:schemeClr val="bg1"/>
              </a:solidFill>
              <a:ln w="12700">
                <a:solidFill>
                  <a:schemeClr val="accent1">
                    <a:lumMod val="75000"/>
                  </a:schemeClr>
                </a:solidFill>
              </a:ln>
              <a:effectLst/>
            </c:spPr>
          </c:marker>
          <c:cat>
            <c:numRef>
              <c:f>'c1-12'!$A$13:$A$21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'c1-12'!$B$13:$B$21</c:f>
              <c:numCache>
                <c:formatCode>0.00</c:formatCode>
                <c:ptCount val="9"/>
                <c:pt idx="0">
                  <c:v>6.4535325817436444</c:v>
                </c:pt>
                <c:pt idx="1">
                  <c:v>6.7685321551300932</c:v>
                </c:pt>
                <c:pt idx="2">
                  <c:v>8.1400769141125746</c:v>
                </c:pt>
                <c:pt idx="3">
                  <c:v>2.5042348955392435</c:v>
                </c:pt>
                <c:pt idx="4">
                  <c:v>4.0096346993093404</c:v>
                </c:pt>
                <c:pt idx="5">
                  <c:v>4.2644990584253053</c:v>
                </c:pt>
                <c:pt idx="6">
                  <c:v>4.9881975682536854</c:v>
                </c:pt>
                <c:pt idx="7">
                  <c:v>3.7076604034437253</c:v>
                </c:pt>
                <c:pt idx="8">
                  <c:v>2.3685457129322596</c:v>
                </c:pt>
              </c:numCache>
            </c:numRef>
          </c:val>
          <c:smooth val="0"/>
          <c:extLst>
            <c:ext xmlns:c16="http://schemas.microsoft.com/office/drawing/2014/chart" uri="{C3380CC4-5D6E-409C-BE32-E72D297353CC}">
              <c16:uniqueId val="{00000001-D82E-412D-A54D-0F28B571C41E}"/>
            </c:ext>
          </c:extLst>
        </c:ser>
        <c:dLbls>
          <c:showLegendKey val="0"/>
          <c:showVal val="0"/>
          <c:showCatName val="0"/>
          <c:showSerName val="0"/>
          <c:showPercent val="0"/>
          <c:showBubbleSize val="0"/>
        </c:dLbls>
        <c:marker val="1"/>
        <c:smooth val="0"/>
        <c:axId val="514138408"/>
        <c:axId val="514138016"/>
      </c:lineChart>
      <c:catAx>
        <c:axId val="51413723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624"/>
        <c:crosses val="autoZero"/>
        <c:auto val="0"/>
        <c:lblAlgn val="ctr"/>
        <c:lblOffset val="100"/>
        <c:noMultiLvlLbl val="0"/>
      </c:catAx>
      <c:valAx>
        <c:axId val="514137624"/>
        <c:scaling>
          <c:orientation val="minMax"/>
          <c:max val="9"/>
          <c:min val="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7232"/>
        <c:crosses val="autoZero"/>
        <c:crossBetween val="between"/>
        <c:majorUnit val="1"/>
      </c:valAx>
      <c:valAx>
        <c:axId val="514138016"/>
        <c:scaling>
          <c:orientation val="minMax"/>
          <c:max val="9"/>
          <c:min val="1"/>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14138408"/>
        <c:crosses val="max"/>
        <c:crossBetween val="between"/>
        <c:majorUnit val="1"/>
      </c:valAx>
      <c:catAx>
        <c:axId val="514138408"/>
        <c:scaling>
          <c:orientation val="minMax"/>
        </c:scaling>
        <c:delete val="1"/>
        <c:axPos val="b"/>
        <c:numFmt formatCode="General" sourceLinked="1"/>
        <c:majorTickMark val="out"/>
        <c:minorTickMark val="none"/>
        <c:tickLblPos val="nextTo"/>
        <c:crossAx val="514138016"/>
        <c:crosses val="autoZero"/>
        <c:auto val="1"/>
        <c:lblAlgn val="ctr"/>
        <c:lblOffset val="100"/>
        <c:noMultiLvlLbl val="0"/>
      </c:catAx>
      <c:spPr>
        <a:noFill/>
        <a:ln>
          <a:noFill/>
        </a:ln>
        <a:effectLst/>
      </c:spPr>
    </c:plotArea>
    <c:legend>
      <c:legendPos val="b"/>
      <c:layout>
        <c:manualLayout>
          <c:xMode val="edge"/>
          <c:yMode val="edge"/>
          <c:x val="8.1185185185185194E-2"/>
          <c:y val="0.86988194444444444"/>
          <c:w val="0.8376293981481483"/>
          <c:h val="0.1301180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0029239766082"/>
          <c:y val="8.4619760012467043E-2"/>
          <c:w val="0.85155175438596487"/>
          <c:h val="0.55055946180555548"/>
        </c:manualLayout>
      </c:layout>
      <c:barChart>
        <c:barDir val="col"/>
        <c:grouping val="clustered"/>
        <c:varyColors val="0"/>
        <c:ser>
          <c:idx val="0"/>
          <c:order val="0"/>
          <c:tx>
            <c:strRef>
              <c:f>'c1-13'!$B$13</c:f>
              <c:strCache>
                <c:ptCount val="1"/>
                <c:pt idx="0">
                  <c:v>Exportpiaci részesedés</c:v>
                </c:pt>
              </c:strCache>
            </c:strRef>
          </c:tx>
          <c:spPr>
            <a:solidFill>
              <a:schemeClr val="bg1">
                <a:lumMod val="75000"/>
              </a:schemeClr>
            </a:solidFill>
          </c:spPr>
          <c:invertIfNegative val="0"/>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'c1-13'!$B$17:$B$36</c:f>
              <c:numCache>
                <c:formatCode>0.0</c:formatCode>
                <c:ptCount val="20"/>
                <c:pt idx="0">
                  <c:v>4.0779196929949393</c:v>
                </c:pt>
                <c:pt idx="1">
                  <c:v>0.46294121596202231</c:v>
                </c:pt>
                <c:pt idx="2">
                  <c:v>7.5013850900912296</c:v>
                </c:pt>
                <c:pt idx="3">
                  <c:v>4.7559484455170846</c:v>
                </c:pt>
                <c:pt idx="4">
                  <c:v>6.4852660850644703</c:v>
                </c:pt>
                <c:pt idx="5">
                  <c:v>4.412017555806834</c:v>
                </c:pt>
                <c:pt idx="6">
                  <c:v>2.3013988511362591</c:v>
                </c:pt>
                <c:pt idx="7">
                  <c:v>5.7595093212976636</c:v>
                </c:pt>
                <c:pt idx="8">
                  <c:v>-1.0278260059244779</c:v>
                </c:pt>
                <c:pt idx="9">
                  <c:v>-1.7002056852211638</c:v>
                </c:pt>
                <c:pt idx="10">
                  <c:v>-3.0808210380086685</c:v>
                </c:pt>
                <c:pt idx="11">
                  <c:v>0.55979721073722288</c:v>
                </c:pt>
                <c:pt idx="12">
                  <c:v>5.4348547624087082</c:v>
                </c:pt>
                <c:pt idx="13">
                  <c:v>3.7003179536253548</c:v>
                </c:pt>
                <c:pt idx="14">
                  <c:v>0.69698048162672421</c:v>
                </c:pt>
                <c:pt idx="15">
                  <c:v>-2.2317528481543647</c:v>
                </c:pt>
                <c:pt idx="16">
                  <c:v>-0.2225671836217451</c:v>
                </c:pt>
                <c:pt idx="17">
                  <c:v>1.6773603511737036</c:v>
                </c:pt>
                <c:pt idx="18">
                  <c:v>2.2098173319882335</c:v>
                </c:pt>
                <c:pt idx="19">
                  <c:v>2.1803539123485685</c:v>
                </c:pt>
              </c:numCache>
            </c:numRef>
          </c:val>
          <c:extLst>
            <c:ext xmlns:c16="http://schemas.microsoft.com/office/drawing/2014/chart" uri="{C3380CC4-5D6E-409C-BE32-E72D297353CC}">
              <c16:uniqueId val="{00000000-4542-4F2B-8155-A24E7683BE05}"/>
            </c:ext>
          </c:extLst>
        </c:ser>
        <c:dLbls>
          <c:showLegendKey val="0"/>
          <c:showVal val="0"/>
          <c:showCatName val="0"/>
          <c:showSerName val="0"/>
          <c:showPercent val="0"/>
          <c:showBubbleSize val="0"/>
        </c:dLbls>
        <c:gapWidth val="30"/>
        <c:axId val="351258144"/>
        <c:axId val="351258536"/>
      </c:barChart>
      <c:lineChart>
        <c:grouping val="standard"/>
        <c:varyColors val="0"/>
        <c:ser>
          <c:idx val="1"/>
          <c:order val="1"/>
          <c:tx>
            <c:strRef>
              <c:f>'c1-13'!$C$13</c:f>
              <c:strCache>
                <c:ptCount val="1"/>
                <c:pt idx="0">
                  <c:v>Export</c:v>
                </c:pt>
              </c:strCache>
            </c:strRef>
          </c:tx>
          <c:spPr>
            <a:ln>
              <a:solidFill>
                <a:schemeClr val="accent1"/>
              </a:solidFill>
            </a:ln>
          </c:spPr>
          <c:marker>
            <c:symbol val="none"/>
          </c:marker>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'c1-13'!$C$17:$C$36</c:f>
              <c:numCache>
                <c:formatCode>0.0</c:formatCode>
                <c:ptCount val="20"/>
                <c:pt idx="0">
                  <c:v>5.7279588307015601</c:v>
                </c:pt>
                <c:pt idx="1">
                  <c:v>6.3138047804738875</c:v>
                </c:pt>
                <c:pt idx="2">
                  <c:v>18.031590351791191</c:v>
                </c:pt>
                <c:pt idx="3">
                  <c:v>12.843737997840687</c:v>
                </c:pt>
                <c:pt idx="4">
                  <c:v>19.503907771509297</c:v>
                </c:pt>
                <c:pt idx="5">
                  <c:v>16.248848297934835</c:v>
                </c:pt>
                <c:pt idx="6">
                  <c:v>7.1186262479032827</c:v>
                </c:pt>
                <c:pt idx="7">
                  <c:v>-11.1250172582264</c:v>
                </c:pt>
                <c:pt idx="8">
                  <c:v>11.317436714237626</c:v>
                </c:pt>
                <c:pt idx="9">
                  <c:v>6.6544469857791562</c:v>
                </c:pt>
                <c:pt idx="10">
                  <c:v>-1.7809189389718227</c:v>
                </c:pt>
                <c:pt idx="11">
                  <c:v>4.2190430637170735</c:v>
                </c:pt>
                <c:pt idx="12">
                  <c:v>9.1132293611764617</c:v>
                </c:pt>
                <c:pt idx="13">
                  <c:v>7.2081073987593278</c:v>
                </c:pt>
                <c:pt idx="14">
                  <c:v>5.0706632389851407</c:v>
                </c:pt>
                <c:pt idx="15">
                  <c:v>4.7403011155701869</c:v>
                </c:pt>
                <c:pt idx="16">
                  <c:v>4.7457865504003287</c:v>
                </c:pt>
                <c:pt idx="17">
                  <c:v>5.5852252356197312</c:v>
                </c:pt>
                <c:pt idx="18">
                  <c:v>6.3246923128785539</c:v>
                </c:pt>
                <c:pt idx="19">
                  <c:v>6.3039907095981533</c:v>
                </c:pt>
              </c:numCache>
            </c:numRef>
          </c:val>
          <c:smooth val="0"/>
          <c:extLst>
            <c:ext xmlns:c16="http://schemas.microsoft.com/office/drawing/2014/chart" uri="{C3380CC4-5D6E-409C-BE32-E72D297353CC}">
              <c16:uniqueId val="{00000001-4542-4F2B-8155-A24E7683BE05}"/>
            </c:ext>
          </c:extLst>
        </c:ser>
        <c:dLbls>
          <c:showLegendKey val="0"/>
          <c:showVal val="0"/>
          <c:showCatName val="0"/>
          <c:showSerName val="0"/>
          <c:showPercent val="0"/>
          <c:showBubbleSize val="0"/>
        </c:dLbls>
        <c:marker val="1"/>
        <c:smooth val="0"/>
        <c:axId val="351258144"/>
        <c:axId val="351258536"/>
      </c:lineChart>
      <c:lineChart>
        <c:grouping val="standard"/>
        <c:varyColors val="0"/>
        <c:ser>
          <c:idx val="2"/>
          <c:order val="2"/>
          <c:tx>
            <c:strRef>
              <c:f>'c1-13'!$D$13</c:f>
              <c:strCache>
                <c:ptCount val="1"/>
                <c:pt idx="0">
                  <c:v>Import alapú külső kereslet</c:v>
                </c:pt>
              </c:strCache>
            </c:strRef>
          </c:tx>
          <c:spPr>
            <a:ln>
              <a:solidFill>
                <a:schemeClr val="tx2"/>
              </a:solidFill>
              <a:prstDash val="sysDash"/>
            </a:ln>
          </c:spPr>
          <c:marker>
            <c:symbol val="none"/>
          </c:marker>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'c1-13'!$D$17:$D$36</c:f>
              <c:numCache>
                <c:formatCode>0.0</c:formatCode>
                <c:ptCount val="20"/>
                <c:pt idx="0">
                  <c:v>1.6693328224097641</c:v>
                </c:pt>
                <c:pt idx="1">
                  <c:v>5.8087759802979626</c:v>
                </c:pt>
                <c:pt idx="2">
                  <c:v>9.8130411348307298</c:v>
                </c:pt>
                <c:pt idx="3">
                  <c:v>7.7258200690307532</c:v>
                </c:pt>
                <c:pt idx="4">
                  <c:v>12.23638318480069</c:v>
                </c:pt>
                <c:pt idx="5">
                  <c:v>11.329187770451778</c:v>
                </c:pt>
                <c:pt idx="6">
                  <c:v>4.6725150787744703</c:v>
                </c:pt>
                <c:pt idx="7">
                  <c:v>-16.017392602195297</c:v>
                </c:pt>
                <c:pt idx="8">
                  <c:v>12.551009019203452</c:v>
                </c:pt>
                <c:pt idx="9">
                  <c:v>8.5139102889058762</c:v>
                </c:pt>
                <c:pt idx="10">
                  <c:v>1.3376545763488217</c:v>
                </c:pt>
                <c:pt idx="11">
                  <c:v>3.6051924181289543</c:v>
                </c:pt>
                <c:pt idx="12">
                  <c:v>3.4917532785025855</c:v>
                </c:pt>
                <c:pt idx="13">
                  <c:v>3.383433382449418</c:v>
                </c:pt>
                <c:pt idx="14">
                  <c:v>4.345466573271235</c:v>
                </c:pt>
                <c:pt idx="15">
                  <c:v>7.1355910500292943</c:v>
                </c:pt>
                <c:pt idx="16">
                  <c:v>4.9841396326495442</c:v>
                </c:pt>
                <c:pt idx="17">
                  <c:v>3.840874903198543</c:v>
                </c:pt>
                <c:pt idx="18">
                  <c:v>4.0295113578590147</c:v>
                </c:pt>
                <c:pt idx="19">
                  <c:v>4.0320733321410351</c:v>
                </c:pt>
              </c:numCache>
            </c:numRef>
          </c:val>
          <c:smooth val="0"/>
          <c:extLst>
            <c:ext xmlns:c16="http://schemas.microsoft.com/office/drawing/2014/chart" uri="{C3380CC4-5D6E-409C-BE32-E72D297353CC}">
              <c16:uniqueId val="{00000002-4542-4F2B-8155-A24E7683BE05}"/>
            </c:ext>
          </c:extLst>
        </c:ser>
        <c:dLbls>
          <c:showLegendKey val="0"/>
          <c:showVal val="0"/>
          <c:showCatName val="0"/>
          <c:showSerName val="0"/>
          <c:showPercent val="0"/>
          <c:showBubbleSize val="0"/>
        </c:dLbls>
        <c:marker val="1"/>
        <c:smooth val="0"/>
        <c:axId val="351259320"/>
        <c:axId val="351258928"/>
      </c:lineChart>
      <c:dateAx>
        <c:axId val="351258144"/>
        <c:scaling>
          <c:orientation val="minMax"/>
          <c:min val="37257"/>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58536"/>
        <c:crossesAt val="0"/>
        <c:auto val="1"/>
        <c:lblOffset val="100"/>
        <c:baseTimeUnit val="years"/>
        <c:majorUnit val="1"/>
        <c:majorTimeUnit val="years"/>
        <c:minorUnit val="1"/>
        <c:minorTimeUnit val="years"/>
      </c:dateAx>
      <c:valAx>
        <c:axId val="351258536"/>
        <c:scaling>
          <c:orientation val="minMax"/>
          <c:max val="20"/>
          <c:min val="-2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9122807017543867E-2"/>
              <c:y val="1.136434470936660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58144"/>
        <c:crosses val="autoZero"/>
        <c:crossBetween val="between"/>
        <c:majorUnit val="5"/>
      </c:valAx>
      <c:valAx>
        <c:axId val="351258928"/>
        <c:scaling>
          <c:orientation val="minMax"/>
          <c:max val="20"/>
          <c:min val="-20"/>
        </c:scaling>
        <c:delete val="0"/>
        <c:axPos val="r"/>
        <c:title>
          <c:tx>
            <c:rich>
              <a:bodyPr rot="0" vert="horz"/>
              <a:lstStyle/>
              <a:p>
                <a:pPr>
                  <a:defRPr/>
                </a:pPr>
                <a:r>
                  <a:rPr lang="hu-HU"/>
                  <a:t>%</a:t>
                </a:r>
              </a:p>
            </c:rich>
          </c:tx>
          <c:layout>
            <c:manualLayout>
              <c:xMode val="edge"/>
              <c:yMode val="edge"/>
              <c:x val="0.85501913195077162"/>
              <c:y val="1.1362847222222464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59320"/>
        <c:crosses val="max"/>
        <c:crossBetween val="between"/>
        <c:majorUnit val="5"/>
      </c:valAx>
      <c:dateAx>
        <c:axId val="351259320"/>
        <c:scaling>
          <c:orientation val="minMax"/>
        </c:scaling>
        <c:delete val="1"/>
        <c:axPos val="b"/>
        <c:numFmt formatCode="m/d/yyyy" sourceLinked="1"/>
        <c:majorTickMark val="out"/>
        <c:minorTickMark val="none"/>
        <c:tickLblPos val="none"/>
        <c:crossAx val="351258928"/>
        <c:crosses val="autoZero"/>
        <c:auto val="1"/>
        <c:lblOffset val="100"/>
        <c:baseTimeUnit val="years"/>
      </c:dateAx>
      <c:spPr>
        <a:noFill/>
        <a:ln w="25400">
          <a:noFill/>
        </a:ln>
      </c:spPr>
    </c:plotArea>
    <c:legend>
      <c:legendPos val="b"/>
      <c:layout>
        <c:manualLayout>
          <c:xMode val="edge"/>
          <c:yMode val="edge"/>
          <c:x val="0"/>
          <c:y val="0.80786241319444441"/>
          <c:w val="1"/>
          <c:h val="0.1882256944444444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0029239766082"/>
          <c:y val="8.4619760012467043E-2"/>
          <c:w val="0.85155175438596487"/>
          <c:h val="0.52851085069444448"/>
        </c:manualLayout>
      </c:layout>
      <c:barChart>
        <c:barDir val="col"/>
        <c:grouping val="clustered"/>
        <c:varyColors val="0"/>
        <c:ser>
          <c:idx val="0"/>
          <c:order val="0"/>
          <c:tx>
            <c:strRef>
              <c:f>'c1-13'!$B$14</c:f>
              <c:strCache>
                <c:ptCount val="1"/>
                <c:pt idx="0">
                  <c:v>Export market share</c:v>
                </c:pt>
              </c:strCache>
            </c:strRef>
          </c:tx>
          <c:spPr>
            <a:solidFill>
              <a:schemeClr val="bg1">
                <a:lumMod val="75000"/>
              </a:schemeClr>
            </a:solidFill>
          </c:spPr>
          <c:invertIfNegative val="0"/>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'c1-13'!$B$17:$B$36</c:f>
              <c:numCache>
                <c:formatCode>0.0</c:formatCode>
                <c:ptCount val="20"/>
                <c:pt idx="0">
                  <c:v>4.0779196929949393</c:v>
                </c:pt>
                <c:pt idx="1">
                  <c:v>0.46294121596202231</c:v>
                </c:pt>
                <c:pt idx="2">
                  <c:v>7.5013850900912296</c:v>
                </c:pt>
                <c:pt idx="3">
                  <c:v>4.7559484455170846</c:v>
                </c:pt>
                <c:pt idx="4">
                  <c:v>6.4852660850644703</c:v>
                </c:pt>
                <c:pt idx="5">
                  <c:v>4.412017555806834</c:v>
                </c:pt>
                <c:pt idx="6">
                  <c:v>2.3013988511362591</c:v>
                </c:pt>
                <c:pt idx="7">
                  <c:v>5.7595093212976636</c:v>
                </c:pt>
                <c:pt idx="8">
                  <c:v>-1.0278260059244779</c:v>
                </c:pt>
                <c:pt idx="9">
                  <c:v>-1.7002056852211638</c:v>
                </c:pt>
                <c:pt idx="10">
                  <c:v>-3.0808210380086685</c:v>
                </c:pt>
                <c:pt idx="11">
                  <c:v>0.55979721073722288</c:v>
                </c:pt>
                <c:pt idx="12">
                  <c:v>5.4348547624087082</c:v>
                </c:pt>
                <c:pt idx="13">
                  <c:v>3.7003179536253548</c:v>
                </c:pt>
                <c:pt idx="14">
                  <c:v>0.69698048162672421</c:v>
                </c:pt>
                <c:pt idx="15">
                  <c:v>-2.2317528481543647</c:v>
                </c:pt>
                <c:pt idx="16">
                  <c:v>-0.2225671836217451</c:v>
                </c:pt>
                <c:pt idx="17">
                  <c:v>1.6773603511737036</c:v>
                </c:pt>
                <c:pt idx="18">
                  <c:v>2.2098173319882335</c:v>
                </c:pt>
                <c:pt idx="19">
                  <c:v>2.1803539123485685</c:v>
                </c:pt>
              </c:numCache>
            </c:numRef>
          </c:val>
          <c:extLst>
            <c:ext xmlns:c16="http://schemas.microsoft.com/office/drawing/2014/chart" uri="{C3380CC4-5D6E-409C-BE32-E72D297353CC}">
              <c16:uniqueId val="{00000000-04CF-4F19-BE2D-417B97C46240}"/>
            </c:ext>
          </c:extLst>
        </c:ser>
        <c:dLbls>
          <c:showLegendKey val="0"/>
          <c:showVal val="0"/>
          <c:showCatName val="0"/>
          <c:showSerName val="0"/>
          <c:showPercent val="0"/>
          <c:showBubbleSize val="0"/>
        </c:dLbls>
        <c:gapWidth val="30"/>
        <c:axId val="351260104"/>
        <c:axId val="351260496"/>
      </c:barChart>
      <c:lineChart>
        <c:grouping val="standard"/>
        <c:varyColors val="0"/>
        <c:ser>
          <c:idx val="1"/>
          <c:order val="1"/>
          <c:tx>
            <c:strRef>
              <c:f>'c1-13'!$C$14</c:f>
              <c:strCache>
                <c:ptCount val="1"/>
                <c:pt idx="0">
                  <c:v>Exports</c:v>
                </c:pt>
              </c:strCache>
            </c:strRef>
          </c:tx>
          <c:spPr>
            <a:ln>
              <a:solidFill>
                <a:schemeClr val="accent1"/>
              </a:solidFill>
            </a:ln>
          </c:spPr>
          <c:marker>
            <c:symbol val="none"/>
          </c:marker>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'c1-13'!$C$17:$C$36</c:f>
              <c:numCache>
                <c:formatCode>0.0</c:formatCode>
                <c:ptCount val="20"/>
                <c:pt idx="0">
                  <c:v>5.7279588307015601</c:v>
                </c:pt>
                <c:pt idx="1">
                  <c:v>6.3138047804738875</c:v>
                </c:pt>
                <c:pt idx="2">
                  <c:v>18.031590351791191</c:v>
                </c:pt>
                <c:pt idx="3">
                  <c:v>12.843737997840687</c:v>
                </c:pt>
                <c:pt idx="4">
                  <c:v>19.503907771509297</c:v>
                </c:pt>
                <c:pt idx="5">
                  <c:v>16.248848297934835</c:v>
                </c:pt>
                <c:pt idx="6">
                  <c:v>7.1186262479032827</c:v>
                </c:pt>
                <c:pt idx="7">
                  <c:v>-11.1250172582264</c:v>
                </c:pt>
                <c:pt idx="8">
                  <c:v>11.317436714237626</c:v>
                </c:pt>
                <c:pt idx="9">
                  <c:v>6.6544469857791562</c:v>
                </c:pt>
                <c:pt idx="10">
                  <c:v>-1.7809189389718227</c:v>
                </c:pt>
                <c:pt idx="11">
                  <c:v>4.2190430637170735</c:v>
                </c:pt>
                <c:pt idx="12">
                  <c:v>9.1132293611764617</c:v>
                </c:pt>
                <c:pt idx="13">
                  <c:v>7.2081073987593278</c:v>
                </c:pt>
                <c:pt idx="14">
                  <c:v>5.0706632389851407</c:v>
                </c:pt>
                <c:pt idx="15">
                  <c:v>4.7403011155701869</c:v>
                </c:pt>
                <c:pt idx="16">
                  <c:v>4.7457865504003287</c:v>
                </c:pt>
                <c:pt idx="17">
                  <c:v>5.5852252356197312</c:v>
                </c:pt>
                <c:pt idx="18">
                  <c:v>6.3246923128785539</c:v>
                </c:pt>
                <c:pt idx="19">
                  <c:v>6.3039907095981533</c:v>
                </c:pt>
              </c:numCache>
            </c:numRef>
          </c:val>
          <c:smooth val="0"/>
          <c:extLst>
            <c:ext xmlns:c16="http://schemas.microsoft.com/office/drawing/2014/chart" uri="{C3380CC4-5D6E-409C-BE32-E72D297353CC}">
              <c16:uniqueId val="{00000001-04CF-4F19-BE2D-417B97C46240}"/>
            </c:ext>
          </c:extLst>
        </c:ser>
        <c:dLbls>
          <c:showLegendKey val="0"/>
          <c:showVal val="0"/>
          <c:showCatName val="0"/>
          <c:showSerName val="0"/>
          <c:showPercent val="0"/>
          <c:showBubbleSize val="0"/>
        </c:dLbls>
        <c:marker val="1"/>
        <c:smooth val="0"/>
        <c:axId val="351260104"/>
        <c:axId val="351260496"/>
      </c:lineChart>
      <c:lineChart>
        <c:grouping val="standard"/>
        <c:varyColors val="0"/>
        <c:ser>
          <c:idx val="2"/>
          <c:order val="2"/>
          <c:tx>
            <c:strRef>
              <c:f>'c1-13'!$D$14</c:f>
              <c:strCache>
                <c:ptCount val="1"/>
                <c:pt idx="0">
                  <c:v>Import-based external demand</c:v>
                </c:pt>
              </c:strCache>
            </c:strRef>
          </c:tx>
          <c:spPr>
            <a:ln>
              <a:solidFill>
                <a:schemeClr val="tx2"/>
              </a:solidFill>
              <a:prstDash val="sysDash"/>
            </a:ln>
          </c:spPr>
          <c:marker>
            <c:symbol val="none"/>
          </c:marker>
          <c:cat>
            <c:numRef>
              <c:f>'c1-13'!$A$17:$A$36</c:f>
              <c:numCache>
                <c:formatCode>m/d/yyyy</c:formatCode>
                <c:ptCount val="20"/>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numCache>
            </c:numRef>
          </c:cat>
          <c:val>
            <c:numRef>
              <c:f>'c1-13'!$D$17:$D$36</c:f>
              <c:numCache>
                <c:formatCode>0.0</c:formatCode>
                <c:ptCount val="20"/>
                <c:pt idx="0">
                  <c:v>1.6693328224097641</c:v>
                </c:pt>
                <c:pt idx="1">
                  <c:v>5.8087759802979626</c:v>
                </c:pt>
                <c:pt idx="2">
                  <c:v>9.8130411348307298</c:v>
                </c:pt>
                <c:pt idx="3">
                  <c:v>7.7258200690307532</c:v>
                </c:pt>
                <c:pt idx="4">
                  <c:v>12.23638318480069</c:v>
                </c:pt>
                <c:pt idx="5">
                  <c:v>11.329187770451778</c:v>
                </c:pt>
                <c:pt idx="6">
                  <c:v>4.6725150787744703</c:v>
                </c:pt>
                <c:pt idx="7">
                  <c:v>-16.017392602195297</c:v>
                </c:pt>
                <c:pt idx="8">
                  <c:v>12.551009019203452</c:v>
                </c:pt>
                <c:pt idx="9">
                  <c:v>8.5139102889058762</c:v>
                </c:pt>
                <c:pt idx="10">
                  <c:v>1.3376545763488217</c:v>
                </c:pt>
                <c:pt idx="11">
                  <c:v>3.6051924181289543</c:v>
                </c:pt>
                <c:pt idx="12">
                  <c:v>3.4917532785025855</c:v>
                </c:pt>
                <c:pt idx="13">
                  <c:v>3.383433382449418</c:v>
                </c:pt>
                <c:pt idx="14">
                  <c:v>4.345466573271235</c:v>
                </c:pt>
                <c:pt idx="15">
                  <c:v>7.1355910500292943</c:v>
                </c:pt>
                <c:pt idx="16">
                  <c:v>4.9841396326495442</c:v>
                </c:pt>
                <c:pt idx="17">
                  <c:v>3.840874903198543</c:v>
                </c:pt>
                <c:pt idx="18">
                  <c:v>4.0295113578590147</c:v>
                </c:pt>
                <c:pt idx="19">
                  <c:v>4.0320733321410351</c:v>
                </c:pt>
              </c:numCache>
            </c:numRef>
          </c:val>
          <c:smooth val="0"/>
          <c:extLst>
            <c:ext xmlns:c16="http://schemas.microsoft.com/office/drawing/2014/chart" uri="{C3380CC4-5D6E-409C-BE32-E72D297353CC}">
              <c16:uniqueId val="{00000002-04CF-4F19-BE2D-417B97C46240}"/>
            </c:ext>
          </c:extLst>
        </c:ser>
        <c:dLbls>
          <c:showLegendKey val="0"/>
          <c:showVal val="0"/>
          <c:showCatName val="0"/>
          <c:showSerName val="0"/>
          <c:showPercent val="0"/>
          <c:showBubbleSize val="0"/>
        </c:dLbls>
        <c:marker val="1"/>
        <c:smooth val="0"/>
        <c:axId val="351261280"/>
        <c:axId val="351260888"/>
      </c:lineChart>
      <c:dateAx>
        <c:axId val="351260104"/>
        <c:scaling>
          <c:orientation val="minMax"/>
          <c:min val="37257"/>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1260496"/>
        <c:crossesAt val="0"/>
        <c:auto val="1"/>
        <c:lblOffset val="100"/>
        <c:baseTimeUnit val="years"/>
        <c:majorUnit val="1"/>
        <c:majorTimeUnit val="years"/>
        <c:minorUnit val="1"/>
        <c:minorTimeUnit val="years"/>
      </c:dateAx>
      <c:valAx>
        <c:axId val="351260496"/>
        <c:scaling>
          <c:orientation val="minMax"/>
          <c:max val="20"/>
          <c:min val="-2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9122807017543867E-2"/>
              <c:y val="1.136434470936661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60104"/>
        <c:crosses val="autoZero"/>
        <c:crossBetween val="between"/>
        <c:majorUnit val="5"/>
      </c:valAx>
      <c:valAx>
        <c:axId val="351260888"/>
        <c:scaling>
          <c:orientation val="minMax"/>
          <c:max val="20"/>
          <c:min val="-20"/>
        </c:scaling>
        <c:delete val="0"/>
        <c:axPos val="r"/>
        <c:title>
          <c:tx>
            <c:rich>
              <a:bodyPr rot="0" vert="horz"/>
              <a:lstStyle/>
              <a:p>
                <a:pPr>
                  <a:defRPr/>
                </a:pPr>
                <a:r>
                  <a:rPr lang="hu-HU"/>
                  <a:t>Percent</a:t>
                </a:r>
              </a:p>
            </c:rich>
          </c:tx>
          <c:layout>
            <c:manualLayout>
              <c:xMode val="edge"/>
              <c:yMode val="edge"/>
              <c:x val="0.75080844934142554"/>
              <c:y val="1.136284722222241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1261280"/>
        <c:crosses val="max"/>
        <c:crossBetween val="between"/>
        <c:majorUnit val="5"/>
      </c:valAx>
      <c:dateAx>
        <c:axId val="351261280"/>
        <c:scaling>
          <c:orientation val="minMax"/>
        </c:scaling>
        <c:delete val="1"/>
        <c:axPos val="b"/>
        <c:numFmt formatCode="m/d/yyyy" sourceLinked="1"/>
        <c:majorTickMark val="out"/>
        <c:minorTickMark val="none"/>
        <c:tickLblPos val="none"/>
        <c:crossAx val="351260888"/>
        <c:crosses val="autoZero"/>
        <c:auto val="1"/>
        <c:lblOffset val="100"/>
        <c:baseTimeUnit val="years"/>
      </c:dateAx>
      <c:spPr>
        <a:noFill/>
        <a:ln w="25400">
          <a:noFill/>
        </a:ln>
      </c:spPr>
    </c:plotArea>
    <c:legend>
      <c:legendPos val="b"/>
      <c:layout>
        <c:manualLayout>
          <c:xMode val="edge"/>
          <c:yMode val="edge"/>
          <c:x val="0"/>
          <c:y val="0.79132595486111101"/>
          <c:w val="1"/>
          <c:h val="0.2047621527777777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437853535353533"/>
          <c:y val="2.6297658276183668E-2"/>
          <c:w val="0.68382575757575759"/>
          <c:h val="0.83239895833333333"/>
        </c:manualLayout>
      </c:layout>
      <c:barChart>
        <c:barDir val="bar"/>
        <c:grouping val="stacked"/>
        <c:varyColors val="0"/>
        <c:ser>
          <c:idx val="2"/>
          <c:order val="0"/>
          <c:tx>
            <c:strRef>
              <c:f>'cb1-14'!$C$15</c:f>
              <c:strCache>
                <c:ptCount val="1"/>
                <c:pt idx="0">
                  <c:v>Start</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'cb1-14'!$C$16:$C$27</c:f>
              <c:numCache>
                <c:formatCode>General</c:formatCode>
                <c:ptCount val="12"/>
                <c:pt idx="0">
                  <c:v>1961</c:v>
                </c:pt>
                <c:pt idx="1">
                  <c:v>1961</c:v>
                </c:pt>
                <c:pt idx="2">
                  <c:v>1961</c:v>
                </c:pt>
                <c:pt idx="3">
                  <c:v>1961</c:v>
                </c:pt>
                <c:pt idx="4">
                  <c:v>1961</c:v>
                </c:pt>
                <c:pt idx="5">
                  <c:v>1961</c:v>
                </c:pt>
                <c:pt idx="6">
                  <c:v>1961</c:v>
                </c:pt>
                <c:pt idx="7">
                  <c:v>1961</c:v>
                </c:pt>
                <c:pt idx="8">
                  <c:v>1961</c:v>
                </c:pt>
                <c:pt idx="9">
                  <c:v>1961</c:v>
                </c:pt>
                <c:pt idx="10">
                  <c:v>1961</c:v>
                </c:pt>
                <c:pt idx="11">
                  <c:v>1961</c:v>
                </c:pt>
              </c:numCache>
            </c:numRef>
          </c:val>
          <c:extLst>
            <c:ext xmlns:c16="http://schemas.microsoft.com/office/drawing/2014/chart" uri="{C3380CC4-5D6E-409C-BE32-E72D297353CC}">
              <c16:uniqueId val="{00000000-1C50-4110-9BC8-ECFD8C905745}"/>
            </c:ext>
          </c:extLst>
        </c:ser>
        <c:ser>
          <c:idx val="0"/>
          <c:order val="1"/>
          <c:tx>
            <c:strRef>
              <c:f>'cb1-14'!$D$15</c:f>
              <c:strCache>
                <c:ptCount val="1"/>
                <c:pt idx="0">
                  <c:v>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'cb1-14'!$D$16:$D$27</c:f>
              <c:numCache>
                <c:formatCode>General</c:formatCode>
                <c:ptCount val="12"/>
                <c:pt idx="0">
                  <c:v>1</c:v>
                </c:pt>
                <c:pt idx="1">
                  <c:v>0</c:v>
                </c:pt>
                <c:pt idx="2">
                  <c:v>0</c:v>
                </c:pt>
                <c:pt idx="3">
                  <c:v>0</c:v>
                </c:pt>
                <c:pt idx="4">
                  <c:v>0</c:v>
                </c:pt>
                <c:pt idx="5">
                  <c:v>0</c:v>
                </c:pt>
                <c:pt idx="6">
                  <c:v>0</c:v>
                </c:pt>
                <c:pt idx="7">
                  <c:v>36</c:v>
                </c:pt>
                <c:pt idx="8">
                  <c:v>35</c:v>
                </c:pt>
                <c:pt idx="9">
                  <c:v>36.25</c:v>
                </c:pt>
                <c:pt idx="10">
                  <c:v>43</c:v>
                </c:pt>
                <c:pt idx="11">
                  <c:v>0</c:v>
                </c:pt>
              </c:numCache>
            </c:numRef>
          </c:val>
          <c:extLst>
            <c:ext xmlns:c16="http://schemas.microsoft.com/office/drawing/2014/chart" uri="{C3380CC4-5D6E-409C-BE32-E72D297353CC}">
              <c16:uniqueId val="{00000001-1C50-4110-9BC8-ECFD8C905745}"/>
            </c:ext>
          </c:extLst>
        </c:ser>
        <c:ser>
          <c:idx val="1"/>
          <c:order val="2"/>
          <c:tx>
            <c:strRef>
              <c:f>'cb1-14'!$E$15</c:f>
              <c:strCache>
                <c:ptCount val="1"/>
                <c:pt idx="0">
                  <c:v>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'cb1-14'!$E$16:$E$27</c:f>
              <c:numCache>
                <c:formatCode>General</c:formatCode>
                <c:ptCount val="12"/>
                <c:pt idx="0">
                  <c:v>12.5</c:v>
                </c:pt>
                <c:pt idx="1">
                  <c:v>13.75</c:v>
                </c:pt>
                <c:pt idx="2">
                  <c:v>1.75</c:v>
                </c:pt>
                <c:pt idx="3">
                  <c:v>3.25</c:v>
                </c:pt>
                <c:pt idx="4">
                  <c:v>32.25</c:v>
                </c:pt>
                <c:pt idx="5">
                  <c:v>0.5</c:v>
                </c:pt>
                <c:pt idx="6">
                  <c:v>8.75</c:v>
                </c:pt>
                <c:pt idx="7">
                  <c:v>4</c:v>
                </c:pt>
                <c:pt idx="8">
                  <c:v>22.75</c:v>
                </c:pt>
                <c:pt idx="9">
                  <c:v>21.5</c:v>
                </c:pt>
                <c:pt idx="10">
                  <c:v>4.5</c:v>
                </c:pt>
                <c:pt idx="11">
                  <c:v>13.75</c:v>
                </c:pt>
              </c:numCache>
            </c:numRef>
          </c:val>
          <c:extLst>
            <c:ext xmlns:c16="http://schemas.microsoft.com/office/drawing/2014/chart" uri="{C3380CC4-5D6E-409C-BE32-E72D297353CC}">
              <c16:uniqueId val="{00000002-1C50-4110-9BC8-ECFD8C905745}"/>
            </c:ext>
          </c:extLst>
        </c:ser>
        <c:ser>
          <c:idx val="3"/>
          <c:order val="3"/>
          <c:tx>
            <c:strRef>
              <c:f>'cb1-14'!$F$15</c:f>
              <c:strCache>
                <c:ptCount val="1"/>
                <c:pt idx="0">
                  <c:v>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'cb1-14'!$F$16:$F$27</c:f>
              <c:numCache>
                <c:formatCode>General</c:formatCode>
                <c:ptCount val="12"/>
                <c:pt idx="0">
                  <c:v>0.75</c:v>
                </c:pt>
                <c:pt idx="1">
                  <c:v>0.5</c:v>
                </c:pt>
                <c:pt idx="2">
                  <c:v>0.5</c:v>
                </c:pt>
                <c:pt idx="3">
                  <c:v>0.75</c:v>
                </c:pt>
                <c:pt idx="4">
                  <c:v>0.5</c:v>
                </c:pt>
                <c:pt idx="5">
                  <c:v>0.5</c:v>
                </c:pt>
                <c:pt idx="6">
                  <c:v>0.5</c:v>
                </c:pt>
                <c:pt idx="7">
                  <c:v>1</c:v>
                </c:pt>
                <c:pt idx="8">
                  <c:v>0</c:v>
                </c:pt>
                <c:pt idx="9">
                  <c:v>0</c:v>
                </c:pt>
                <c:pt idx="10">
                  <c:v>1</c:v>
                </c:pt>
                <c:pt idx="11">
                  <c:v>0.5</c:v>
                </c:pt>
              </c:numCache>
            </c:numRef>
          </c:val>
          <c:extLst>
            <c:ext xmlns:c16="http://schemas.microsoft.com/office/drawing/2014/chart" uri="{C3380CC4-5D6E-409C-BE32-E72D297353CC}">
              <c16:uniqueId val="{00000003-1C50-4110-9BC8-ECFD8C905745}"/>
            </c:ext>
          </c:extLst>
        </c:ser>
        <c:ser>
          <c:idx val="4"/>
          <c:order val="4"/>
          <c:tx>
            <c:strRef>
              <c:f>'cb1-14'!$G$15</c:f>
              <c:strCache>
                <c:ptCount val="1"/>
                <c:pt idx="0">
                  <c:v>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'cb1-14'!$G$16:$G$27</c:f>
              <c:numCache>
                <c:formatCode>General</c:formatCode>
                <c:ptCount val="12"/>
                <c:pt idx="0">
                  <c:v>5</c:v>
                </c:pt>
                <c:pt idx="1">
                  <c:v>5</c:v>
                </c:pt>
                <c:pt idx="2">
                  <c:v>3.5</c:v>
                </c:pt>
                <c:pt idx="3">
                  <c:v>9.75</c:v>
                </c:pt>
                <c:pt idx="4">
                  <c:v>4.25</c:v>
                </c:pt>
                <c:pt idx="5">
                  <c:v>11.5</c:v>
                </c:pt>
                <c:pt idx="6">
                  <c:v>4.25</c:v>
                </c:pt>
                <c:pt idx="7">
                  <c:v>1</c:v>
                </c:pt>
                <c:pt idx="8">
                  <c:v>0</c:v>
                </c:pt>
                <c:pt idx="9">
                  <c:v>0</c:v>
                </c:pt>
                <c:pt idx="10">
                  <c:v>5</c:v>
                </c:pt>
                <c:pt idx="11">
                  <c:v>1.5</c:v>
                </c:pt>
              </c:numCache>
            </c:numRef>
          </c:val>
          <c:extLst>
            <c:ext xmlns:c16="http://schemas.microsoft.com/office/drawing/2014/chart" uri="{C3380CC4-5D6E-409C-BE32-E72D297353CC}">
              <c16:uniqueId val="{00000004-1C50-4110-9BC8-ECFD8C905745}"/>
            </c:ext>
          </c:extLst>
        </c:ser>
        <c:ser>
          <c:idx val="5"/>
          <c:order val="5"/>
          <c:tx>
            <c:strRef>
              <c:f>'cb1-14'!$H$15</c:f>
              <c:strCache>
                <c:ptCount val="1"/>
                <c:pt idx="0">
                  <c:v>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'cb1-14'!$H$16:$H$27</c:f>
              <c:numCache>
                <c:formatCode>General</c:formatCode>
                <c:ptCount val="12"/>
                <c:pt idx="0">
                  <c:v>0.5</c:v>
                </c:pt>
                <c:pt idx="1">
                  <c:v>0.75</c:v>
                </c:pt>
                <c:pt idx="2">
                  <c:v>0.75</c:v>
                </c:pt>
                <c:pt idx="3">
                  <c:v>0.75</c:v>
                </c:pt>
                <c:pt idx="4">
                  <c:v>0.5</c:v>
                </c:pt>
                <c:pt idx="5">
                  <c:v>0.75</c:v>
                </c:pt>
                <c:pt idx="6">
                  <c:v>0.75</c:v>
                </c:pt>
                <c:pt idx="7">
                  <c:v>0.5</c:v>
                </c:pt>
                <c:pt idx="8">
                  <c:v>0</c:v>
                </c:pt>
                <c:pt idx="9">
                  <c:v>0</c:v>
                </c:pt>
                <c:pt idx="10">
                  <c:v>1.5</c:v>
                </c:pt>
                <c:pt idx="11">
                  <c:v>0.5</c:v>
                </c:pt>
              </c:numCache>
            </c:numRef>
          </c:val>
          <c:extLst>
            <c:ext xmlns:c16="http://schemas.microsoft.com/office/drawing/2014/chart" uri="{C3380CC4-5D6E-409C-BE32-E72D297353CC}">
              <c16:uniqueId val="{00000005-1C50-4110-9BC8-ECFD8C905745}"/>
            </c:ext>
          </c:extLst>
        </c:ser>
        <c:ser>
          <c:idx val="6"/>
          <c:order val="6"/>
          <c:tx>
            <c:strRef>
              <c:f>'cb1-14'!$I$15</c:f>
              <c:strCache>
                <c:ptCount val="1"/>
                <c:pt idx="0">
                  <c:v>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'cb1-14'!$I$16:$I$27</c:f>
              <c:numCache>
                <c:formatCode>General</c:formatCode>
                <c:ptCount val="12"/>
                <c:pt idx="0">
                  <c:v>0.75</c:v>
                </c:pt>
                <c:pt idx="1">
                  <c:v>11.5</c:v>
                </c:pt>
                <c:pt idx="2">
                  <c:v>7.25</c:v>
                </c:pt>
                <c:pt idx="3">
                  <c:v>1.75</c:v>
                </c:pt>
                <c:pt idx="4">
                  <c:v>2.75</c:v>
                </c:pt>
                <c:pt idx="5">
                  <c:v>1</c:v>
                </c:pt>
                <c:pt idx="6">
                  <c:v>5</c:v>
                </c:pt>
                <c:pt idx="7">
                  <c:v>5.25</c:v>
                </c:pt>
                <c:pt idx="8">
                  <c:v>0</c:v>
                </c:pt>
                <c:pt idx="9">
                  <c:v>0</c:v>
                </c:pt>
                <c:pt idx="10">
                  <c:v>2.75</c:v>
                </c:pt>
                <c:pt idx="11">
                  <c:v>4.75</c:v>
                </c:pt>
              </c:numCache>
            </c:numRef>
          </c:val>
          <c:extLst>
            <c:ext xmlns:c16="http://schemas.microsoft.com/office/drawing/2014/chart" uri="{C3380CC4-5D6E-409C-BE32-E72D297353CC}">
              <c16:uniqueId val="{00000006-1C50-4110-9BC8-ECFD8C905745}"/>
            </c:ext>
          </c:extLst>
        </c:ser>
        <c:ser>
          <c:idx val="7"/>
          <c:order val="7"/>
          <c:tx>
            <c:strRef>
              <c:f>'cb1-14'!$J$15</c:f>
              <c:strCache>
                <c:ptCount val="1"/>
                <c:pt idx="0">
                  <c:v>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'cb1-14'!$J$16:$J$27</c:f>
              <c:numCache>
                <c:formatCode>General</c:formatCode>
                <c:ptCount val="12"/>
                <c:pt idx="0">
                  <c:v>1.5</c:v>
                </c:pt>
                <c:pt idx="1">
                  <c:v>0.75</c:v>
                </c:pt>
                <c:pt idx="2">
                  <c:v>0.75</c:v>
                </c:pt>
                <c:pt idx="3">
                  <c:v>0.5</c:v>
                </c:pt>
                <c:pt idx="4">
                  <c:v>0.75</c:v>
                </c:pt>
                <c:pt idx="5">
                  <c:v>0.5</c:v>
                </c:pt>
                <c:pt idx="6">
                  <c:v>0.5</c:v>
                </c:pt>
                <c:pt idx="7">
                  <c:v>0.5</c:v>
                </c:pt>
                <c:pt idx="8">
                  <c:v>0</c:v>
                </c:pt>
                <c:pt idx="9">
                  <c:v>0</c:v>
                </c:pt>
                <c:pt idx="10">
                  <c:v>0</c:v>
                </c:pt>
                <c:pt idx="11">
                  <c:v>1.25</c:v>
                </c:pt>
              </c:numCache>
            </c:numRef>
          </c:val>
          <c:extLst>
            <c:ext xmlns:c16="http://schemas.microsoft.com/office/drawing/2014/chart" uri="{C3380CC4-5D6E-409C-BE32-E72D297353CC}">
              <c16:uniqueId val="{00000007-1C50-4110-9BC8-ECFD8C905745}"/>
            </c:ext>
          </c:extLst>
        </c:ser>
        <c:ser>
          <c:idx val="8"/>
          <c:order val="8"/>
          <c:tx>
            <c:strRef>
              <c:f>'cb1-14'!$K$15</c:f>
              <c:strCache>
                <c:ptCount val="1"/>
                <c:pt idx="0">
                  <c:v>8</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'cb1-14'!$K$16:$K$27</c:f>
              <c:numCache>
                <c:formatCode>General</c:formatCode>
                <c:ptCount val="12"/>
                <c:pt idx="0">
                  <c:v>7.25</c:v>
                </c:pt>
                <c:pt idx="1">
                  <c:v>15</c:v>
                </c:pt>
                <c:pt idx="2">
                  <c:v>4.75</c:v>
                </c:pt>
                <c:pt idx="3">
                  <c:v>4.25</c:v>
                </c:pt>
                <c:pt idx="4">
                  <c:v>6.25</c:v>
                </c:pt>
                <c:pt idx="5">
                  <c:v>4.25</c:v>
                </c:pt>
                <c:pt idx="6">
                  <c:v>1</c:v>
                </c:pt>
                <c:pt idx="7">
                  <c:v>5.75</c:v>
                </c:pt>
                <c:pt idx="8">
                  <c:v>0</c:v>
                </c:pt>
                <c:pt idx="9">
                  <c:v>0</c:v>
                </c:pt>
                <c:pt idx="10">
                  <c:v>0</c:v>
                </c:pt>
                <c:pt idx="11">
                  <c:v>1.75</c:v>
                </c:pt>
              </c:numCache>
            </c:numRef>
          </c:val>
          <c:extLst>
            <c:ext xmlns:c16="http://schemas.microsoft.com/office/drawing/2014/chart" uri="{C3380CC4-5D6E-409C-BE32-E72D297353CC}">
              <c16:uniqueId val="{00000008-1C50-4110-9BC8-ECFD8C905745}"/>
            </c:ext>
          </c:extLst>
        </c:ser>
        <c:ser>
          <c:idx val="9"/>
          <c:order val="9"/>
          <c:tx>
            <c:strRef>
              <c:f>'cb1-14'!$L$15</c:f>
              <c:strCache>
                <c:ptCount val="1"/>
                <c:pt idx="0">
                  <c:v>9</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'cb1-14'!$L$16:$L$27</c:f>
              <c:numCache>
                <c:formatCode>General</c:formatCode>
                <c:ptCount val="12"/>
                <c:pt idx="0">
                  <c:v>1</c:v>
                </c:pt>
                <c:pt idx="1">
                  <c:v>1.25</c:v>
                </c:pt>
                <c:pt idx="2">
                  <c:v>0.75</c:v>
                </c:pt>
                <c:pt idx="3">
                  <c:v>1</c:v>
                </c:pt>
                <c:pt idx="4">
                  <c:v>1</c:v>
                </c:pt>
                <c:pt idx="5">
                  <c:v>1.25</c:v>
                </c:pt>
                <c:pt idx="6">
                  <c:v>0.5</c:v>
                </c:pt>
                <c:pt idx="7">
                  <c:v>1.25</c:v>
                </c:pt>
                <c:pt idx="8">
                  <c:v>0</c:v>
                </c:pt>
                <c:pt idx="9">
                  <c:v>0</c:v>
                </c:pt>
                <c:pt idx="10">
                  <c:v>0</c:v>
                </c:pt>
                <c:pt idx="11">
                  <c:v>0.75</c:v>
                </c:pt>
              </c:numCache>
            </c:numRef>
          </c:val>
          <c:extLst>
            <c:ext xmlns:c16="http://schemas.microsoft.com/office/drawing/2014/chart" uri="{C3380CC4-5D6E-409C-BE32-E72D297353CC}">
              <c16:uniqueId val="{00000009-1C50-4110-9BC8-ECFD8C905745}"/>
            </c:ext>
          </c:extLst>
        </c:ser>
        <c:ser>
          <c:idx val="10"/>
          <c:order val="10"/>
          <c:tx>
            <c:strRef>
              <c:f>'cb1-14'!$M$15</c:f>
              <c:strCache>
                <c:ptCount val="1"/>
                <c:pt idx="0">
                  <c:v>10</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'cb1-14'!$M$16:$M$27</c:f>
              <c:numCache>
                <c:formatCode>General</c:formatCode>
                <c:ptCount val="12"/>
                <c:pt idx="0">
                  <c:v>17.5</c:v>
                </c:pt>
                <c:pt idx="1">
                  <c:v>3.25</c:v>
                </c:pt>
                <c:pt idx="2">
                  <c:v>1.25</c:v>
                </c:pt>
                <c:pt idx="3">
                  <c:v>9.25</c:v>
                </c:pt>
                <c:pt idx="4">
                  <c:v>1.5</c:v>
                </c:pt>
                <c:pt idx="5">
                  <c:v>9.25</c:v>
                </c:pt>
                <c:pt idx="6">
                  <c:v>8.5</c:v>
                </c:pt>
                <c:pt idx="7">
                  <c:v>0.25</c:v>
                </c:pt>
                <c:pt idx="8">
                  <c:v>0</c:v>
                </c:pt>
                <c:pt idx="9">
                  <c:v>0</c:v>
                </c:pt>
                <c:pt idx="10">
                  <c:v>0</c:v>
                </c:pt>
                <c:pt idx="11">
                  <c:v>4.5</c:v>
                </c:pt>
              </c:numCache>
            </c:numRef>
          </c:val>
          <c:extLst>
            <c:ext xmlns:c16="http://schemas.microsoft.com/office/drawing/2014/chart" uri="{C3380CC4-5D6E-409C-BE32-E72D297353CC}">
              <c16:uniqueId val="{0000000A-1C50-4110-9BC8-ECFD8C905745}"/>
            </c:ext>
          </c:extLst>
        </c:ser>
        <c:ser>
          <c:idx val="11"/>
          <c:order val="11"/>
          <c:tx>
            <c:strRef>
              <c:f>'cb1-14'!$N$15</c:f>
              <c:strCache>
                <c:ptCount val="1"/>
                <c:pt idx="0">
                  <c:v>11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'cb1-14'!$N$16:$N$27</c:f>
              <c:numCache>
                <c:formatCode>General</c:formatCode>
                <c:ptCount val="12"/>
                <c:pt idx="0">
                  <c:v>0.75</c:v>
                </c:pt>
                <c:pt idx="1">
                  <c:v>0.5</c:v>
                </c:pt>
                <c:pt idx="2">
                  <c:v>0.5</c:v>
                </c:pt>
                <c:pt idx="3">
                  <c:v>1.5</c:v>
                </c:pt>
                <c:pt idx="4">
                  <c:v>0.75</c:v>
                </c:pt>
                <c:pt idx="5">
                  <c:v>1.25</c:v>
                </c:pt>
                <c:pt idx="6">
                  <c:v>0.5</c:v>
                </c:pt>
                <c:pt idx="7">
                  <c:v>0.5</c:v>
                </c:pt>
                <c:pt idx="8">
                  <c:v>0</c:v>
                </c:pt>
                <c:pt idx="9">
                  <c:v>0</c:v>
                </c:pt>
                <c:pt idx="10">
                  <c:v>0</c:v>
                </c:pt>
                <c:pt idx="11">
                  <c:v>0.5</c:v>
                </c:pt>
              </c:numCache>
            </c:numRef>
          </c:val>
          <c:extLst>
            <c:ext xmlns:c16="http://schemas.microsoft.com/office/drawing/2014/chart" uri="{C3380CC4-5D6E-409C-BE32-E72D297353CC}">
              <c16:uniqueId val="{0000000B-1C50-4110-9BC8-ECFD8C905745}"/>
            </c:ext>
          </c:extLst>
        </c:ser>
        <c:ser>
          <c:idx val="12"/>
          <c:order val="12"/>
          <c:tx>
            <c:strRef>
              <c:f>'cb1-14'!$O$15</c:f>
              <c:strCache>
                <c:ptCount val="1"/>
                <c:pt idx="0">
                  <c:v>12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'cb1-14'!$O$16:$O$27</c:f>
              <c:numCache>
                <c:formatCode>General</c:formatCode>
                <c:ptCount val="12"/>
                <c:pt idx="0">
                  <c:v>5.5</c:v>
                </c:pt>
                <c:pt idx="1">
                  <c:v>5.5</c:v>
                </c:pt>
                <c:pt idx="2">
                  <c:v>8.5</c:v>
                </c:pt>
                <c:pt idx="3">
                  <c:v>7.5</c:v>
                </c:pt>
                <c:pt idx="4">
                  <c:v>0.75</c:v>
                </c:pt>
                <c:pt idx="5">
                  <c:v>0.25</c:v>
                </c:pt>
                <c:pt idx="6">
                  <c:v>17.25</c:v>
                </c:pt>
                <c:pt idx="7">
                  <c:v>1.75</c:v>
                </c:pt>
                <c:pt idx="8">
                  <c:v>0</c:v>
                </c:pt>
                <c:pt idx="9">
                  <c:v>0</c:v>
                </c:pt>
                <c:pt idx="10">
                  <c:v>0</c:v>
                </c:pt>
                <c:pt idx="11">
                  <c:v>0.25</c:v>
                </c:pt>
              </c:numCache>
            </c:numRef>
          </c:val>
          <c:extLst>
            <c:ext xmlns:c16="http://schemas.microsoft.com/office/drawing/2014/chart" uri="{C3380CC4-5D6E-409C-BE32-E72D297353CC}">
              <c16:uniqueId val="{0000000C-1C50-4110-9BC8-ECFD8C905745}"/>
            </c:ext>
          </c:extLst>
        </c:ser>
        <c:ser>
          <c:idx val="13"/>
          <c:order val="13"/>
          <c:tx>
            <c:strRef>
              <c:f>'cb1-14'!$P$15</c:f>
              <c:strCache>
                <c:ptCount val="1"/>
                <c:pt idx="0">
                  <c:v>13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'cb1-14'!$P$16:$P$27</c:f>
              <c:numCache>
                <c:formatCode>General</c:formatCode>
                <c:ptCount val="12"/>
                <c:pt idx="0">
                  <c:v>0.5</c:v>
                </c:pt>
                <c:pt idx="1">
                  <c:v>0</c:v>
                </c:pt>
                <c:pt idx="2">
                  <c:v>0.5</c:v>
                </c:pt>
                <c:pt idx="3">
                  <c:v>0.5</c:v>
                </c:pt>
                <c:pt idx="4">
                  <c:v>0.5</c:v>
                </c:pt>
                <c:pt idx="5">
                  <c:v>0.5</c:v>
                </c:pt>
                <c:pt idx="6">
                  <c:v>1</c:v>
                </c:pt>
                <c:pt idx="7">
                  <c:v>0</c:v>
                </c:pt>
                <c:pt idx="8">
                  <c:v>0</c:v>
                </c:pt>
                <c:pt idx="9">
                  <c:v>0</c:v>
                </c:pt>
                <c:pt idx="10">
                  <c:v>0</c:v>
                </c:pt>
                <c:pt idx="11">
                  <c:v>2</c:v>
                </c:pt>
              </c:numCache>
            </c:numRef>
          </c:val>
          <c:extLst>
            <c:ext xmlns:c16="http://schemas.microsoft.com/office/drawing/2014/chart" uri="{C3380CC4-5D6E-409C-BE32-E72D297353CC}">
              <c16:uniqueId val="{0000000D-1C50-4110-9BC8-ECFD8C905745}"/>
            </c:ext>
          </c:extLst>
        </c:ser>
        <c:ser>
          <c:idx val="14"/>
          <c:order val="14"/>
          <c:tx>
            <c:strRef>
              <c:f>'cb1-14'!$Q$15</c:f>
              <c:strCache>
                <c:ptCount val="1"/>
                <c:pt idx="0">
                  <c:v>14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'cb1-14'!$Q$16:$Q$27</c:f>
              <c:numCache>
                <c:formatCode>General</c:formatCode>
                <c:ptCount val="12"/>
                <c:pt idx="0">
                  <c:v>3.25</c:v>
                </c:pt>
                <c:pt idx="1">
                  <c:v>0</c:v>
                </c:pt>
                <c:pt idx="2">
                  <c:v>0.5</c:v>
                </c:pt>
                <c:pt idx="3">
                  <c:v>1.25</c:v>
                </c:pt>
                <c:pt idx="4">
                  <c:v>6</c:v>
                </c:pt>
                <c:pt idx="5">
                  <c:v>15.75</c:v>
                </c:pt>
                <c:pt idx="6">
                  <c:v>9.25</c:v>
                </c:pt>
                <c:pt idx="7">
                  <c:v>0</c:v>
                </c:pt>
                <c:pt idx="8">
                  <c:v>0</c:v>
                </c:pt>
                <c:pt idx="9">
                  <c:v>0</c:v>
                </c:pt>
                <c:pt idx="10">
                  <c:v>0</c:v>
                </c:pt>
                <c:pt idx="11">
                  <c:v>15.75</c:v>
                </c:pt>
              </c:numCache>
            </c:numRef>
          </c:val>
          <c:extLst>
            <c:ext xmlns:c16="http://schemas.microsoft.com/office/drawing/2014/chart" uri="{C3380CC4-5D6E-409C-BE32-E72D297353CC}">
              <c16:uniqueId val="{0000000E-1C50-4110-9BC8-ECFD8C905745}"/>
            </c:ext>
          </c:extLst>
        </c:ser>
        <c:ser>
          <c:idx val="15"/>
          <c:order val="15"/>
          <c:tx>
            <c:strRef>
              <c:f>'cb1-14'!$R$15</c:f>
              <c:strCache>
                <c:ptCount val="1"/>
                <c:pt idx="0">
                  <c:v>15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'cb1-14'!$R$16:$R$27</c:f>
              <c:numCache>
                <c:formatCode>General</c:formatCode>
                <c:ptCount val="12"/>
                <c:pt idx="0">
                  <c:v>0</c:v>
                </c:pt>
                <c:pt idx="1">
                  <c:v>0</c:v>
                </c:pt>
                <c:pt idx="2">
                  <c:v>1</c:v>
                </c:pt>
                <c:pt idx="3">
                  <c:v>0.5</c:v>
                </c:pt>
                <c:pt idx="4">
                  <c:v>0</c:v>
                </c:pt>
                <c:pt idx="5">
                  <c:v>1.25</c:v>
                </c:pt>
                <c:pt idx="6">
                  <c:v>0</c:v>
                </c:pt>
                <c:pt idx="7">
                  <c:v>0</c:v>
                </c:pt>
                <c:pt idx="8">
                  <c:v>0</c:v>
                </c:pt>
                <c:pt idx="9">
                  <c:v>0</c:v>
                </c:pt>
                <c:pt idx="10">
                  <c:v>0</c:v>
                </c:pt>
                <c:pt idx="11">
                  <c:v>0.75</c:v>
                </c:pt>
              </c:numCache>
            </c:numRef>
          </c:val>
          <c:extLst>
            <c:ext xmlns:c16="http://schemas.microsoft.com/office/drawing/2014/chart" uri="{C3380CC4-5D6E-409C-BE32-E72D297353CC}">
              <c16:uniqueId val="{0000000F-1C50-4110-9BC8-ECFD8C905745}"/>
            </c:ext>
          </c:extLst>
        </c:ser>
        <c:ser>
          <c:idx val="16"/>
          <c:order val="16"/>
          <c:tx>
            <c:strRef>
              <c:f>'cb1-14'!$S$15</c:f>
              <c:strCache>
                <c:ptCount val="1"/>
                <c:pt idx="0">
                  <c:v>16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'cb1-14'!$S$16:$S$27</c:f>
              <c:numCache>
                <c:formatCode>General</c:formatCode>
                <c:ptCount val="12"/>
                <c:pt idx="0">
                  <c:v>0</c:v>
                </c:pt>
                <c:pt idx="1">
                  <c:v>0</c:v>
                </c:pt>
                <c:pt idx="2">
                  <c:v>2.5</c:v>
                </c:pt>
                <c:pt idx="3">
                  <c:v>3.75</c:v>
                </c:pt>
                <c:pt idx="4">
                  <c:v>0</c:v>
                </c:pt>
                <c:pt idx="5">
                  <c:v>9.25</c:v>
                </c:pt>
                <c:pt idx="6">
                  <c:v>0</c:v>
                </c:pt>
                <c:pt idx="7">
                  <c:v>0</c:v>
                </c:pt>
                <c:pt idx="8">
                  <c:v>0</c:v>
                </c:pt>
                <c:pt idx="9">
                  <c:v>0</c:v>
                </c:pt>
                <c:pt idx="10">
                  <c:v>0</c:v>
                </c:pt>
                <c:pt idx="11">
                  <c:v>8.5</c:v>
                </c:pt>
              </c:numCache>
            </c:numRef>
          </c:val>
          <c:extLst>
            <c:ext xmlns:c16="http://schemas.microsoft.com/office/drawing/2014/chart" uri="{C3380CC4-5D6E-409C-BE32-E72D297353CC}">
              <c16:uniqueId val="{00000010-1C50-4110-9BC8-ECFD8C905745}"/>
            </c:ext>
          </c:extLst>
        </c:ser>
        <c:ser>
          <c:idx val="17"/>
          <c:order val="17"/>
          <c:tx>
            <c:strRef>
              <c:f>'cb1-14'!$T$15</c:f>
              <c:strCache>
                <c:ptCount val="1"/>
                <c:pt idx="0">
                  <c:v>17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'cb1-14'!$T$16:$T$27</c:f>
              <c:numCache>
                <c:formatCode>General</c:formatCode>
                <c:ptCount val="12"/>
                <c:pt idx="0">
                  <c:v>0</c:v>
                </c:pt>
                <c:pt idx="1">
                  <c:v>0</c:v>
                </c:pt>
                <c:pt idx="2">
                  <c:v>0.5</c:v>
                </c:pt>
                <c:pt idx="3">
                  <c:v>0.75</c:v>
                </c:pt>
                <c:pt idx="4">
                  <c:v>0</c:v>
                </c:pt>
                <c:pt idx="5">
                  <c:v>0</c:v>
                </c:pt>
                <c:pt idx="6">
                  <c:v>0</c:v>
                </c:pt>
                <c:pt idx="7">
                  <c:v>0</c:v>
                </c:pt>
                <c:pt idx="8">
                  <c:v>0</c:v>
                </c:pt>
                <c:pt idx="9">
                  <c:v>0</c:v>
                </c:pt>
                <c:pt idx="10">
                  <c:v>0</c:v>
                </c:pt>
                <c:pt idx="11">
                  <c:v>0.5</c:v>
                </c:pt>
              </c:numCache>
            </c:numRef>
          </c:val>
          <c:extLst>
            <c:ext xmlns:c16="http://schemas.microsoft.com/office/drawing/2014/chart" uri="{C3380CC4-5D6E-409C-BE32-E72D297353CC}">
              <c16:uniqueId val="{00000011-1C50-4110-9BC8-ECFD8C905745}"/>
            </c:ext>
          </c:extLst>
        </c:ser>
        <c:ser>
          <c:idx val="18"/>
          <c:order val="18"/>
          <c:tx>
            <c:strRef>
              <c:f>'cb1-14'!$U$15</c:f>
              <c:strCache>
                <c:ptCount val="1"/>
                <c:pt idx="0">
                  <c:v>18</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'cb1-14'!$U$16:$U$27</c:f>
              <c:numCache>
                <c:formatCode>General</c:formatCode>
                <c:ptCount val="12"/>
                <c:pt idx="0">
                  <c:v>0</c:v>
                </c:pt>
                <c:pt idx="1">
                  <c:v>0</c:v>
                </c:pt>
                <c:pt idx="2">
                  <c:v>6.5</c:v>
                </c:pt>
                <c:pt idx="3">
                  <c:v>0.25</c:v>
                </c:pt>
                <c:pt idx="4">
                  <c:v>0</c:v>
                </c:pt>
                <c:pt idx="5">
                  <c:v>0</c:v>
                </c:pt>
                <c:pt idx="6">
                  <c:v>0</c:v>
                </c:pt>
                <c:pt idx="7">
                  <c:v>0</c:v>
                </c:pt>
                <c:pt idx="8">
                  <c:v>0</c:v>
                </c:pt>
                <c:pt idx="9">
                  <c:v>0</c:v>
                </c:pt>
                <c:pt idx="10">
                  <c:v>0</c:v>
                </c:pt>
                <c:pt idx="11">
                  <c:v>0.25</c:v>
                </c:pt>
              </c:numCache>
            </c:numRef>
          </c:val>
          <c:extLst>
            <c:ext xmlns:c16="http://schemas.microsoft.com/office/drawing/2014/chart" uri="{C3380CC4-5D6E-409C-BE32-E72D297353CC}">
              <c16:uniqueId val="{00000012-1C50-4110-9BC8-ECFD8C905745}"/>
            </c:ext>
          </c:extLst>
        </c:ser>
        <c:ser>
          <c:idx val="19"/>
          <c:order val="19"/>
          <c:tx>
            <c:strRef>
              <c:f>'cb1-14'!$V$15</c:f>
              <c:strCache>
                <c:ptCount val="1"/>
                <c:pt idx="0">
                  <c:v>19</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'cb1-14'!$V$16:$V$27</c:f>
              <c:numCache>
                <c:formatCode>General</c:formatCode>
                <c:ptCount val="12"/>
                <c:pt idx="0">
                  <c:v>0</c:v>
                </c:pt>
                <c:pt idx="1">
                  <c:v>0</c:v>
                </c:pt>
                <c:pt idx="2">
                  <c:v>0.5</c:v>
                </c:pt>
                <c:pt idx="3">
                  <c:v>1.25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1C50-4110-9BC8-ECFD8C905745}"/>
            </c:ext>
          </c:extLst>
        </c:ser>
        <c:ser>
          <c:idx val="20"/>
          <c:order val="20"/>
          <c:tx>
            <c:strRef>
              <c:f>'cb1-14'!$W$15</c:f>
              <c:strCache>
                <c:ptCount val="1"/>
                <c:pt idx="0">
                  <c:v>20</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'cb1-14'!$W$16:$W$27</c:f>
              <c:numCache>
                <c:formatCode>General</c:formatCode>
                <c:ptCount val="12"/>
                <c:pt idx="0">
                  <c:v>0</c:v>
                </c:pt>
                <c:pt idx="1">
                  <c:v>0</c:v>
                </c:pt>
                <c:pt idx="2">
                  <c:v>5</c:v>
                </c:pt>
                <c:pt idx="3">
                  <c:v>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1C50-4110-9BC8-ECFD8C905745}"/>
            </c:ext>
          </c:extLst>
        </c:ser>
        <c:ser>
          <c:idx val="21"/>
          <c:order val="21"/>
          <c:tx>
            <c:strRef>
              <c:f>'cb1-14'!$X$15</c:f>
              <c:strCache>
                <c:ptCount val="1"/>
                <c:pt idx="0">
                  <c:v>21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'cb1-14'!$X$16:$X$27</c:f>
              <c:numCache>
                <c:formatCode>General</c:formatCode>
                <c:ptCount val="12"/>
                <c:pt idx="0">
                  <c:v>0</c:v>
                </c:pt>
                <c:pt idx="1">
                  <c:v>0</c:v>
                </c:pt>
                <c:pt idx="2">
                  <c:v>1</c:v>
                </c:pt>
                <c:pt idx="3">
                  <c:v>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1C50-4110-9BC8-ECFD8C905745}"/>
            </c:ext>
          </c:extLst>
        </c:ser>
        <c:ser>
          <c:idx val="22"/>
          <c:order val="22"/>
          <c:tx>
            <c:strRef>
              <c:f>'cb1-14'!$Y$15</c:f>
              <c:strCache>
                <c:ptCount val="1"/>
                <c:pt idx="0">
                  <c:v>22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'cb1-14'!$Y$16:$Y$27</c:f>
              <c:numCache>
                <c:formatCode>General</c:formatCode>
                <c:ptCount val="12"/>
                <c:pt idx="0">
                  <c:v>0</c:v>
                </c:pt>
                <c:pt idx="1">
                  <c:v>0</c:v>
                </c:pt>
                <c:pt idx="2">
                  <c:v>3.5</c:v>
                </c:pt>
                <c:pt idx="3">
                  <c:v>5.25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1C50-4110-9BC8-ECFD8C905745}"/>
            </c:ext>
          </c:extLst>
        </c:ser>
        <c:ser>
          <c:idx val="23"/>
          <c:order val="23"/>
          <c:tx>
            <c:strRef>
              <c:f>'cb1-14'!$Z$15</c:f>
              <c:strCache>
                <c:ptCount val="1"/>
                <c:pt idx="0">
                  <c:v>23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'cb1-14'!$Z$16:$Z$27</c:f>
              <c:numCache>
                <c:formatCode>General</c:formatCode>
                <c:ptCount val="12"/>
                <c:pt idx="0">
                  <c:v>0</c:v>
                </c:pt>
                <c:pt idx="1">
                  <c:v>0</c:v>
                </c:pt>
                <c:pt idx="2">
                  <c:v>0.5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1C50-4110-9BC8-ECFD8C905745}"/>
            </c:ext>
          </c:extLst>
        </c:ser>
        <c:ser>
          <c:idx val="24"/>
          <c:order val="24"/>
          <c:tx>
            <c:strRef>
              <c:f>'cb1-14'!$AA$15</c:f>
              <c:strCache>
                <c:ptCount val="1"/>
                <c:pt idx="0">
                  <c:v>24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'cb1-14'!$AA$16:$AA$27</c:f>
              <c:numCache>
                <c:formatCode>General</c:formatCode>
                <c:ptCount val="12"/>
                <c:pt idx="0">
                  <c:v>0</c:v>
                </c:pt>
                <c:pt idx="1">
                  <c:v>0</c:v>
                </c:pt>
                <c:pt idx="2">
                  <c:v>5.5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C50-4110-9BC8-ECFD8C905745}"/>
            </c:ext>
          </c:extLst>
        </c:ser>
        <c:ser>
          <c:idx val="25"/>
          <c:order val="25"/>
          <c:tx>
            <c:strRef>
              <c:f>'cb1-14'!$AB$15</c:f>
              <c:strCache>
                <c:ptCount val="1"/>
                <c:pt idx="0">
                  <c:v>25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'cb1-14'!$AB$16:$AB$27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1C50-4110-9BC8-ECFD8C905745}"/>
            </c:ext>
          </c:extLst>
        </c:ser>
        <c:ser>
          <c:idx val="26"/>
          <c:order val="26"/>
          <c:tx>
            <c:strRef>
              <c:f>'cb1-14'!$AC$15</c:f>
              <c:strCache>
                <c:ptCount val="1"/>
                <c:pt idx="0">
                  <c:v>26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'cb1-14'!$AC$16:$AC$27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1C50-4110-9BC8-ECFD8C905745}"/>
            </c:ext>
          </c:extLst>
        </c:ser>
        <c:ser>
          <c:idx val="27"/>
          <c:order val="27"/>
          <c:tx>
            <c:strRef>
              <c:f>'cb1-14'!$AD$15</c:f>
              <c:strCache>
                <c:ptCount val="1"/>
                <c:pt idx="0">
                  <c:v>27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'cb1-14'!$AD$16:$AD$27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1C50-4110-9BC8-ECFD8C905745}"/>
            </c:ext>
          </c:extLst>
        </c:ser>
        <c:ser>
          <c:idx val="28"/>
          <c:order val="28"/>
          <c:tx>
            <c:strRef>
              <c:f>'cb1-14'!$AE$15</c:f>
              <c:strCache>
                <c:ptCount val="1"/>
                <c:pt idx="0">
                  <c:v>28</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'cb1-14'!$AE$16:$AE$27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C-1C50-4110-9BC8-ECFD8C905745}"/>
            </c:ext>
          </c:extLst>
        </c:ser>
        <c:ser>
          <c:idx val="29"/>
          <c:order val="29"/>
          <c:tx>
            <c:strRef>
              <c:f>'cb1-14'!$AF$15</c:f>
              <c:strCache>
                <c:ptCount val="1"/>
                <c:pt idx="0">
                  <c:v>29</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'cb1-14'!$AF$16:$AF$27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1C50-4110-9BC8-ECFD8C905745}"/>
            </c:ext>
          </c:extLst>
        </c:ser>
        <c:ser>
          <c:idx val="30"/>
          <c:order val="30"/>
          <c:tx>
            <c:strRef>
              <c:f>'cb1-14'!$AG$15</c:f>
              <c:strCache>
                <c:ptCount val="1"/>
                <c:pt idx="0">
                  <c:v>30</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'cb1-14'!$AG$16:$AG$27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E-1C50-4110-9BC8-ECFD8C905745}"/>
            </c:ext>
          </c:extLst>
        </c:ser>
        <c:ser>
          <c:idx val="31"/>
          <c:order val="31"/>
          <c:tx>
            <c:strRef>
              <c:f>'cb1-14'!$AH$15</c:f>
              <c:strCache>
                <c:ptCount val="1"/>
                <c:pt idx="0">
                  <c:v>31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'cb1-14'!$AH$16:$AH$27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F-1C50-4110-9BC8-ECFD8C905745}"/>
            </c:ext>
          </c:extLst>
        </c:ser>
        <c:ser>
          <c:idx val="32"/>
          <c:order val="32"/>
          <c:tx>
            <c:strRef>
              <c:f>'cb1-14'!$AI$15</c:f>
              <c:strCache>
                <c:ptCount val="1"/>
                <c:pt idx="0">
                  <c:v>32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'cb1-14'!$AI$16:$AI$27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0-1C50-4110-9BC8-ECFD8C905745}"/>
            </c:ext>
          </c:extLst>
        </c:ser>
        <c:ser>
          <c:idx val="33"/>
          <c:order val="33"/>
          <c:tx>
            <c:strRef>
              <c:f>'cb1-14'!$AJ$15</c:f>
              <c:strCache>
                <c:ptCount val="1"/>
                <c:pt idx="0">
                  <c:v>33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'cb1-14'!$AJ$16:$AJ$27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1C50-4110-9BC8-ECFD8C905745}"/>
            </c:ext>
          </c:extLst>
        </c:ser>
        <c:ser>
          <c:idx val="34"/>
          <c:order val="34"/>
          <c:tx>
            <c:strRef>
              <c:f>'cb1-14'!$AK$15</c:f>
              <c:strCache>
                <c:ptCount val="1"/>
                <c:pt idx="0">
                  <c:v>34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'cb1-14'!$AK$16:$AK$27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2-1C50-4110-9BC8-ECFD8C905745}"/>
            </c:ext>
          </c:extLst>
        </c:ser>
        <c:ser>
          <c:idx val="35"/>
          <c:order val="35"/>
          <c:tx>
            <c:strRef>
              <c:f>'cb1-14'!$AL$15</c:f>
              <c:strCache>
                <c:ptCount val="1"/>
                <c:pt idx="0">
                  <c:v>35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'cb1-14'!$AL$16:$AL$27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1C50-4110-9BC8-ECFD8C905745}"/>
            </c:ext>
          </c:extLst>
        </c:ser>
        <c:ser>
          <c:idx val="36"/>
          <c:order val="36"/>
          <c:tx>
            <c:strRef>
              <c:f>'cb1-14'!$AM$15</c:f>
              <c:strCache>
                <c:ptCount val="1"/>
                <c:pt idx="0">
                  <c:v>36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'cb1-14'!$AM$16:$AM$27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1C50-4110-9BC8-ECFD8C905745}"/>
            </c:ext>
          </c:extLst>
        </c:ser>
        <c:ser>
          <c:idx val="37"/>
          <c:order val="37"/>
          <c:tx>
            <c:strRef>
              <c:f>'cb1-14'!$AN$15</c:f>
              <c:strCache>
                <c:ptCount val="1"/>
                <c:pt idx="0">
                  <c:v>37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'cb1-14'!$AN$16:$AN$27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5-1C50-4110-9BC8-ECFD8C905745}"/>
            </c:ext>
          </c:extLst>
        </c:ser>
        <c:ser>
          <c:idx val="38"/>
          <c:order val="38"/>
          <c:tx>
            <c:strRef>
              <c:f>'cb1-14'!$AO$15</c:f>
              <c:strCache>
                <c:ptCount val="1"/>
                <c:pt idx="0">
                  <c:v>38</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'cb1-14'!$AO$16:$AO$27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6-1C50-4110-9BC8-ECFD8C905745}"/>
            </c:ext>
          </c:extLst>
        </c:ser>
        <c:ser>
          <c:idx val="39"/>
          <c:order val="39"/>
          <c:tx>
            <c:strRef>
              <c:f>'cb1-14'!$AP$15</c:f>
              <c:strCache>
                <c:ptCount val="1"/>
                <c:pt idx="0">
                  <c:v>39</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'cb1-14'!$AP$16:$AP$27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7-1C50-4110-9BC8-ECFD8C905745}"/>
            </c:ext>
          </c:extLst>
        </c:ser>
        <c:ser>
          <c:idx val="40"/>
          <c:order val="40"/>
          <c:tx>
            <c:strRef>
              <c:f>'cb1-14'!$AQ$15</c:f>
              <c:strCache>
                <c:ptCount val="1"/>
                <c:pt idx="0">
                  <c:v>40</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'cb1-14'!$AQ$16:$AQ$27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8-1C50-4110-9BC8-ECFD8C905745}"/>
            </c:ext>
          </c:extLst>
        </c:ser>
        <c:ser>
          <c:idx val="41"/>
          <c:order val="41"/>
          <c:tx>
            <c:strRef>
              <c:f>'cb1-14'!$AR$15</c:f>
              <c:strCache>
                <c:ptCount val="1"/>
                <c:pt idx="0">
                  <c:v>41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'cb1-14'!$AR$16:$AR$27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9-1C50-4110-9BC8-ECFD8C905745}"/>
            </c:ext>
          </c:extLst>
        </c:ser>
        <c:ser>
          <c:idx val="42"/>
          <c:order val="42"/>
          <c:tx>
            <c:strRef>
              <c:f>'cb1-14'!$AS$15</c:f>
              <c:strCache>
                <c:ptCount val="1"/>
                <c:pt idx="0">
                  <c:v>42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'cb1-14'!$AS$16:$AS$27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A-1C50-4110-9BC8-ECFD8C905745}"/>
            </c:ext>
          </c:extLst>
        </c:ser>
        <c:ser>
          <c:idx val="43"/>
          <c:order val="43"/>
          <c:tx>
            <c:strRef>
              <c:f>'cb1-14'!$AT$15</c:f>
              <c:strCache>
                <c:ptCount val="1"/>
                <c:pt idx="0">
                  <c:v>43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'cb1-14'!$AT$16:$AT$27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B-1C50-4110-9BC8-ECFD8C905745}"/>
            </c:ext>
          </c:extLst>
        </c:ser>
        <c:ser>
          <c:idx val="44"/>
          <c:order val="44"/>
          <c:tx>
            <c:strRef>
              <c:f>'cb1-14'!$AU$15</c:f>
              <c:strCache>
                <c:ptCount val="1"/>
                <c:pt idx="0">
                  <c:v>44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'cb1-14'!$AU$16:$AU$27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C-1C50-4110-9BC8-ECFD8C905745}"/>
            </c:ext>
          </c:extLst>
        </c:ser>
        <c:ser>
          <c:idx val="45"/>
          <c:order val="45"/>
          <c:tx>
            <c:strRef>
              <c:f>'cb1-14'!$AV$15</c:f>
              <c:strCache>
                <c:ptCount val="1"/>
                <c:pt idx="0">
                  <c:v>45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'cb1-14'!$AV$16:$AV$27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D-1C50-4110-9BC8-ECFD8C905745}"/>
            </c:ext>
          </c:extLst>
        </c:ser>
        <c:ser>
          <c:idx val="46"/>
          <c:order val="46"/>
          <c:tx>
            <c:strRef>
              <c:f>'cb1-14'!$AW$15</c:f>
              <c:strCache>
                <c:ptCount val="1"/>
                <c:pt idx="0">
                  <c:v>46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'cb1-14'!$AW$16:$AW$27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E-1C50-4110-9BC8-ECFD8C905745}"/>
            </c:ext>
          </c:extLst>
        </c:ser>
        <c:ser>
          <c:idx val="47"/>
          <c:order val="47"/>
          <c:tx>
            <c:strRef>
              <c:f>'cb1-14'!$AX$15</c:f>
              <c:strCache>
                <c:ptCount val="1"/>
                <c:pt idx="0">
                  <c:v>47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'cb1-14'!$AX$16:$AX$27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F-1C50-4110-9BC8-ECFD8C905745}"/>
            </c:ext>
          </c:extLst>
        </c:ser>
        <c:ser>
          <c:idx val="48"/>
          <c:order val="48"/>
          <c:tx>
            <c:strRef>
              <c:f>'cb1-14'!$AY$15</c:f>
              <c:strCache>
                <c:ptCount val="1"/>
                <c:pt idx="0">
                  <c:v>48</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'cb1-14'!$AY$16:$AY$27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0-1C50-4110-9BC8-ECFD8C905745}"/>
            </c:ext>
          </c:extLst>
        </c:ser>
        <c:ser>
          <c:idx val="49"/>
          <c:order val="49"/>
          <c:tx>
            <c:strRef>
              <c:f>'cb1-14'!$AZ$15</c:f>
              <c:strCache>
                <c:ptCount val="1"/>
                <c:pt idx="0">
                  <c:v>49</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'cb1-14'!$AZ$16:$AZ$27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1-1C50-4110-9BC8-ECFD8C905745}"/>
            </c:ext>
          </c:extLst>
        </c:ser>
        <c:ser>
          <c:idx val="50"/>
          <c:order val="50"/>
          <c:tx>
            <c:strRef>
              <c:f>'cb1-14'!$BA$15</c:f>
              <c:strCache>
                <c:ptCount val="1"/>
                <c:pt idx="0">
                  <c:v>50</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'cb1-14'!$BA$16:$BA$27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2-1C50-4110-9BC8-ECFD8C905745}"/>
            </c:ext>
          </c:extLst>
        </c:ser>
        <c:ser>
          <c:idx val="51"/>
          <c:order val="51"/>
          <c:tx>
            <c:strRef>
              <c:f>'cb1-14'!$BB$15</c:f>
              <c:strCache>
                <c:ptCount val="1"/>
                <c:pt idx="0">
                  <c:v>51</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'cb1-14'!$BB$16:$BB$27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3-1C50-4110-9BC8-ECFD8C905745}"/>
            </c:ext>
          </c:extLst>
        </c:ser>
        <c:ser>
          <c:idx val="52"/>
          <c:order val="52"/>
          <c:tx>
            <c:strRef>
              <c:f>'cb1-14'!$BC$15</c:f>
              <c:strCache>
                <c:ptCount val="1"/>
                <c:pt idx="0">
                  <c:v>52</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'cb1-14'!$BC$16:$BC$27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4-1C50-4110-9BC8-ECFD8C905745}"/>
            </c:ext>
          </c:extLst>
        </c:ser>
        <c:ser>
          <c:idx val="53"/>
          <c:order val="53"/>
          <c:tx>
            <c:strRef>
              <c:f>'cb1-14'!$BD$15</c:f>
              <c:strCache>
                <c:ptCount val="1"/>
                <c:pt idx="0">
                  <c:v>53</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'cb1-14'!$BD$16:$BD$27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5-1C50-4110-9BC8-ECFD8C905745}"/>
            </c:ext>
          </c:extLst>
        </c:ser>
        <c:ser>
          <c:idx val="54"/>
          <c:order val="54"/>
          <c:tx>
            <c:strRef>
              <c:f>'cb1-14'!$BE$15</c:f>
              <c:strCache>
                <c:ptCount val="1"/>
                <c:pt idx="0">
                  <c:v>54</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'cb1-14'!$BE$16:$BE$27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6-1C50-4110-9BC8-ECFD8C905745}"/>
            </c:ext>
          </c:extLst>
        </c:ser>
        <c:ser>
          <c:idx val="55"/>
          <c:order val="55"/>
          <c:tx>
            <c:strRef>
              <c:f>'cb1-14'!$BF$15</c:f>
              <c:strCache>
                <c:ptCount val="1"/>
                <c:pt idx="0">
                  <c:v>55</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'cb1-14'!$BF$16:$BF$27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7-1C50-4110-9BC8-ECFD8C905745}"/>
            </c:ext>
          </c:extLst>
        </c:ser>
        <c:ser>
          <c:idx val="56"/>
          <c:order val="56"/>
          <c:tx>
            <c:strRef>
              <c:f>'cb1-14'!$BG$15</c:f>
              <c:strCache>
                <c:ptCount val="1"/>
                <c:pt idx="0">
                  <c:v>56</c:v>
                </c:pt>
              </c:strCache>
            </c:strRef>
          </c:tx>
          <c:spPr>
            <a:solidFill>
              <a:srgbClr val="009EE0">
                <a:lumMod val="60000"/>
                <a:lumOff val="40000"/>
              </a:srgbClr>
            </a:solid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'cb1-14'!$BG$16:$BG$27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8-1C50-4110-9BC8-ECFD8C905745}"/>
            </c:ext>
          </c:extLst>
        </c:ser>
        <c:ser>
          <c:idx val="57"/>
          <c:order val="57"/>
          <c:tx>
            <c:strRef>
              <c:f>'cb1-14'!$BH$15</c:f>
              <c:strCache>
                <c:ptCount val="1"/>
                <c:pt idx="0">
                  <c:v>57</c:v>
                </c:pt>
              </c:strCache>
            </c:strRef>
          </c:tx>
          <c:spPr>
            <a:noFill/>
            <a:ln>
              <a:noFill/>
            </a:ln>
            <a:effectLst/>
          </c:spPr>
          <c:invertIfNegative val="0"/>
          <c:cat>
            <c:strRef>
              <c:f>'cb1-14'!$A$16:$A$27</c:f>
              <c:strCache>
                <c:ptCount val="12"/>
                <c:pt idx="0">
                  <c:v>Kanada</c:v>
                </c:pt>
                <c:pt idx="1">
                  <c:v>Franciaország</c:v>
                </c:pt>
                <c:pt idx="2">
                  <c:v>Németország</c:v>
                </c:pt>
                <c:pt idx="3">
                  <c:v>Olaszország</c:v>
                </c:pt>
                <c:pt idx="4">
                  <c:v>Japán</c:v>
                </c:pt>
                <c:pt idx="5">
                  <c:v>Egyesült Királyság</c:v>
                </c:pt>
                <c:pt idx="6">
                  <c:v>USA</c:v>
                </c:pt>
                <c:pt idx="7">
                  <c:v>Brazília</c:v>
                </c:pt>
                <c:pt idx="8">
                  <c:v>Kína</c:v>
                </c:pt>
                <c:pt idx="9">
                  <c:v>India</c:v>
                </c:pt>
                <c:pt idx="10">
                  <c:v>Oroszország</c:v>
                </c:pt>
                <c:pt idx="11">
                  <c:v>Dél-Afrika</c:v>
                </c:pt>
              </c:strCache>
            </c:strRef>
          </c:cat>
          <c:val>
            <c:numRef>
              <c:f>'cb1-14'!$BH$16:$BH$27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9-1C50-4110-9BC8-ECFD8C905745}"/>
            </c:ext>
          </c:extLst>
        </c:ser>
        <c:dLbls>
          <c:showLegendKey val="0"/>
          <c:showVal val="0"/>
          <c:showCatName val="0"/>
          <c:showSerName val="0"/>
          <c:showPercent val="0"/>
          <c:showBubbleSize val="0"/>
        </c:dLbls>
        <c:gapWidth val="57"/>
        <c:overlap val="100"/>
        <c:axId val="52595328"/>
        <c:axId val="52597120"/>
      </c:barChart>
      <c:catAx>
        <c:axId val="52595328"/>
        <c:scaling>
          <c:orientation val="minMax"/>
        </c:scaling>
        <c:delete val="0"/>
        <c:axPos val="l"/>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2597120"/>
        <c:crosses val="autoZero"/>
        <c:auto val="1"/>
        <c:lblAlgn val="ctr"/>
        <c:lblOffset val="1"/>
        <c:noMultiLvlLbl val="0"/>
      </c:catAx>
      <c:valAx>
        <c:axId val="52597120"/>
        <c:scaling>
          <c:orientation val="minMax"/>
          <c:max val="2019"/>
          <c:min val="1961"/>
        </c:scaling>
        <c:delete val="0"/>
        <c:axPos val="b"/>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nextTo"/>
        <c:spPr>
          <a:noFill/>
          <a:ln>
            <a:solidFill>
              <a:sysClr val="window" lastClr="FFFFFF">
                <a:lumMod val="50000"/>
              </a:sysClr>
            </a:solid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2595328"/>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10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437853535353533"/>
          <c:y val="2.6297658276183668E-2"/>
          <c:w val="0.68382575757575759"/>
          <c:h val="0.83239895833333333"/>
        </c:manualLayout>
      </c:layout>
      <c:barChart>
        <c:barDir val="bar"/>
        <c:grouping val="stacked"/>
        <c:varyColors val="0"/>
        <c:ser>
          <c:idx val="2"/>
          <c:order val="0"/>
          <c:tx>
            <c:strRef>
              <c:f>'cb1-14'!$C$15</c:f>
              <c:strCache>
                <c:ptCount val="1"/>
                <c:pt idx="0">
                  <c:v>Start</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'cb1-14'!$C$16:$C$27</c:f>
              <c:numCache>
                <c:formatCode>General</c:formatCode>
                <c:ptCount val="12"/>
                <c:pt idx="0">
                  <c:v>1961</c:v>
                </c:pt>
                <c:pt idx="1">
                  <c:v>1961</c:v>
                </c:pt>
                <c:pt idx="2">
                  <c:v>1961</c:v>
                </c:pt>
                <c:pt idx="3">
                  <c:v>1961</c:v>
                </c:pt>
                <c:pt idx="4">
                  <c:v>1961</c:v>
                </c:pt>
                <c:pt idx="5">
                  <c:v>1961</c:v>
                </c:pt>
                <c:pt idx="6">
                  <c:v>1961</c:v>
                </c:pt>
                <c:pt idx="7">
                  <c:v>1961</c:v>
                </c:pt>
                <c:pt idx="8">
                  <c:v>1961</c:v>
                </c:pt>
                <c:pt idx="9">
                  <c:v>1961</c:v>
                </c:pt>
                <c:pt idx="10">
                  <c:v>1961</c:v>
                </c:pt>
                <c:pt idx="11">
                  <c:v>1961</c:v>
                </c:pt>
              </c:numCache>
            </c:numRef>
          </c:val>
          <c:extLst>
            <c:ext xmlns:c16="http://schemas.microsoft.com/office/drawing/2014/chart" uri="{C3380CC4-5D6E-409C-BE32-E72D297353CC}">
              <c16:uniqueId val="{00000000-9EDA-4544-A714-F00C9D1503FF}"/>
            </c:ext>
          </c:extLst>
        </c:ser>
        <c:ser>
          <c:idx val="0"/>
          <c:order val="1"/>
          <c:tx>
            <c:strRef>
              <c:f>'cb1-14'!$D$15</c:f>
              <c:strCache>
                <c:ptCount val="1"/>
                <c:pt idx="0">
                  <c:v>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'cb1-14'!$D$16:$D$27</c:f>
              <c:numCache>
                <c:formatCode>General</c:formatCode>
                <c:ptCount val="12"/>
                <c:pt idx="0">
                  <c:v>1</c:v>
                </c:pt>
                <c:pt idx="1">
                  <c:v>0</c:v>
                </c:pt>
                <c:pt idx="2">
                  <c:v>0</c:v>
                </c:pt>
                <c:pt idx="3">
                  <c:v>0</c:v>
                </c:pt>
                <c:pt idx="4">
                  <c:v>0</c:v>
                </c:pt>
                <c:pt idx="5">
                  <c:v>0</c:v>
                </c:pt>
                <c:pt idx="6">
                  <c:v>0</c:v>
                </c:pt>
                <c:pt idx="7">
                  <c:v>36</c:v>
                </c:pt>
                <c:pt idx="8">
                  <c:v>35</c:v>
                </c:pt>
                <c:pt idx="9">
                  <c:v>36.25</c:v>
                </c:pt>
                <c:pt idx="10">
                  <c:v>43</c:v>
                </c:pt>
                <c:pt idx="11">
                  <c:v>0</c:v>
                </c:pt>
              </c:numCache>
            </c:numRef>
          </c:val>
          <c:extLst>
            <c:ext xmlns:c16="http://schemas.microsoft.com/office/drawing/2014/chart" uri="{C3380CC4-5D6E-409C-BE32-E72D297353CC}">
              <c16:uniqueId val="{00000001-9EDA-4544-A714-F00C9D1503FF}"/>
            </c:ext>
          </c:extLst>
        </c:ser>
        <c:ser>
          <c:idx val="1"/>
          <c:order val="2"/>
          <c:tx>
            <c:strRef>
              <c:f>'cb1-14'!$E$15</c:f>
              <c:strCache>
                <c:ptCount val="1"/>
                <c:pt idx="0">
                  <c:v>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'cb1-14'!$E$16:$E$27</c:f>
              <c:numCache>
                <c:formatCode>General</c:formatCode>
                <c:ptCount val="12"/>
                <c:pt idx="0">
                  <c:v>12.5</c:v>
                </c:pt>
                <c:pt idx="1">
                  <c:v>13.75</c:v>
                </c:pt>
                <c:pt idx="2">
                  <c:v>1.75</c:v>
                </c:pt>
                <c:pt idx="3">
                  <c:v>3.25</c:v>
                </c:pt>
                <c:pt idx="4">
                  <c:v>32.25</c:v>
                </c:pt>
                <c:pt idx="5">
                  <c:v>0.5</c:v>
                </c:pt>
                <c:pt idx="6">
                  <c:v>8.75</c:v>
                </c:pt>
                <c:pt idx="7">
                  <c:v>4</c:v>
                </c:pt>
                <c:pt idx="8">
                  <c:v>22.75</c:v>
                </c:pt>
                <c:pt idx="9">
                  <c:v>21.5</c:v>
                </c:pt>
                <c:pt idx="10">
                  <c:v>4.5</c:v>
                </c:pt>
                <c:pt idx="11">
                  <c:v>13.75</c:v>
                </c:pt>
              </c:numCache>
            </c:numRef>
          </c:val>
          <c:extLst>
            <c:ext xmlns:c16="http://schemas.microsoft.com/office/drawing/2014/chart" uri="{C3380CC4-5D6E-409C-BE32-E72D297353CC}">
              <c16:uniqueId val="{00000002-9EDA-4544-A714-F00C9D1503FF}"/>
            </c:ext>
          </c:extLst>
        </c:ser>
        <c:ser>
          <c:idx val="3"/>
          <c:order val="3"/>
          <c:tx>
            <c:strRef>
              <c:f>'cb1-14'!$F$15</c:f>
              <c:strCache>
                <c:ptCount val="1"/>
                <c:pt idx="0">
                  <c:v>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'cb1-14'!$F$16:$F$27</c:f>
              <c:numCache>
                <c:formatCode>General</c:formatCode>
                <c:ptCount val="12"/>
                <c:pt idx="0">
                  <c:v>0.75</c:v>
                </c:pt>
                <c:pt idx="1">
                  <c:v>0.5</c:v>
                </c:pt>
                <c:pt idx="2">
                  <c:v>0.5</c:v>
                </c:pt>
                <c:pt idx="3">
                  <c:v>0.75</c:v>
                </c:pt>
                <c:pt idx="4">
                  <c:v>0.5</c:v>
                </c:pt>
                <c:pt idx="5">
                  <c:v>0.5</c:v>
                </c:pt>
                <c:pt idx="6">
                  <c:v>0.5</c:v>
                </c:pt>
                <c:pt idx="7">
                  <c:v>1</c:v>
                </c:pt>
                <c:pt idx="8">
                  <c:v>0</c:v>
                </c:pt>
                <c:pt idx="9">
                  <c:v>0</c:v>
                </c:pt>
                <c:pt idx="10">
                  <c:v>1</c:v>
                </c:pt>
                <c:pt idx="11">
                  <c:v>0.5</c:v>
                </c:pt>
              </c:numCache>
            </c:numRef>
          </c:val>
          <c:extLst>
            <c:ext xmlns:c16="http://schemas.microsoft.com/office/drawing/2014/chart" uri="{C3380CC4-5D6E-409C-BE32-E72D297353CC}">
              <c16:uniqueId val="{00000003-9EDA-4544-A714-F00C9D1503FF}"/>
            </c:ext>
          </c:extLst>
        </c:ser>
        <c:ser>
          <c:idx val="4"/>
          <c:order val="4"/>
          <c:tx>
            <c:strRef>
              <c:f>'cb1-14'!$G$15</c:f>
              <c:strCache>
                <c:ptCount val="1"/>
                <c:pt idx="0">
                  <c:v>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'cb1-14'!$G$16:$G$27</c:f>
              <c:numCache>
                <c:formatCode>General</c:formatCode>
                <c:ptCount val="12"/>
                <c:pt idx="0">
                  <c:v>5</c:v>
                </c:pt>
                <c:pt idx="1">
                  <c:v>5</c:v>
                </c:pt>
                <c:pt idx="2">
                  <c:v>3.5</c:v>
                </c:pt>
                <c:pt idx="3">
                  <c:v>9.75</c:v>
                </c:pt>
                <c:pt idx="4">
                  <c:v>4.25</c:v>
                </c:pt>
                <c:pt idx="5">
                  <c:v>11.5</c:v>
                </c:pt>
                <c:pt idx="6">
                  <c:v>4.25</c:v>
                </c:pt>
                <c:pt idx="7">
                  <c:v>1</c:v>
                </c:pt>
                <c:pt idx="8">
                  <c:v>0</c:v>
                </c:pt>
                <c:pt idx="9">
                  <c:v>0</c:v>
                </c:pt>
                <c:pt idx="10">
                  <c:v>5</c:v>
                </c:pt>
                <c:pt idx="11">
                  <c:v>1.5</c:v>
                </c:pt>
              </c:numCache>
            </c:numRef>
          </c:val>
          <c:extLst>
            <c:ext xmlns:c16="http://schemas.microsoft.com/office/drawing/2014/chart" uri="{C3380CC4-5D6E-409C-BE32-E72D297353CC}">
              <c16:uniqueId val="{00000004-9EDA-4544-A714-F00C9D1503FF}"/>
            </c:ext>
          </c:extLst>
        </c:ser>
        <c:ser>
          <c:idx val="5"/>
          <c:order val="5"/>
          <c:tx>
            <c:strRef>
              <c:f>'cb1-14'!$H$15</c:f>
              <c:strCache>
                <c:ptCount val="1"/>
                <c:pt idx="0">
                  <c:v>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'cb1-14'!$H$16:$H$27</c:f>
              <c:numCache>
                <c:formatCode>General</c:formatCode>
                <c:ptCount val="12"/>
                <c:pt idx="0">
                  <c:v>0.5</c:v>
                </c:pt>
                <c:pt idx="1">
                  <c:v>0.75</c:v>
                </c:pt>
                <c:pt idx="2">
                  <c:v>0.75</c:v>
                </c:pt>
                <c:pt idx="3">
                  <c:v>0.75</c:v>
                </c:pt>
                <c:pt idx="4">
                  <c:v>0.5</c:v>
                </c:pt>
                <c:pt idx="5">
                  <c:v>0.75</c:v>
                </c:pt>
                <c:pt idx="6">
                  <c:v>0.75</c:v>
                </c:pt>
                <c:pt idx="7">
                  <c:v>0.5</c:v>
                </c:pt>
                <c:pt idx="8">
                  <c:v>0</c:v>
                </c:pt>
                <c:pt idx="9">
                  <c:v>0</c:v>
                </c:pt>
                <c:pt idx="10">
                  <c:v>1.5</c:v>
                </c:pt>
                <c:pt idx="11">
                  <c:v>0.5</c:v>
                </c:pt>
              </c:numCache>
            </c:numRef>
          </c:val>
          <c:extLst>
            <c:ext xmlns:c16="http://schemas.microsoft.com/office/drawing/2014/chart" uri="{C3380CC4-5D6E-409C-BE32-E72D297353CC}">
              <c16:uniqueId val="{00000005-9EDA-4544-A714-F00C9D1503FF}"/>
            </c:ext>
          </c:extLst>
        </c:ser>
        <c:ser>
          <c:idx val="6"/>
          <c:order val="6"/>
          <c:tx>
            <c:strRef>
              <c:f>'cb1-14'!$I$15</c:f>
              <c:strCache>
                <c:ptCount val="1"/>
                <c:pt idx="0">
                  <c:v>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'cb1-14'!$I$16:$I$27</c:f>
              <c:numCache>
                <c:formatCode>General</c:formatCode>
                <c:ptCount val="12"/>
                <c:pt idx="0">
                  <c:v>0.75</c:v>
                </c:pt>
                <c:pt idx="1">
                  <c:v>11.5</c:v>
                </c:pt>
                <c:pt idx="2">
                  <c:v>7.25</c:v>
                </c:pt>
                <c:pt idx="3">
                  <c:v>1.75</c:v>
                </c:pt>
                <c:pt idx="4">
                  <c:v>2.75</c:v>
                </c:pt>
                <c:pt idx="5">
                  <c:v>1</c:v>
                </c:pt>
                <c:pt idx="6">
                  <c:v>5</c:v>
                </c:pt>
                <c:pt idx="7">
                  <c:v>5.25</c:v>
                </c:pt>
                <c:pt idx="8">
                  <c:v>0</c:v>
                </c:pt>
                <c:pt idx="9">
                  <c:v>0</c:v>
                </c:pt>
                <c:pt idx="10">
                  <c:v>2.75</c:v>
                </c:pt>
                <c:pt idx="11">
                  <c:v>4.75</c:v>
                </c:pt>
              </c:numCache>
            </c:numRef>
          </c:val>
          <c:extLst>
            <c:ext xmlns:c16="http://schemas.microsoft.com/office/drawing/2014/chart" uri="{C3380CC4-5D6E-409C-BE32-E72D297353CC}">
              <c16:uniqueId val="{00000006-9EDA-4544-A714-F00C9D1503FF}"/>
            </c:ext>
          </c:extLst>
        </c:ser>
        <c:ser>
          <c:idx val="7"/>
          <c:order val="7"/>
          <c:tx>
            <c:strRef>
              <c:f>'cb1-14'!$J$15</c:f>
              <c:strCache>
                <c:ptCount val="1"/>
                <c:pt idx="0">
                  <c:v>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'cb1-14'!$J$16:$J$27</c:f>
              <c:numCache>
                <c:formatCode>General</c:formatCode>
                <c:ptCount val="12"/>
                <c:pt idx="0">
                  <c:v>1.5</c:v>
                </c:pt>
                <c:pt idx="1">
                  <c:v>0.75</c:v>
                </c:pt>
                <c:pt idx="2">
                  <c:v>0.75</c:v>
                </c:pt>
                <c:pt idx="3">
                  <c:v>0.5</c:v>
                </c:pt>
                <c:pt idx="4">
                  <c:v>0.75</c:v>
                </c:pt>
                <c:pt idx="5">
                  <c:v>0.5</c:v>
                </c:pt>
                <c:pt idx="6">
                  <c:v>0.5</c:v>
                </c:pt>
                <c:pt idx="7">
                  <c:v>0.5</c:v>
                </c:pt>
                <c:pt idx="8">
                  <c:v>0</c:v>
                </c:pt>
                <c:pt idx="9">
                  <c:v>0</c:v>
                </c:pt>
                <c:pt idx="10">
                  <c:v>0</c:v>
                </c:pt>
                <c:pt idx="11">
                  <c:v>1.25</c:v>
                </c:pt>
              </c:numCache>
            </c:numRef>
          </c:val>
          <c:extLst>
            <c:ext xmlns:c16="http://schemas.microsoft.com/office/drawing/2014/chart" uri="{C3380CC4-5D6E-409C-BE32-E72D297353CC}">
              <c16:uniqueId val="{00000007-9EDA-4544-A714-F00C9D1503FF}"/>
            </c:ext>
          </c:extLst>
        </c:ser>
        <c:ser>
          <c:idx val="8"/>
          <c:order val="8"/>
          <c:tx>
            <c:strRef>
              <c:f>'cb1-14'!$K$15</c:f>
              <c:strCache>
                <c:ptCount val="1"/>
                <c:pt idx="0">
                  <c:v>8</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'cb1-14'!$K$16:$K$27</c:f>
              <c:numCache>
                <c:formatCode>General</c:formatCode>
                <c:ptCount val="12"/>
                <c:pt idx="0">
                  <c:v>7.25</c:v>
                </c:pt>
                <c:pt idx="1">
                  <c:v>15</c:v>
                </c:pt>
                <c:pt idx="2">
                  <c:v>4.75</c:v>
                </c:pt>
                <c:pt idx="3">
                  <c:v>4.25</c:v>
                </c:pt>
                <c:pt idx="4">
                  <c:v>6.25</c:v>
                </c:pt>
                <c:pt idx="5">
                  <c:v>4.25</c:v>
                </c:pt>
                <c:pt idx="6">
                  <c:v>1</c:v>
                </c:pt>
                <c:pt idx="7">
                  <c:v>5.75</c:v>
                </c:pt>
                <c:pt idx="8">
                  <c:v>0</c:v>
                </c:pt>
                <c:pt idx="9">
                  <c:v>0</c:v>
                </c:pt>
                <c:pt idx="10">
                  <c:v>0</c:v>
                </c:pt>
                <c:pt idx="11">
                  <c:v>1.75</c:v>
                </c:pt>
              </c:numCache>
            </c:numRef>
          </c:val>
          <c:extLst>
            <c:ext xmlns:c16="http://schemas.microsoft.com/office/drawing/2014/chart" uri="{C3380CC4-5D6E-409C-BE32-E72D297353CC}">
              <c16:uniqueId val="{00000008-9EDA-4544-A714-F00C9D1503FF}"/>
            </c:ext>
          </c:extLst>
        </c:ser>
        <c:ser>
          <c:idx val="9"/>
          <c:order val="9"/>
          <c:tx>
            <c:strRef>
              <c:f>'cb1-14'!$L$15</c:f>
              <c:strCache>
                <c:ptCount val="1"/>
                <c:pt idx="0">
                  <c:v>9</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'cb1-14'!$L$16:$L$27</c:f>
              <c:numCache>
                <c:formatCode>General</c:formatCode>
                <c:ptCount val="12"/>
                <c:pt idx="0">
                  <c:v>1</c:v>
                </c:pt>
                <c:pt idx="1">
                  <c:v>1.25</c:v>
                </c:pt>
                <c:pt idx="2">
                  <c:v>0.75</c:v>
                </c:pt>
                <c:pt idx="3">
                  <c:v>1</c:v>
                </c:pt>
                <c:pt idx="4">
                  <c:v>1</c:v>
                </c:pt>
                <c:pt idx="5">
                  <c:v>1.25</c:v>
                </c:pt>
                <c:pt idx="6">
                  <c:v>0.5</c:v>
                </c:pt>
                <c:pt idx="7">
                  <c:v>1.25</c:v>
                </c:pt>
                <c:pt idx="8">
                  <c:v>0</c:v>
                </c:pt>
                <c:pt idx="9">
                  <c:v>0</c:v>
                </c:pt>
                <c:pt idx="10">
                  <c:v>0</c:v>
                </c:pt>
                <c:pt idx="11">
                  <c:v>0.75</c:v>
                </c:pt>
              </c:numCache>
            </c:numRef>
          </c:val>
          <c:extLst>
            <c:ext xmlns:c16="http://schemas.microsoft.com/office/drawing/2014/chart" uri="{C3380CC4-5D6E-409C-BE32-E72D297353CC}">
              <c16:uniqueId val="{00000009-9EDA-4544-A714-F00C9D1503FF}"/>
            </c:ext>
          </c:extLst>
        </c:ser>
        <c:ser>
          <c:idx val="10"/>
          <c:order val="10"/>
          <c:tx>
            <c:strRef>
              <c:f>'cb1-14'!$M$15</c:f>
              <c:strCache>
                <c:ptCount val="1"/>
                <c:pt idx="0">
                  <c:v>10</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'cb1-14'!$M$16:$M$27</c:f>
              <c:numCache>
                <c:formatCode>General</c:formatCode>
                <c:ptCount val="12"/>
                <c:pt idx="0">
                  <c:v>17.5</c:v>
                </c:pt>
                <c:pt idx="1">
                  <c:v>3.25</c:v>
                </c:pt>
                <c:pt idx="2">
                  <c:v>1.25</c:v>
                </c:pt>
                <c:pt idx="3">
                  <c:v>9.25</c:v>
                </c:pt>
                <c:pt idx="4">
                  <c:v>1.5</c:v>
                </c:pt>
                <c:pt idx="5">
                  <c:v>9.25</c:v>
                </c:pt>
                <c:pt idx="6">
                  <c:v>8.5</c:v>
                </c:pt>
                <c:pt idx="7">
                  <c:v>0.25</c:v>
                </c:pt>
                <c:pt idx="8">
                  <c:v>0</c:v>
                </c:pt>
                <c:pt idx="9">
                  <c:v>0</c:v>
                </c:pt>
                <c:pt idx="10">
                  <c:v>0</c:v>
                </c:pt>
                <c:pt idx="11">
                  <c:v>4.5</c:v>
                </c:pt>
              </c:numCache>
            </c:numRef>
          </c:val>
          <c:extLst>
            <c:ext xmlns:c16="http://schemas.microsoft.com/office/drawing/2014/chart" uri="{C3380CC4-5D6E-409C-BE32-E72D297353CC}">
              <c16:uniqueId val="{0000000A-9EDA-4544-A714-F00C9D1503FF}"/>
            </c:ext>
          </c:extLst>
        </c:ser>
        <c:ser>
          <c:idx val="11"/>
          <c:order val="11"/>
          <c:tx>
            <c:strRef>
              <c:f>'cb1-14'!$N$15</c:f>
              <c:strCache>
                <c:ptCount val="1"/>
                <c:pt idx="0">
                  <c:v>11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'cb1-14'!$N$16:$N$27</c:f>
              <c:numCache>
                <c:formatCode>General</c:formatCode>
                <c:ptCount val="12"/>
                <c:pt idx="0">
                  <c:v>0.75</c:v>
                </c:pt>
                <c:pt idx="1">
                  <c:v>0.5</c:v>
                </c:pt>
                <c:pt idx="2">
                  <c:v>0.5</c:v>
                </c:pt>
                <c:pt idx="3">
                  <c:v>1.5</c:v>
                </c:pt>
                <c:pt idx="4">
                  <c:v>0.75</c:v>
                </c:pt>
                <c:pt idx="5">
                  <c:v>1.25</c:v>
                </c:pt>
                <c:pt idx="6">
                  <c:v>0.5</c:v>
                </c:pt>
                <c:pt idx="7">
                  <c:v>0.5</c:v>
                </c:pt>
                <c:pt idx="8">
                  <c:v>0</c:v>
                </c:pt>
                <c:pt idx="9">
                  <c:v>0</c:v>
                </c:pt>
                <c:pt idx="10">
                  <c:v>0</c:v>
                </c:pt>
                <c:pt idx="11">
                  <c:v>0.5</c:v>
                </c:pt>
              </c:numCache>
            </c:numRef>
          </c:val>
          <c:extLst>
            <c:ext xmlns:c16="http://schemas.microsoft.com/office/drawing/2014/chart" uri="{C3380CC4-5D6E-409C-BE32-E72D297353CC}">
              <c16:uniqueId val="{0000000B-9EDA-4544-A714-F00C9D1503FF}"/>
            </c:ext>
          </c:extLst>
        </c:ser>
        <c:ser>
          <c:idx val="12"/>
          <c:order val="12"/>
          <c:tx>
            <c:strRef>
              <c:f>'cb1-14'!$O$15</c:f>
              <c:strCache>
                <c:ptCount val="1"/>
                <c:pt idx="0">
                  <c:v>12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'cb1-14'!$O$16:$O$27</c:f>
              <c:numCache>
                <c:formatCode>General</c:formatCode>
                <c:ptCount val="12"/>
                <c:pt idx="0">
                  <c:v>5.5</c:v>
                </c:pt>
                <c:pt idx="1">
                  <c:v>5.5</c:v>
                </c:pt>
                <c:pt idx="2">
                  <c:v>8.5</c:v>
                </c:pt>
                <c:pt idx="3">
                  <c:v>7.5</c:v>
                </c:pt>
                <c:pt idx="4">
                  <c:v>0.75</c:v>
                </c:pt>
                <c:pt idx="5">
                  <c:v>0.25</c:v>
                </c:pt>
                <c:pt idx="6">
                  <c:v>17.25</c:v>
                </c:pt>
                <c:pt idx="7">
                  <c:v>1.75</c:v>
                </c:pt>
                <c:pt idx="8">
                  <c:v>0</c:v>
                </c:pt>
                <c:pt idx="9">
                  <c:v>0</c:v>
                </c:pt>
                <c:pt idx="10">
                  <c:v>0</c:v>
                </c:pt>
                <c:pt idx="11">
                  <c:v>0.25</c:v>
                </c:pt>
              </c:numCache>
            </c:numRef>
          </c:val>
          <c:extLst>
            <c:ext xmlns:c16="http://schemas.microsoft.com/office/drawing/2014/chart" uri="{C3380CC4-5D6E-409C-BE32-E72D297353CC}">
              <c16:uniqueId val="{0000000C-9EDA-4544-A714-F00C9D1503FF}"/>
            </c:ext>
          </c:extLst>
        </c:ser>
        <c:ser>
          <c:idx val="13"/>
          <c:order val="13"/>
          <c:tx>
            <c:strRef>
              <c:f>'cb1-14'!$P$15</c:f>
              <c:strCache>
                <c:ptCount val="1"/>
                <c:pt idx="0">
                  <c:v>13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'cb1-14'!$P$16:$P$27</c:f>
              <c:numCache>
                <c:formatCode>General</c:formatCode>
                <c:ptCount val="12"/>
                <c:pt idx="0">
                  <c:v>0.5</c:v>
                </c:pt>
                <c:pt idx="1">
                  <c:v>0</c:v>
                </c:pt>
                <c:pt idx="2">
                  <c:v>0.5</c:v>
                </c:pt>
                <c:pt idx="3">
                  <c:v>0.5</c:v>
                </c:pt>
                <c:pt idx="4">
                  <c:v>0.5</c:v>
                </c:pt>
                <c:pt idx="5">
                  <c:v>0.5</c:v>
                </c:pt>
                <c:pt idx="6">
                  <c:v>1</c:v>
                </c:pt>
                <c:pt idx="7">
                  <c:v>0</c:v>
                </c:pt>
                <c:pt idx="8">
                  <c:v>0</c:v>
                </c:pt>
                <c:pt idx="9">
                  <c:v>0</c:v>
                </c:pt>
                <c:pt idx="10">
                  <c:v>0</c:v>
                </c:pt>
                <c:pt idx="11">
                  <c:v>2</c:v>
                </c:pt>
              </c:numCache>
            </c:numRef>
          </c:val>
          <c:extLst>
            <c:ext xmlns:c16="http://schemas.microsoft.com/office/drawing/2014/chart" uri="{C3380CC4-5D6E-409C-BE32-E72D297353CC}">
              <c16:uniqueId val="{0000000D-9EDA-4544-A714-F00C9D1503FF}"/>
            </c:ext>
          </c:extLst>
        </c:ser>
        <c:ser>
          <c:idx val="14"/>
          <c:order val="14"/>
          <c:tx>
            <c:strRef>
              <c:f>'cb1-14'!$Q$15</c:f>
              <c:strCache>
                <c:ptCount val="1"/>
                <c:pt idx="0">
                  <c:v>14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'cb1-14'!$Q$16:$Q$27</c:f>
              <c:numCache>
                <c:formatCode>General</c:formatCode>
                <c:ptCount val="12"/>
                <c:pt idx="0">
                  <c:v>3.25</c:v>
                </c:pt>
                <c:pt idx="1">
                  <c:v>0</c:v>
                </c:pt>
                <c:pt idx="2">
                  <c:v>0.5</c:v>
                </c:pt>
                <c:pt idx="3">
                  <c:v>1.25</c:v>
                </c:pt>
                <c:pt idx="4">
                  <c:v>6</c:v>
                </c:pt>
                <c:pt idx="5">
                  <c:v>15.75</c:v>
                </c:pt>
                <c:pt idx="6">
                  <c:v>9.25</c:v>
                </c:pt>
                <c:pt idx="7">
                  <c:v>0</c:v>
                </c:pt>
                <c:pt idx="8">
                  <c:v>0</c:v>
                </c:pt>
                <c:pt idx="9">
                  <c:v>0</c:v>
                </c:pt>
                <c:pt idx="10">
                  <c:v>0</c:v>
                </c:pt>
                <c:pt idx="11">
                  <c:v>15.75</c:v>
                </c:pt>
              </c:numCache>
            </c:numRef>
          </c:val>
          <c:extLst>
            <c:ext xmlns:c16="http://schemas.microsoft.com/office/drawing/2014/chart" uri="{C3380CC4-5D6E-409C-BE32-E72D297353CC}">
              <c16:uniqueId val="{0000000E-9EDA-4544-A714-F00C9D1503FF}"/>
            </c:ext>
          </c:extLst>
        </c:ser>
        <c:ser>
          <c:idx val="15"/>
          <c:order val="15"/>
          <c:tx>
            <c:strRef>
              <c:f>'cb1-14'!$R$15</c:f>
              <c:strCache>
                <c:ptCount val="1"/>
                <c:pt idx="0">
                  <c:v>15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'cb1-14'!$R$16:$R$27</c:f>
              <c:numCache>
                <c:formatCode>General</c:formatCode>
                <c:ptCount val="12"/>
                <c:pt idx="0">
                  <c:v>0</c:v>
                </c:pt>
                <c:pt idx="1">
                  <c:v>0</c:v>
                </c:pt>
                <c:pt idx="2">
                  <c:v>1</c:v>
                </c:pt>
                <c:pt idx="3">
                  <c:v>0.5</c:v>
                </c:pt>
                <c:pt idx="4">
                  <c:v>0</c:v>
                </c:pt>
                <c:pt idx="5">
                  <c:v>1.25</c:v>
                </c:pt>
                <c:pt idx="6">
                  <c:v>0</c:v>
                </c:pt>
                <c:pt idx="7">
                  <c:v>0</c:v>
                </c:pt>
                <c:pt idx="8">
                  <c:v>0</c:v>
                </c:pt>
                <c:pt idx="9">
                  <c:v>0</c:v>
                </c:pt>
                <c:pt idx="10">
                  <c:v>0</c:v>
                </c:pt>
                <c:pt idx="11">
                  <c:v>0.75</c:v>
                </c:pt>
              </c:numCache>
            </c:numRef>
          </c:val>
          <c:extLst>
            <c:ext xmlns:c16="http://schemas.microsoft.com/office/drawing/2014/chart" uri="{C3380CC4-5D6E-409C-BE32-E72D297353CC}">
              <c16:uniqueId val="{0000000F-9EDA-4544-A714-F00C9D1503FF}"/>
            </c:ext>
          </c:extLst>
        </c:ser>
        <c:ser>
          <c:idx val="16"/>
          <c:order val="16"/>
          <c:tx>
            <c:strRef>
              <c:f>'cb1-14'!$S$15</c:f>
              <c:strCache>
                <c:ptCount val="1"/>
                <c:pt idx="0">
                  <c:v>16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'cb1-14'!$S$16:$S$27</c:f>
              <c:numCache>
                <c:formatCode>General</c:formatCode>
                <c:ptCount val="12"/>
                <c:pt idx="0">
                  <c:v>0</c:v>
                </c:pt>
                <c:pt idx="1">
                  <c:v>0</c:v>
                </c:pt>
                <c:pt idx="2">
                  <c:v>2.5</c:v>
                </c:pt>
                <c:pt idx="3">
                  <c:v>3.75</c:v>
                </c:pt>
                <c:pt idx="4">
                  <c:v>0</c:v>
                </c:pt>
                <c:pt idx="5">
                  <c:v>9.25</c:v>
                </c:pt>
                <c:pt idx="6">
                  <c:v>0</c:v>
                </c:pt>
                <c:pt idx="7">
                  <c:v>0</c:v>
                </c:pt>
                <c:pt idx="8">
                  <c:v>0</c:v>
                </c:pt>
                <c:pt idx="9">
                  <c:v>0</c:v>
                </c:pt>
                <c:pt idx="10">
                  <c:v>0</c:v>
                </c:pt>
                <c:pt idx="11">
                  <c:v>8.5</c:v>
                </c:pt>
              </c:numCache>
            </c:numRef>
          </c:val>
          <c:extLst>
            <c:ext xmlns:c16="http://schemas.microsoft.com/office/drawing/2014/chart" uri="{C3380CC4-5D6E-409C-BE32-E72D297353CC}">
              <c16:uniqueId val="{00000010-9EDA-4544-A714-F00C9D1503FF}"/>
            </c:ext>
          </c:extLst>
        </c:ser>
        <c:ser>
          <c:idx val="17"/>
          <c:order val="17"/>
          <c:tx>
            <c:strRef>
              <c:f>'cb1-14'!$T$15</c:f>
              <c:strCache>
                <c:ptCount val="1"/>
                <c:pt idx="0">
                  <c:v>17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'cb1-14'!$T$16:$T$27</c:f>
              <c:numCache>
                <c:formatCode>General</c:formatCode>
                <c:ptCount val="12"/>
                <c:pt idx="0">
                  <c:v>0</c:v>
                </c:pt>
                <c:pt idx="1">
                  <c:v>0</c:v>
                </c:pt>
                <c:pt idx="2">
                  <c:v>0.5</c:v>
                </c:pt>
                <c:pt idx="3">
                  <c:v>0.75</c:v>
                </c:pt>
                <c:pt idx="4">
                  <c:v>0</c:v>
                </c:pt>
                <c:pt idx="5">
                  <c:v>0</c:v>
                </c:pt>
                <c:pt idx="6">
                  <c:v>0</c:v>
                </c:pt>
                <c:pt idx="7">
                  <c:v>0</c:v>
                </c:pt>
                <c:pt idx="8">
                  <c:v>0</c:v>
                </c:pt>
                <c:pt idx="9">
                  <c:v>0</c:v>
                </c:pt>
                <c:pt idx="10">
                  <c:v>0</c:v>
                </c:pt>
                <c:pt idx="11">
                  <c:v>0.5</c:v>
                </c:pt>
              </c:numCache>
            </c:numRef>
          </c:val>
          <c:extLst>
            <c:ext xmlns:c16="http://schemas.microsoft.com/office/drawing/2014/chart" uri="{C3380CC4-5D6E-409C-BE32-E72D297353CC}">
              <c16:uniqueId val="{00000011-9EDA-4544-A714-F00C9D1503FF}"/>
            </c:ext>
          </c:extLst>
        </c:ser>
        <c:ser>
          <c:idx val="18"/>
          <c:order val="18"/>
          <c:tx>
            <c:strRef>
              <c:f>'cb1-14'!$U$15</c:f>
              <c:strCache>
                <c:ptCount val="1"/>
                <c:pt idx="0">
                  <c:v>18</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'cb1-14'!$U$16:$U$27</c:f>
              <c:numCache>
                <c:formatCode>General</c:formatCode>
                <c:ptCount val="12"/>
                <c:pt idx="0">
                  <c:v>0</c:v>
                </c:pt>
                <c:pt idx="1">
                  <c:v>0</c:v>
                </c:pt>
                <c:pt idx="2">
                  <c:v>6.5</c:v>
                </c:pt>
                <c:pt idx="3">
                  <c:v>0.25</c:v>
                </c:pt>
                <c:pt idx="4">
                  <c:v>0</c:v>
                </c:pt>
                <c:pt idx="5">
                  <c:v>0</c:v>
                </c:pt>
                <c:pt idx="6">
                  <c:v>0</c:v>
                </c:pt>
                <c:pt idx="7">
                  <c:v>0</c:v>
                </c:pt>
                <c:pt idx="8">
                  <c:v>0</c:v>
                </c:pt>
                <c:pt idx="9">
                  <c:v>0</c:v>
                </c:pt>
                <c:pt idx="10">
                  <c:v>0</c:v>
                </c:pt>
                <c:pt idx="11">
                  <c:v>0.25</c:v>
                </c:pt>
              </c:numCache>
            </c:numRef>
          </c:val>
          <c:extLst>
            <c:ext xmlns:c16="http://schemas.microsoft.com/office/drawing/2014/chart" uri="{C3380CC4-5D6E-409C-BE32-E72D297353CC}">
              <c16:uniqueId val="{00000012-9EDA-4544-A714-F00C9D1503FF}"/>
            </c:ext>
          </c:extLst>
        </c:ser>
        <c:ser>
          <c:idx val="19"/>
          <c:order val="19"/>
          <c:tx>
            <c:strRef>
              <c:f>'cb1-14'!$V$15</c:f>
              <c:strCache>
                <c:ptCount val="1"/>
                <c:pt idx="0">
                  <c:v>19</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'cb1-14'!$V$16:$V$27</c:f>
              <c:numCache>
                <c:formatCode>General</c:formatCode>
                <c:ptCount val="12"/>
                <c:pt idx="0">
                  <c:v>0</c:v>
                </c:pt>
                <c:pt idx="1">
                  <c:v>0</c:v>
                </c:pt>
                <c:pt idx="2">
                  <c:v>0.5</c:v>
                </c:pt>
                <c:pt idx="3">
                  <c:v>1.25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9EDA-4544-A714-F00C9D1503FF}"/>
            </c:ext>
          </c:extLst>
        </c:ser>
        <c:ser>
          <c:idx val="20"/>
          <c:order val="20"/>
          <c:tx>
            <c:strRef>
              <c:f>'cb1-14'!$W$15</c:f>
              <c:strCache>
                <c:ptCount val="1"/>
                <c:pt idx="0">
                  <c:v>20</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'cb1-14'!$W$16:$W$27</c:f>
              <c:numCache>
                <c:formatCode>General</c:formatCode>
                <c:ptCount val="12"/>
                <c:pt idx="0">
                  <c:v>0</c:v>
                </c:pt>
                <c:pt idx="1">
                  <c:v>0</c:v>
                </c:pt>
                <c:pt idx="2">
                  <c:v>5</c:v>
                </c:pt>
                <c:pt idx="3">
                  <c:v>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9EDA-4544-A714-F00C9D1503FF}"/>
            </c:ext>
          </c:extLst>
        </c:ser>
        <c:ser>
          <c:idx val="21"/>
          <c:order val="21"/>
          <c:tx>
            <c:strRef>
              <c:f>'cb1-14'!$X$15</c:f>
              <c:strCache>
                <c:ptCount val="1"/>
                <c:pt idx="0">
                  <c:v>21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'cb1-14'!$X$16:$X$27</c:f>
              <c:numCache>
                <c:formatCode>General</c:formatCode>
                <c:ptCount val="12"/>
                <c:pt idx="0">
                  <c:v>0</c:v>
                </c:pt>
                <c:pt idx="1">
                  <c:v>0</c:v>
                </c:pt>
                <c:pt idx="2">
                  <c:v>1</c:v>
                </c:pt>
                <c:pt idx="3">
                  <c:v>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9EDA-4544-A714-F00C9D1503FF}"/>
            </c:ext>
          </c:extLst>
        </c:ser>
        <c:ser>
          <c:idx val="22"/>
          <c:order val="22"/>
          <c:tx>
            <c:strRef>
              <c:f>'cb1-14'!$Y$15</c:f>
              <c:strCache>
                <c:ptCount val="1"/>
                <c:pt idx="0">
                  <c:v>22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'cb1-14'!$Y$16:$Y$27</c:f>
              <c:numCache>
                <c:formatCode>General</c:formatCode>
                <c:ptCount val="12"/>
                <c:pt idx="0">
                  <c:v>0</c:v>
                </c:pt>
                <c:pt idx="1">
                  <c:v>0</c:v>
                </c:pt>
                <c:pt idx="2">
                  <c:v>3.5</c:v>
                </c:pt>
                <c:pt idx="3">
                  <c:v>5.25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9EDA-4544-A714-F00C9D1503FF}"/>
            </c:ext>
          </c:extLst>
        </c:ser>
        <c:ser>
          <c:idx val="23"/>
          <c:order val="23"/>
          <c:tx>
            <c:strRef>
              <c:f>'cb1-14'!$Z$15</c:f>
              <c:strCache>
                <c:ptCount val="1"/>
                <c:pt idx="0">
                  <c:v>23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'cb1-14'!$Z$16:$Z$27</c:f>
              <c:numCache>
                <c:formatCode>General</c:formatCode>
                <c:ptCount val="12"/>
                <c:pt idx="0">
                  <c:v>0</c:v>
                </c:pt>
                <c:pt idx="1">
                  <c:v>0</c:v>
                </c:pt>
                <c:pt idx="2">
                  <c:v>0.5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9EDA-4544-A714-F00C9D1503FF}"/>
            </c:ext>
          </c:extLst>
        </c:ser>
        <c:ser>
          <c:idx val="24"/>
          <c:order val="24"/>
          <c:tx>
            <c:strRef>
              <c:f>'cb1-14'!$AA$15</c:f>
              <c:strCache>
                <c:ptCount val="1"/>
                <c:pt idx="0">
                  <c:v>24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'cb1-14'!$AA$16:$AA$27</c:f>
              <c:numCache>
                <c:formatCode>General</c:formatCode>
                <c:ptCount val="12"/>
                <c:pt idx="0">
                  <c:v>0</c:v>
                </c:pt>
                <c:pt idx="1">
                  <c:v>0</c:v>
                </c:pt>
                <c:pt idx="2">
                  <c:v>5.5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9EDA-4544-A714-F00C9D1503FF}"/>
            </c:ext>
          </c:extLst>
        </c:ser>
        <c:ser>
          <c:idx val="25"/>
          <c:order val="25"/>
          <c:tx>
            <c:strRef>
              <c:f>'cb1-14'!$AB$15</c:f>
              <c:strCache>
                <c:ptCount val="1"/>
                <c:pt idx="0">
                  <c:v>25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'cb1-14'!$AB$16:$AB$27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9EDA-4544-A714-F00C9D1503FF}"/>
            </c:ext>
          </c:extLst>
        </c:ser>
        <c:ser>
          <c:idx val="26"/>
          <c:order val="26"/>
          <c:tx>
            <c:strRef>
              <c:f>'cb1-14'!$AC$15</c:f>
              <c:strCache>
                <c:ptCount val="1"/>
                <c:pt idx="0">
                  <c:v>26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'cb1-14'!$AC$16:$AC$27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9EDA-4544-A714-F00C9D1503FF}"/>
            </c:ext>
          </c:extLst>
        </c:ser>
        <c:ser>
          <c:idx val="27"/>
          <c:order val="27"/>
          <c:tx>
            <c:strRef>
              <c:f>'cb1-14'!$AD$15</c:f>
              <c:strCache>
                <c:ptCount val="1"/>
                <c:pt idx="0">
                  <c:v>27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'cb1-14'!$AD$16:$AD$27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9EDA-4544-A714-F00C9D1503FF}"/>
            </c:ext>
          </c:extLst>
        </c:ser>
        <c:ser>
          <c:idx val="28"/>
          <c:order val="28"/>
          <c:tx>
            <c:strRef>
              <c:f>'cb1-14'!$AE$15</c:f>
              <c:strCache>
                <c:ptCount val="1"/>
                <c:pt idx="0">
                  <c:v>28</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'cb1-14'!$AE$16:$AE$27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C-9EDA-4544-A714-F00C9D1503FF}"/>
            </c:ext>
          </c:extLst>
        </c:ser>
        <c:ser>
          <c:idx val="29"/>
          <c:order val="29"/>
          <c:tx>
            <c:strRef>
              <c:f>'cb1-14'!$AF$15</c:f>
              <c:strCache>
                <c:ptCount val="1"/>
                <c:pt idx="0">
                  <c:v>29</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'cb1-14'!$AF$16:$AF$27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9EDA-4544-A714-F00C9D1503FF}"/>
            </c:ext>
          </c:extLst>
        </c:ser>
        <c:ser>
          <c:idx val="30"/>
          <c:order val="30"/>
          <c:tx>
            <c:strRef>
              <c:f>'cb1-14'!$AG$15</c:f>
              <c:strCache>
                <c:ptCount val="1"/>
                <c:pt idx="0">
                  <c:v>30</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'cb1-14'!$AG$16:$AG$27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E-9EDA-4544-A714-F00C9D1503FF}"/>
            </c:ext>
          </c:extLst>
        </c:ser>
        <c:ser>
          <c:idx val="31"/>
          <c:order val="31"/>
          <c:tx>
            <c:strRef>
              <c:f>'cb1-14'!$AH$15</c:f>
              <c:strCache>
                <c:ptCount val="1"/>
                <c:pt idx="0">
                  <c:v>31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'cb1-14'!$AH$16:$AH$27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F-9EDA-4544-A714-F00C9D1503FF}"/>
            </c:ext>
          </c:extLst>
        </c:ser>
        <c:ser>
          <c:idx val="32"/>
          <c:order val="32"/>
          <c:tx>
            <c:strRef>
              <c:f>'cb1-14'!$AI$15</c:f>
              <c:strCache>
                <c:ptCount val="1"/>
                <c:pt idx="0">
                  <c:v>32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'cb1-14'!$AI$16:$AI$27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0-9EDA-4544-A714-F00C9D1503FF}"/>
            </c:ext>
          </c:extLst>
        </c:ser>
        <c:ser>
          <c:idx val="33"/>
          <c:order val="33"/>
          <c:tx>
            <c:strRef>
              <c:f>'cb1-14'!$AJ$15</c:f>
              <c:strCache>
                <c:ptCount val="1"/>
                <c:pt idx="0">
                  <c:v>33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'cb1-14'!$AJ$16:$AJ$27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9EDA-4544-A714-F00C9D1503FF}"/>
            </c:ext>
          </c:extLst>
        </c:ser>
        <c:ser>
          <c:idx val="34"/>
          <c:order val="34"/>
          <c:tx>
            <c:strRef>
              <c:f>'cb1-14'!$AK$15</c:f>
              <c:strCache>
                <c:ptCount val="1"/>
                <c:pt idx="0">
                  <c:v>34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'cb1-14'!$AK$16:$AK$27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2-9EDA-4544-A714-F00C9D1503FF}"/>
            </c:ext>
          </c:extLst>
        </c:ser>
        <c:ser>
          <c:idx val="35"/>
          <c:order val="35"/>
          <c:tx>
            <c:strRef>
              <c:f>'cb1-14'!$AL$15</c:f>
              <c:strCache>
                <c:ptCount val="1"/>
                <c:pt idx="0">
                  <c:v>35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'cb1-14'!$AL$16:$AL$27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9EDA-4544-A714-F00C9D1503FF}"/>
            </c:ext>
          </c:extLst>
        </c:ser>
        <c:ser>
          <c:idx val="36"/>
          <c:order val="36"/>
          <c:tx>
            <c:strRef>
              <c:f>'cb1-14'!$AM$15</c:f>
              <c:strCache>
                <c:ptCount val="1"/>
                <c:pt idx="0">
                  <c:v>36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'cb1-14'!$AM$16:$AM$27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9EDA-4544-A714-F00C9D1503FF}"/>
            </c:ext>
          </c:extLst>
        </c:ser>
        <c:ser>
          <c:idx val="37"/>
          <c:order val="37"/>
          <c:tx>
            <c:strRef>
              <c:f>'cb1-14'!$AN$15</c:f>
              <c:strCache>
                <c:ptCount val="1"/>
                <c:pt idx="0">
                  <c:v>37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'cb1-14'!$AN$16:$AN$27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5-9EDA-4544-A714-F00C9D1503FF}"/>
            </c:ext>
          </c:extLst>
        </c:ser>
        <c:ser>
          <c:idx val="38"/>
          <c:order val="38"/>
          <c:tx>
            <c:strRef>
              <c:f>'cb1-14'!$AO$15</c:f>
              <c:strCache>
                <c:ptCount val="1"/>
                <c:pt idx="0">
                  <c:v>38</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'cb1-14'!$AO$16:$AO$27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6-9EDA-4544-A714-F00C9D1503FF}"/>
            </c:ext>
          </c:extLst>
        </c:ser>
        <c:ser>
          <c:idx val="39"/>
          <c:order val="39"/>
          <c:tx>
            <c:strRef>
              <c:f>'cb1-14'!$AP$15</c:f>
              <c:strCache>
                <c:ptCount val="1"/>
                <c:pt idx="0">
                  <c:v>39</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'cb1-14'!$AP$16:$AP$27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7-9EDA-4544-A714-F00C9D1503FF}"/>
            </c:ext>
          </c:extLst>
        </c:ser>
        <c:ser>
          <c:idx val="40"/>
          <c:order val="40"/>
          <c:tx>
            <c:strRef>
              <c:f>'cb1-14'!$AQ$15</c:f>
              <c:strCache>
                <c:ptCount val="1"/>
                <c:pt idx="0">
                  <c:v>40</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'cb1-14'!$AQ$16:$AQ$27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8-9EDA-4544-A714-F00C9D1503FF}"/>
            </c:ext>
          </c:extLst>
        </c:ser>
        <c:ser>
          <c:idx val="41"/>
          <c:order val="41"/>
          <c:tx>
            <c:strRef>
              <c:f>'cb1-14'!$AR$15</c:f>
              <c:strCache>
                <c:ptCount val="1"/>
                <c:pt idx="0">
                  <c:v>41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'cb1-14'!$AR$16:$AR$27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9-9EDA-4544-A714-F00C9D1503FF}"/>
            </c:ext>
          </c:extLst>
        </c:ser>
        <c:ser>
          <c:idx val="42"/>
          <c:order val="42"/>
          <c:tx>
            <c:strRef>
              <c:f>'cb1-14'!$AS$15</c:f>
              <c:strCache>
                <c:ptCount val="1"/>
                <c:pt idx="0">
                  <c:v>42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'cb1-14'!$AS$16:$AS$27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A-9EDA-4544-A714-F00C9D1503FF}"/>
            </c:ext>
          </c:extLst>
        </c:ser>
        <c:ser>
          <c:idx val="43"/>
          <c:order val="43"/>
          <c:tx>
            <c:strRef>
              <c:f>'cb1-14'!$AT$15</c:f>
              <c:strCache>
                <c:ptCount val="1"/>
                <c:pt idx="0">
                  <c:v>43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'cb1-14'!$AT$16:$AT$27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B-9EDA-4544-A714-F00C9D1503FF}"/>
            </c:ext>
          </c:extLst>
        </c:ser>
        <c:ser>
          <c:idx val="44"/>
          <c:order val="44"/>
          <c:tx>
            <c:strRef>
              <c:f>'cb1-14'!$AU$15</c:f>
              <c:strCache>
                <c:ptCount val="1"/>
                <c:pt idx="0">
                  <c:v>44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'cb1-14'!$AU$16:$AU$27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C-9EDA-4544-A714-F00C9D1503FF}"/>
            </c:ext>
          </c:extLst>
        </c:ser>
        <c:ser>
          <c:idx val="45"/>
          <c:order val="45"/>
          <c:tx>
            <c:strRef>
              <c:f>'cb1-14'!$AV$15</c:f>
              <c:strCache>
                <c:ptCount val="1"/>
                <c:pt idx="0">
                  <c:v>45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'cb1-14'!$AV$16:$AV$27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D-9EDA-4544-A714-F00C9D1503FF}"/>
            </c:ext>
          </c:extLst>
        </c:ser>
        <c:ser>
          <c:idx val="46"/>
          <c:order val="46"/>
          <c:tx>
            <c:strRef>
              <c:f>'cb1-14'!$AW$15</c:f>
              <c:strCache>
                <c:ptCount val="1"/>
                <c:pt idx="0">
                  <c:v>46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'cb1-14'!$AW$16:$AW$27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E-9EDA-4544-A714-F00C9D1503FF}"/>
            </c:ext>
          </c:extLst>
        </c:ser>
        <c:ser>
          <c:idx val="47"/>
          <c:order val="47"/>
          <c:tx>
            <c:strRef>
              <c:f>'cb1-14'!$AX$15</c:f>
              <c:strCache>
                <c:ptCount val="1"/>
                <c:pt idx="0">
                  <c:v>47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'cb1-14'!$AX$16:$AX$27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F-9EDA-4544-A714-F00C9D1503FF}"/>
            </c:ext>
          </c:extLst>
        </c:ser>
        <c:ser>
          <c:idx val="48"/>
          <c:order val="48"/>
          <c:tx>
            <c:strRef>
              <c:f>'cb1-14'!$AY$15</c:f>
              <c:strCache>
                <c:ptCount val="1"/>
                <c:pt idx="0">
                  <c:v>48</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'cb1-14'!$AY$16:$AY$27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0-9EDA-4544-A714-F00C9D1503FF}"/>
            </c:ext>
          </c:extLst>
        </c:ser>
        <c:ser>
          <c:idx val="49"/>
          <c:order val="49"/>
          <c:tx>
            <c:strRef>
              <c:f>'cb1-14'!$AZ$15</c:f>
              <c:strCache>
                <c:ptCount val="1"/>
                <c:pt idx="0">
                  <c:v>49</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'cb1-14'!$AZ$16:$AZ$27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1-9EDA-4544-A714-F00C9D1503FF}"/>
            </c:ext>
          </c:extLst>
        </c:ser>
        <c:ser>
          <c:idx val="50"/>
          <c:order val="50"/>
          <c:tx>
            <c:strRef>
              <c:f>'cb1-14'!$BA$15</c:f>
              <c:strCache>
                <c:ptCount val="1"/>
                <c:pt idx="0">
                  <c:v>50</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'cb1-14'!$BA$16:$BA$27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2-9EDA-4544-A714-F00C9D1503FF}"/>
            </c:ext>
          </c:extLst>
        </c:ser>
        <c:ser>
          <c:idx val="51"/>
          <c:order val="51"/>
          <c:tx>
            <c:strRef>
              <c:f>'cb1-14'!$BB$15</c:f>
              <c:strCache>
                <c:ptCount val="1"/>
                <c:pt idx="0">
                  <c:v>51</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'cb1-14'!$BB$16:$BB$27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3-9EDA-4544-A714-F00C9D1503FF}"/>
            </c:ext>
          </c:extLst>
        </c:ser>
        <c:ser>
          <c:idx val="52"/>
          <c:order val="52"/>
          <c:tx>
            <c:strRef>
              <c:f>'cb1-14'!$BC$15</c:f>
              <c:strCache>
                <c:ptCount val="1"/>
                <c:pt idx="0">
                  <c:v>52</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'cb1-14'!$BC$16:$BC$27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4-9EDA-4544-A714-F00C9D1503FF}"/>
            </c:ext>
          </c:extLst>
        </c:ser>
        <c:ser>
          <c:idx val="53"/>
          <c:order val="53"/>
          <c:tx>
            <c:strRef>
              <c:f>'cb1-14'!$BD$15</c:f>
              <c:strCache>
                <c:ptCount val="1"/>
                <c:pt idx="0">
                  <c:v>53</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'cb1-14'!$BD$16:$BD$27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5-9EDA-4544-A714-F00C9D1503FF}"/>
            </c:ext>
          </c:extLst>
        </c:ser>
        <c:ser>
          <c:idx val="54"/>
          <c:order val="54"/>
          <c:tx>
            <c:strRef>
              <c:f>'cb1-14'!$BE$15</c:f>
              <c:strCache>
                <c:ptCount val="1"/>
                <c:pt idx="0">
                  <c:v>54</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'cb1-14'!$BE$16:$BE$27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6-9EDA-4544-A714-F00C9D1503FF}"/>
            </c:ext>
          </c:extLst>
        </c:ser>
        <c:ser>
          <c:idx val="55"/>
          <c:order val="55"/>
          <c:tx>
            <c:strRef>
              <c:f>'cb1-14'!$BF$15</c:f>
              <c:strCache>
                <c:ptCount val="1"/>
                <c:pt idx="0">
                  <c:v>55</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'cb1-14'!$BF$16:$BF$27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7-9EDA-4544-A714-F00C9D1503FF}"/>
            </c:ext>
          </c:extLst>
        </c:ser>
        <c:ser>
          <c:idx val="56"/>
          <c:order val="56"/>
          <c:tx>
            <c:strRef>
              <c:f>'cb1-14'!$BG$15</c:f>
              <c:strCache>
                <c:ptCount val="1"/>
                <c:pt idx="0">
                  <c:v>56</c:v>
                </c:pt>
              </c:strCache>
            </c:strRef>
          </c:tx>
          <c:spPr>
            <a:solidFill>
              <a:srgbClr val="009EE0">
                <a:lumMod val="60000"/>
                <a:lumOff val="40000"/>
              </a:srgbClr>
            </a:solid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'cb1-14'!$BG$16:$BG$27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8-9EDA-4544-A714-F00C9D1503FF}"/>
            </c:ext>
          </c:extLst>
        </c:ser>
        <c:ser>
          <c:idx val="57"/>
          <c:order val="57"/>
          <c:tx>
            <c:strRef>
              <c:f>'cb1-14'!$BH$15</c:f>
              <c:strCache>
                <c:ptCount val="1"/>
                <c:pt idx="0">
                  <c:v>57</c:v>
                </c:pt>
              </c:strCache>
            </c:strRef>
          </c:tx>
          <c:spPr>
            <a:noFill/>
            <a:ln>
              <a:noFill/>
            </a:ln>
            <a:effectLst/>
          </c:spPr>
          <c:invertIfNegative val="0"/>
          <c:cat>
            <c:strRef>
              <c:f>'cb1-14'!$B$16:$B$27</c:f>
              <c:strCache>
                <c:ptCount val="12"/>
                <c:pt idx="0">
                  <c:v>Canada</c:v>
                </c:pt>
                <c:pt idx="1">
                  <c:v>France</c:v>
                </c:pt>
                <c:pt idx="2">
                  <c:v>Germany</c:v>
                </c:pt>
                <c:pt idx="3">
                  <c:v>Italy</c:v>
                </c:pt>
                <c:pt idx="4">
                  <c:v>Japan</c:v>
                </c:pt>
                <c:pt idx="5">
                  <c:v>United Kingdom</c:v>
                </c:pt>
                <c:pt idx="6">
                  <c:v>United States</c:v>
                </c:pt>
                <c:pt idx="7">
                  <c:v>Brazil</c:v>
                </c:pt>
                <c:pt idx="8">
                  <c:v>China</c:v>
                </c:pt>
                <c:pt idx="9">
                  <c:v>India</c:v>
                </c:pt>
                <c:pt idx="10">
                  <c:v>Russian Federation</c:v>
                </c:pt>
                <c:pt idx="11">
                  <c:v>South Africa</c:v>
                </c:pt>
              </c:strCache>
            </c:strRef>
          </c:cat>
          <c:val>
            <c:numRef>
              <c:f>'cb1-14'!$BH$16:$BH$27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9-9EDA-4544-A714-F00C9D1503FF}"/>
            </c:ext>
          </c:extLst>
        </c:ser>
        <c:dLbls>
          <c:showLegendKey val="0"/>
          <c:showVal val="0"/>
          <c:showCatName val="0"/>
          <c:showSerName val="0"/>
          <c:showPercent val="0"/>
          <c:showBubbleSize val="0"/>
        </c:dLbls>
        <c:gapWidth val="57"/>
        <c:overlap val="100"/>
        <c:axId val="52595328"/>
        <c:axId val="52597120"/>
      </c:barChart>
      <c:catAx>
        <c:axId val="52595328"/>
        <c:scaling>
          <c:orientation val="minMax"/>
        </c:scaling>
        <c:delete val="0"/>
        <c:axPos val="l"/>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2597120"/>
        <c:crosses val="autoZero"/>
        <c:auto val="1"/>
        <c:lblAlgn val="ctr"/>
        <c:lblOffset val="1"/>
        <c:noMultiLvlLbl val="0"/>
      </c:catAx>
      <c:valAx>
        <c:axId val="52597120"/>
        <c:scaling>
          <c:orientation val="minMax"/>
          <c:max val="2019"/>
          <c:min val="1961"/>
        </c:scaling>
        <c:delete val="0"/>
        <c:axPos val="b"/>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nextTo"/>
        <c:spPr>
          <a:noFill/>
          <a:ln>
            <a:solidFill>
              <a:sysClr val="window" lastClr="FFFFFF">
                <a:lumMod val="50000"/>
              </a:sysClr>
            </a:solid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2595328"/>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10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654545454545453E-2"/>
          <c:y val="9.3454861111111093E-2"/>
          <c:w val="0.88779393939393925"/>
          <c:h val="0.62515104166666657"/>
        </c:manualLayout>
      </c:layout>
      <c:areaChart>
        <c:grouping val="standard"/>
        <c:varyColors val="0"/>
        <c:ser>
          <c:idx val="4"/>
          <c:order val="4"/>
          <c:tx>
            <c:strRef>
              <c:f>'cb1-15'!$F$14</c:f>
              <c:strCache>
                <c:ptCount val="1"/>
                <c:pt idx="0">
                  <c:v>USA</c:v>
                </c:pt>
              </c:strCache>
            </c:strRef>
          </c:tx>
          <c:spPr>
            <a:solidFill>
              <a:sysClr val="window" lastClr="FFFFFF">
                <a:lumMod val="75000"/>
              </a:sysClr>
            </a:solidFill>
            <a:ln>
              <a:noFill/>
            </a:ln>
            <a:effectLst/>
          </c:spP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'cb1-15'!$F$15:$F$92</c:f>
              <c:numCache>
                <c:formatCode>General</c:formatCode>
                <c:ptCount val="78"/>
                <c:pt idx="0">
                  <c:v>42.42</c:v>
                </c:pt>
                <c:pt idx="1">
                  <c:v>38.64</c:v>
                </c:pt>
                <c:pt idx="2">
                  <c:v>44.76</c:v>
                </c:pt>
                <c:pt idx="3">
                  <c:v>68.900000000000006</c:v>
                </c:pt>
                <c:pt idx="4">
                  <c:v>91.49</c:v>
                </c:pt>
                <c:pt idx="5">
                  <c:v>116</c:v>
                </c:pt>
                <c:pt idx="6">
                  <c:v>121.2</c:v>
                </c:pt>
                <c:pt idx="7">
                  <c:v>105.68</c:v>
                </c:pt>
                <c:pt idx="8">
                  <c:v>93.58</c:v>
                </c:pt>
                <c:pt idx="9">
                  <c:v>94.42</c:v>
                </c:pt>
                <c:pt idx="10">
                  <c:v>87.45</c:v>
                </c:pt>
                <c:pt idx="11">
                  <c:v>75.180000000000007</c:v>
                </c:pt>
                <c:pt idx="12">
                  <c:v>72.25</c:v>
                </c:pt>
                <c:pt idx="13">
                  <c:v>70.040000000000006</c:v>
                </c:pt>
                <c:pt idx="14">
                  <c:v>71.180000000000007</c:v>
                </c:pt>
                <c:pt idx="15">
                  <c:v>66.08</c:v>
                </c:pt>
                <c:pt idx="16">
                  <c:v>62.27</c:v>
                </c:pt>
                <c:pt idx="17">
                  <c:v>58.62</c:v>
                </c:pt>
                <c:pt idx="18">
                  <c:v>59.06</c:v>
                </c:pt>
                <c:pt idx="19">
                  <c:v>56.11</c:v>
                </c:pt>
                <c:pt idx="20">
                  <c:v>54.29</c:v>
                </c:pt>
                <c:pt idx="21">
                  <c:v>52.95</c:v>
                </c:pt>
                <c:pt idx="22">
                  <c:v>50.84</c:v>
                </c:pt>
                <c:pt idx="23">
                  <c:v>49.44</c:v>
                </c:pt>
                <c:pt idx="24">
                  <c:v>46.92</c:v>
                </c:pt>
                <c:pt idx="25">
                  <c:v>44.06</c:v>
                </c:pt>
                <c:pt idx="26">
                  <c:v>40.53</c:v>
                </c:pt>
                <c:pt idx="27">
                  <c:v>39.11</c:v>
                </c:pt>
                <c:pt idx="28">
                  <c:v>38.130000000000003</c:v>
                </c:pt>
                <c:pt idx="29">
                  <c:v>35.9</c:v>
                </c:pt>
                <c:pt idx="30">
                  <c:v>35.68</c:v>
                </c:pt>
                <c:pt idx="31">
                  <c:v>36.17</c:v>
                </c:pt>
                <c:pt idx="32">
                  <c:v>35.14</c:v>
                </c:pt>
                <c:pt idx="33">
                  <c:v>33.659999999999997</c:v>
                </c:pt>
                <c:pt idx="34">
                  <c:v>32.24</c:v>
                </c:pt>
                <c:pt idx="35">
                  <c:v>33.14</c:v>
                </c:pt>
                <c:pt idx="36">
                  <c:v>34.479999999999997</c:v>
                </c:pt>
                <c:pt idx="37">
                  <c:v>34.770000000000003</c:v>
                </c:pt>
                <c:pt idx="38">
                  <c:v>33.83</c:v>
                </c:pt>
                <c:pt idx="40">
                  <c:v>41.18</c:v>
                </c:pt>
                <c:pt idx="41">
                  <c:v>40.33</c:v>
                </c:pt>
                <c:pt idx="42">
                  <c:v>44.98</c:v>
                </c:pt>
                <c:pt idx="43">
                  <c:v>47.85</c:v>
                </c:pt>
                <c:pt idx="44">
                  <c:v>49.51</c:v>
                </c:pt>
                <c:pt idx="45">
                  <c:v>54.09</c:v>
                </c:pt>
                <c:pt idx="46">
                  <c:v>57.52</c:v>
                </c:pt>
                <c:pt idx="47">
                  <c:v>59.28</c:v>
                </c:pt>
                <c:pt idx="48">
                  <c:v>60.15</c:v>
                </c:pt>
                <c:pt idx="49">
                  <c:v>60.28</c:v>
                </c:pt>
                <c:pt idx="50">
                  <c:v>61.99</c:v>
                </c:pt>
                <c:pt idx="51">
                  <c:v>66.37</c:v>
                </c:pt>
                <c:pt idx="52">
                  <c:v>68.61</c:v>
                </c:pt>
                <c:pt idx="53">
                  <c:v>70.19</c:v>
                </c:pt>
                <c:pt idx="54">
                  <c:v>69.39</c:v>
                </c:pt>
                <c:pt idx="55">
                  <c:v>68.8</c:v>
                </c:pt>
                <c:pt idx="56">
                  <c:v>68.03</c:v>
                </c:pt>
                <c:pt idx="57">
                  <c:v>65.62</c:v>
                </c:pt>
                <c:pt idx="58">
                  <c:v>62.47</c:v>
                </c:pt>
                <c:pt idx="59">
                  <c:v>58.88</c:v>
                </c:pt>
                <c:pt idx="60">
                  <c:v>53.03</c:v>
                </c:pt>
                <c:pt idx="61">
                  <c:v>53.02</c:v>
                </c:pt>
                <c:pt idx="62">
                  <c:v>55.38</c:v>
                </c:pt>
                <c:pt idx="63">
                  <c:v>58.52</c:v>
                </c:pt>
                <c:pt idx="64">
                  <c:v>65.489999999999995</c:v>
                </c:pt>
                <c:pt idx="65">
                  <c:v>64.89</c:v>
                </c:pt>
                <c:pt idx="66">
                  <c:v>63.64</c:v>
                </c:pt>
                <c:pt idx="67">
                  <c:v>64.010000000000005</c:v>
                </c:pt>
                <c:pt idx="68">
                  <c:v>72.849999999999994</c:v>
                </c:pt>
                <c:pt idx="69">
                  <c:v>86.03</c:v>
                </c:pt>
                <c:pt idx="70">
                  <c:v>94.73</c:v>
                </c:pt>
                <c:pt idx="71">
                  <c:v>98.99</c:v>
                </c:pt>
                <c:pt idx="72">
                  <c:v>102.5</c:v>
                </c:pt>
                <c:pt idx="73">
                  <c:v>104.62</c:v>
                </c:pt>
                <c:pt idx="74">
                  <c:v>104.61</c:v>
                </c:pt>
                <c:pt idx="75">
                  <c:v>105.15</c:v>
                </c:pt>
                <c:pt idx="76">
                  <c:v>106.83799999999999</c:v>
                </c:pt>
                <c:pt idx="77">
                  <c:v>105.199</c:v>
                </c:pt>
              </c:numCache>
            </c:numRef>
          </c:val>
          <c:extLst>
            <c:ext xmlns:c16="http://schemas.microsoft.com/office/drawing/2014/chart" uri="{C3380CC4-5D6E-409C-BE32-E72D297353CC}">
              <c16:uniqueId val="{00000004-1834-4FFD-9022-1848F17A16E9}"/>
            </c:ext>
          </c:extLst>
        </c:ser>
        <c:dLbls>
          <c:showLegendKey val="0"/>
          <c:showVal val="0"/>
          <c:showCatName val="0"/>
          <c:showSerName val="0"/>
          <c:showPercent val="0"/>
          <c:showBubbleSize val="0"/>
        </c:dLbls>
        <c:axId val="652649312"/>
        <c:axId val="652647016"/>
      </c:areaChart>
      <c:lineChart>
        <c:grouping val="standard"/>
        <c:varyColors val="0"/>
        <c:ser>
          <c:idx val="0"/>
          <c:order val="0"/>
          <c:tx>
            <c:strRef>
              <c:f>'cb1-15'!$B$14</c:f>
              <c:strCache>
                <c:ptCount val="1"/>
                <c:pt idx="0">
                  <c:v>Franciaország</c:v>
                </c:pt>
              </c:strCache>
            </c:strRef>
          </c:tx>
          <c:spPr>
            <a:ln w="28575" cap="rnd">
              <a:solidFill>
                <a:srgbClr val="0C2148"/>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'cb1-15'!$B$15:$B$92</c:f>
              <c:numCache>
                <c:formatCode>General</c:formatCode>
                <c:ptCount val="78"/>
                <c:pt idx="9">
                  <c:v>44.34</c:v>
                </c:pt>
                <c:pt idx="10">
                  <c:v>39.979999999999997</c:v>
                </c:pt>
                <c:pt idx="11">
                  <c:v>33.869999999999997</c:v>
                </c:pt>
                <c:pt idx="12">
                  <c:v>32.869999999999997</c:v>
                </c:pt>
                <c:pt idx="13">
                  <c:v>35</c:v>
                </c:pt>
                <c:pt idx="14">
                  <c:v>34.369999999999997</c:v>
                </c:pt>
                <c:pt idx="15">
                  <c:v>33.270000000000003</c:v>
                </c:pt>
                <c:pt idx="16">
                  <c:v>32.99</c:v>
                </c:pt>
                <c:pt idx="17">
                  <c:v>32.6</c:v>
                </c:pt>
                <c:pt idx="18">
                  <c:v>32.020000000000003</c:v>
                </c:pt>
                <c:pt idx="19">
                  <c:v>31.48</c:v>
                </c:pt>
                <c:pt idx="20">
                  <c:v>28.5</c:v>
                </c:pt>
                <c:pt idx="21">
                  <c:v>26.31</c:v>
                </c:pt>
                <c:pt idx="22">
                  <c:v>23.61</c:v>
                </c:pt>
                <c:pt idx="23">
                  <c:v>22.17</c:v>
                </c:pt>
                <c:pt idx="24">
                  <c:v>19.59</c:v>
                </c:pt>
                <c:pt idx="25">
                  <c:v>17.59</c:v>
                </c:pt>
                <c:pt idx="26">
                  <c:v>15.31</c:v>
                </c:pt>
                <c:pt idx="27">
                  <c:v>16.05</c:v>
                </c:pt>
                <c:pt idx="28">
                  <c:v>15.83</c:v>
                </c:pt>
                <c:pt idx="29">
                  <c:v>14.39</c:v>
                </c:pt>
                <c:pt idx="30">
                  <c:v>21.02</c:v>
                </c:pt>
                <c:pt idx="31">
                  <c:v>20.059999999999999</c:v>
                </c:pt>
                <c:pt idx="32">
                  <c:v>17.71</c:v>
                </c:pt>
                <c:pt idx="33">
                  <c:v>15.83</c:v>
                </c:pt>
                <c:pt idx="34">
                  <c:v>15.42</c:v>
                </c:pt>
                <c:pt idx="35">
                  <c:v>16.09</c:v>
                </c:pt>
                <c:pt idx="36">
                  <c:v>15.1</c:v>
                </c:pt>
                <c:pt idx="37">
                  <c:v>14.99</c:v>
                </c:pt>
                <c:pt idx="40">
                  <c:v>20.76</c:v>
                </c:pt>
                <c:pt idx="41">
                  <c:v>21.97</c:v>
                </c:pt>
                <c:pt idx="42">
                  <c:v>25.27</c:v>
                </c:pt>
                <c:pt idx="43">
                  <c:v>26.59</c:v>
                </c:pt>
                <c:pt idx="44">
                  <c:v>28.99</c:v>
                </c:pt>
                <c:pt idx="45">
                  <c:v>30.58</c:v>
                </c:pt>
                <c:pt idx="46">
                  <c:v>31.18</c:v>
                </c:pt>
                <c:pt idx="47">
                  <c:v>33.53</c:v>
                </c:pt>
                <c:pt idx="48">
                  <c:v>33.479999999999997</c:v>
                </c:pt>
                <c:pt idx="49">
                  <c:v>34.270000000000003</c:v>
                </c:pt>
                <c:pt idx="50">
                  <c:v>35.409999999999997</c:v>
                </c:pt>
                <c:pt idx="51">
                  <c:v>36.299999999999997</c:v>
                </c:pt>
                <c:pt idx="52">
                  <c:v>40.01</c:v>
                </c:pt>
                <c:pt idx="53">
                  <c:v>46.3</c:v>
                </c:pt>
                <c:pt idx="54">
                  <c:v>49.61</c:v>
                </c:pt>
                <c:pt idx="55">
                  <c:v>55.81</c:v>
                </c:pt>
                <c:pt idx="56">
                  <c:v>59.68</c:v>
                </c:pt>
                <c:pt idx="57">
                  <c:v>61.1</c:v>
                </c:pt>
                <c:pt idx="58">
                  <c:v>61.04</c:v>
                </c:pt>
                <c:pt idx="59">
                  <c:v>60.22</c:v>
                </c:pt>
                <c:pt idx="60">
                  <c:v>58.65</c:v>
                </c:pt>
                <c:pt idx="61">
                  <c:v>58.16</c:v>
                </c:pt>
                <c:pt idx="62">
                  <c:v>60.08</c:v>
                </c:pt>
                <c:pt idx="63">
                  <c:v>64.209999999999994</c:v>
                </c:pt>
                <c:pt idx="64">
                  <c:v>65.739999999999995</c:v>
                </c:pt>
                <c:pt idx="65">
                  <c:v>67.209999999999994</c:v>
                </c:pt>
                <c:pt idx="66">
                  <c:v>64.45</c:v>
                </c:pt>
                <c:pt idx="67">
                  <c:v>64.400000000000006</c:v>
                </c:pt>
                <c:pt idx="68">
                  <c:v>68.06</c:v>
                </c:pt>
                <c:pt idx="69">
                  <c:v>79</c:v>
                </c:pt>
                <c:pt idx="70">
                  <c:v>81.7</c:v>
                </c:pt>
                <c:pt idx="71">
                  <c:v>85.21</c:v>
                </c:pt>
                <c:pt idx="72">
                  <c:v>89.58</c:v>
                </c:pt>
                <c:pt idx="73">
                  <c:v>92.4</c:v>
                </c:pt>
                <c:pt idx="74">
                  <c:v>95.34</c:v>
                </c:pt>
                <c:pt idx="75">
                  <c:v>96.14</c:v>
                </c:pt>
                <c:pt idx="76">
                  <c:v>96.6</c:v>
                </c:pt>
                <c:pt idx="77">
                  <c:v>97</c:v>
                </c:pt>
              </c:numCache>
            </c:numRef>
          </c:val>
          <c:smooth val="0"/>
          <c:extLst>
            <c:ext xmlns:c16="http://schemas.microsoft.com/office/drawing/2014/chart" uri="{C3380CC4-5D6E-409C-BE32-E72D297353CC}">
              <c16:uniqueId val="{00000001-1834-4FFD-9022-1848F17A16E9}"/>
            </c:ext>
          </c:extLst>
        </c:ser>
        <c:ser>
          <c:idx val="1"/>
          <c:order val="1"/>
          <c:tx>
            <c:strRef>
              <c:f>'cb1-15'!$C$14</c:f>
              <c:strCache>
                <c:ptCount val="1"/>
                <c:pt idx="0">
                  <c:v>Németország</c:v>
                </c:pt>
              </c:strCache>
            </c:strRef>
          </c:tx>
          <c:spPr>
            <a:ln w="28575" cap="rnd">
              <a:solidFill>
                <a:srgbClr val="DA0000"/>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'cb1-15'!$C$15:$C$92</c:f>
              <c:numCache>
                <c:formatCode>General</c:formatCode>
                <c:ptCount val="78"/>
                <c:pt idx="10">
                  <c:v>17.75</c:v>
                </c:pt>
                <c:pt idx="11">
                  <c:v>16.190000000000001</c:v>
                </c:pt>
                <c:pt idx="12">
                  <c:v>16.3</c:v>
                </c:pt>
                <c:pt idx="13">
                  <c:v>18.21</c:v>
                </c:pt>
                <c:pt idx="14">
                  <c:v>20.92</c:v>
                </c:pt>
                <c:pt idx="15">
                  <c:v>21.41</c:v>
                </c:pt>
                <c:pt idx="16">
                  <c:v>20.36</c:v>
                </c:pt>
                <c:pt idx="17">
                  <c:v>19.39</c:v>
                </c:pt>
                <c:pt idx="18">
                  <c:v>18.77</c:v>
                </c:pt>
                <c:pt idx="19">
                  <c:v>18.420000000000002</c:v>
                </c:pt>
                <c:pt idx="20">
                  <c:v>18.41</c:v>
                </c:pt>
                <c:pt idx="21">
                  <c:v>18.649999999999999</c:v>
                </c:pt>
                <c:pt idx="22">
                  <c:v>17.63</c:v>
                </c:pt>
                <c:pt idx="23">
                  <c:v>18.09</c:v>
                </c:pt>
                <c:pt idx="24">
                  <c:v>18.2</c:v>
                </c:pt>
                <c:pt idx="25">
                  <c:v>18.71</c:v>
                </c:pt>
                <c:pt idx="26">
                  <c:v>19.8</c:v>
                </c:pt>
                <c:pt idx="27">
                  <c:v>22.55</c:v>
                </c:pt>
                <c:pt idx="28">
                  <c:v>22.49</c:v>
                </c:pt>
                <c:pt idx="29">
                  <c:v>20.28</c:v>
                </c:pt>
                <c:pt idx="30">
                  <c:v>18.27</c:v>
                </c:pt>
                <c:pt idx="31">
                  <c:v>18.38</c:v>
                </c:pt>
                <c:pt idx="32">
                  <c:v>18.54</c:v>
                </c:pt>
                <c:pt idx="33">
                  <c:v>18.100000000000001</c:v>
                </c:pt>
                <c:pt idx="34">
                  <c:v>19.02</c:v>
                </c:pt>
                <c:pt idx="35">
                  <c:v>24.33</c:v>
                </c:pt>
                <c:pt idx="37">
                  <c:v>27</c:v>
                </c:pt>
                <c:pt idx="38">
                  <c:v>28.39</c:v>
                </c:pt>
                <c:pt idx="39">
                  <c:v>29.29</c:v>
                </c:pt>
                <c:pt idx="40">
                  <c:v>31.25</c:v>
                </c:pt>
                <c:pt idx="41">
                  <c:v>34.86</c:v>
                </c:pt>
                <c:pt idx="42">
                  <c:v>37.79</c:v>
                </c:pt>
                <c:pt idx="43">
                  <c:v>39.380000000000003</c:v>
                </c:pt>
                <c:pt idx="44">
                  <c:v>40.090000000000003</c:v>
                </c:pt>
                <c:pt idx="45">
                  <c:v>40.69</c:v>
                </c:pt>
                <c:pt idx="46">
                  <c:v>40.54</c:v>
                </c:pt>
                <c:pt idx="47">
                  <c:v>41.6</c:v>
                </c:pt>
                <c:pt idx="48">
                  <c:v>42.03</c:v>
                </c:pt>
                <c:pt idx="49">
                  <c:v>40.65</c:v>
                </c:pt>
                <c:pt idx="50">
                  <c:v>42.25</c:v>
                </c:pt>
                <c:pt idx="51">
                  <c:v>38.89</c:v>
                </c:pt>
                <c:pt idx="52">
                  <c:v>41.52</c:v>
                </c:pt>
                <c:pt idx="53">
                  <c:v>45.12</c:v>
                </c:pt>
                <c:pt idx="54">
                  <c:v>47.42</c:v>
                </c:pt>
                <c:pt idx="55">
                  <c:v>54.82</c:v>
                </c:pt>
                <c:pt idx="56">
                  <c:v>57.6</c:v>
                </c:pt>
                <c:pt idx="57">
                  <c:v>58.77</c:v>
                </c:pt>
                <c:pt idx="58">
                  <c:v>59.38</c:v>
                </c:pt>
                <c:pt idx="59">
                  <c:v>59.96</c:v>
                </c:pt>
                <c:pt idx="60">
                  <c:v>58.76</c:v>
                </c:pt>
                <c:pt idx="61">
                  <c:v>57.58</c:v>
                </c:pt>
                <c:pt idx="62">
                  <c:v>59.22</c:v>
                </c:pt>
                <c:pt idx="63">
                  <c:v>62.92</c:v>
                </c:pt>
                <c:pt idx="64">
                  <c:v>64.69</c:v>
                </c:pt>
                <c:pt idx="65">
                  <c:v>66.91</c:v>
                </c:pt>
                <c:pt idx="66">
                  <c:v>66.33</c:v>
                </c:pt>
                <c:pt idx="67">
                  <c:v>63.54</c:v>
                </c:pt>
                <c:pt idx="68">
                  <c:v>64.930000000000007</c:v>
                </c:pt>
                <c:pt idx="69">
                  <c:v>72.430000000000007</c:v>
                </c:pt>
                <c:pt idx="70">
                  <c:v>81</c:v>
                </c:pt>
                <c:pt idx="71">
                  <c:v>78.31</c:v>
                </c:pt>
                <c:pt idx="72">
                  <c:v>79.52</c:v>
                </c:pt>
                <c:pt idx="73">
                  <c:v>77.06</c:v>
                </c:pt>
                <c:pt idx="74">
                  <c:v>74.48</c:v>
                </c:pt>
                <c:pt idx="75">
                  <c:v>70.989999999999995</c:v>
                </c:pt>
                <c:pt idx="76">
                  <c:v>67.900000000000006</c:v>
                </c:pt>
                <c:pt idx="77">
                  <c:v>63.9</c:v>
                </c:pt>
              </c:numCache>
            </c:numRef>
          </c:val>
          <c:smooth val="0"/>
          <c:extLst>
            <c:ext xmlns:c16="http://schemas.microsoft.com/office/drawing/2014/chart" uri="{C3380CC4-5D6E-409C-BE32-E72D297353CC}">
              <c16:uniqueId val="{00000002-1834-4FFD-9022-1848F17A16E9}"/>
            </c:ext>
          </c:extLst>
        </c:ser>
        <c:ser>
          <c:idx val="2"/>
          <c:order val="2"/>
          <c:tx>
            <c:strRef>
              <c:f>'cb1-15'!$D$14</c:f>
              <c:strCache>
                <c:ptCount val="1"/>
                <c:pt idx="0">
                  <c:v>Olaszország</c:v>
                </c:pt>
              </c:strCache>
            </c:strRef>
          </c:tx>
          <c:spPr>
            <a:ln w="28575" cap="rnd">
              <a:solidFill>
                <a:srgbClr val="70AD47"/>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'cb1-15'!$D$15:$D$92</c:f>
              <c:numCache>
                <c:formatCode>General</c:formatCode>
                <c:ptCount val="78"/>
                <c:pt idx="0">
                  <c:v>72.56</c:v>
                </c:pt>
                <c:pt idx="1">
                  <c:v>89.44</c:v>
                </c:pt>
                <c:pt idx="2">
                  <c:v>100.48</c:v>
                </c:pt>
                <c:pt idx="3">
                  <c:v>102.52</c:v>
                </c:pt>
                <c:pt idx="4">
                  <c:v>90.93</c:v>
                </c:pt>
                <c:pt idx="5">
                  <c:v>72.430000000000007</c:v>
                </c:pt>
                <c:pt idx="6">
                  <c:v>39.86</c:v>
                </c:pt>
                <c:pt idx="7">
                  <c:v>24.21</c:v>
                </c:pt>
                <c:pt idx="8">
                  <c:v>26.97</c:v>
                </c:pt>
                <c:pt idx="9">
                  <c:v>29.58</c:v>
                </c:pt>
                <c:pt idx="10">
                  <c:v>29.47</c:v>
                </c:pt>
                <c:pt idx="11">
                  <c:v>29.91</c:v>
                </c:pt>
                <c:pt idx="12">
                  <c:v>31.62</c:v>
                </c:pt>
                <c:pt idx="13">
                  <c:v>32.479999999999997</c:v>
                </c:pt>
                <c:pt idx="14">
                  <c:v>34.08</c:v>
                </c:pt>
                <c:pt idx="15">
                  <c:v>33.89</c:v>
                </c:pt>
                <c:pt idx="16">
                  <c:v>32.92</c:v>
                </c:pt>
                <c:pt idx="17">
                  <c:v>32.130000000000003</c:v>
                </c:pt>
                <c:pt idx="18">
                  <c:v>32.020000000000003</c:v>
                </c:pt>
                <c:pt idx="19">
                  <c:v>33.14</c:v>
                </c:pt>
                <c:pt idx="20">
                  <c:v>31.43</c:v>
                </c:pt>
                <c:pt idx="21">
                  <c:v>30.02</c:v>
                </c:pt>
                <c:pt idx="22">
                  <c:v>28.96</c:v>
                </c:pt>
                <c:pt idx="23">
                  <c:v>27.17</c:v>
                </c:pt>
                <c:pt idx="24">
                  <c:v>27.21</c:v>
                </c:pt>
                <c:pt idx="25">
                  <c:v>28.39</c:v>
                </c:pt>
                <c:pt idx="26">
                  <c:v>33.44</c:v>
                </c:pt>
                <c:pt idx="27">
                  <c:v>33.26</c:v>
                </c:pt>
                <c:pt idx="28">
                  <c:v>35.83</c:v>
                </c:pt>
                <c:pt idx="29">
                  <c:v>36.53</c:v>
                </c:pt>
                <c:pt idx="30">
                  <c:v>37.11</c:v>
                </c:pt>
                <c:pt idx="31">
                  <c:v>41.95</c:v>
                </c:pt>
                <c:pt idx="32">
                  <c:v>47.7</c:v>
                </c:pt>
                <c:pt idx="33">
                  <c:v>50.64</c:v>
                </c:pt>
                <c:pt idx="34">
                  <c:v>50.17</c:v>
                </c:pt>
                <c:pt idx="35">
                  <c:v>56.64</c:v>
                </c:pt>
                <c:pt idx="36">
                  <c:v>56.21</c:v>
                </c:pt>
                <c:pt idx="37">
                  <c:v>55.22</c:v>
                </c:pt>
                <c:pt idx="38">
                  <c:v>59.45</c:v>
                </c:pt>
                <c:pt idx="39">
                  <c:v>58.25</c:v>
                </c:pt>
                <c:pt idx="40">
                  <c:v>56.08</c:v>
                </c:pt>
                <c:pt idx="41">
                  <c:v>58.46</c:v>
                </c:pt>
                <c:pt idx="42">
                  <c:v>63.14</c:v>
                </c:pt>
                <c:pt idx="43">
                  <c:v>69.400000000000006</c:v>
                </c:pt>
                <c:pt idx="44">
                  <c:v>74.900000000000006</c:v>
                </c:pt>
                <c:pt idx="45">
                  <c:v>80.900000000000006</c:v>
                </c:pt>
                <c:pt idx="46">
                  <c:v>85.12</c:v>
                </c:pt>
                <c:pt idx="47">
                  <c:v>89.11</c:v>
                </c:pt>
                <c:pt idx="48">
                  <c:v>90.83</c:v>
                </c:pt>
                <c:pt idx="49">
                  <c:v>93.31</c:v>
                </c:pt>
                <c:pt idx="50">
                  <c:v>95.22</c:v>
                </c:pt>
                <c:pt idx="51">
                  <c:v>98.59</c:v>
                </c:pt>
                <c:pt idx="52">
                  <c:v>105.49</c:v>
                </c:pt>
                <c:pt idx="53">
                  <c:v>115.66</c:v>
                </c:pt>
                <c:pt idx="54">
                  <c:v>117.87</c:v>
                </c:pt>
                <c:pt idx="55">
                  <c:v>108.69</c:v>
                </c:pt>
                <c:pt idx="56">
                  <c:v>117.71</c:v>
                </c:pt>
                <c:pt idx="57">
                  <c:v>113.43</c:v>
                </c:pt>
                <c:pt idx="58">
                  <c:v>110.81</c:v>
                </c:pt>
                <c:pt idx="59">
                  <c:v>109.66</c:v>
                </c:pt>
                <c:pt idx="60">
                  <c:v>105.11</c:v>
                </c:pt>
                <c:pt idx="61">
                  <c:v>104.73</c:v>
                </c:pt>
                <c:pt idx="62">
                  <c:v>101.92</c:v>
                </c:pt>
                <c:pt idx="63">
                  <c:v>100.48</c:v>
                </c:pt>
                <c:pt idx="64">
                  <c:v>100.09</c:v>
                </c:pt>
                <c:pt idx="65">
                  <c:v>101.94</c:v>
                </c:pt>
                <c:pt idx="66">
                  <c:v>102.56</c:v>
                </c:pt>
                <c:pt idx="67">
                  <c:v>99.78</c:v>
                </c:pt>
                <c:pt idx="68">
                  <c:v>102.39</c:v>
                </c:pt>
                <c:pt idx="69">
                  <c:v>112.52</c:v>
                </c:pt>
                <c:pt idx="70">
                  <c:v>115.38</c:v>
                </c:pt>
                <c:pt idx="71">
                  <c:v>116.5</c:v>
                </c:pt>
                <c:pt idx="72">
                  <c:v>123.34</c:v>
                </c:pt>
                <c:pt idx="73">
                  <c:v>129</c:v>
                </c:pt>
                <c:pt idx="74">
                  <c:v>132.53</c:v>
                </c:pt>
                <c:pt idx="75">
                  <c:v>132.71</c:v>
                </c:pt>
                <c:pt idx="76">
                  <c:v>132</c:v>
                </c:pt>
                <c:pt idx="77">
                  <c:v>131.80000000000001</c:v>
                </c:pt>
              </c:numCache>
            </c:numRef>
          </c:val>
          <c:smooth val="0"/>
          <c:extLst>
            <c:ext xmlns:c16="http://schemas.microsoft.com/office/drawing/2014/chart" uri="{C3380CC4-5D6E-409C-BE32-E72D297353CC}">
              <c16:uniqueId val="{00000003-1834-4FFD-9022-1848F17A16E9}"/>
            </c:ext>
          </c:extLst>
        </c:ser>
        <c:dLbls>
          <c:showLegendKey val="0"/>
          <c:showVal val="0"/>
          <c:showCatName val="0"/>
          <c:showSerName val="0"/>
          <c:showPercent val="0"/>
          <c:showBubbleSize val="0"/>
        </c:dLbls>
        <c:marker val="1"/>
        <c:smooth val="0"/>
        <c:axId val="652649312"/>
        <c:axId val="652647016"/>
        <c:extLst/>
      </c:lineChart>
      <c:lineChart>
        <c:grouping val="standard"/>
        <c:varyColors val="0"/>
        <c:ser>
          <c:idx val="3"/>
          <c:order val="3"/>
          <c:tx>
            <c:strRef>
              <c:f>'cb1-15'!$E$14</c:f>
              <c:strCache>
                <c:ptCount val="1"/>
                <c:pt idx="0">
                  <c:v>Egyesült Királyság (jobb tengely)</c:v>
                </c:pt>
              </c:strCache>
            </c:strRef>
          </c:tx>
          <c:spPr>
            <a:ln w="28575" cap="rnd">
              <a:solidFill>
                <a:srgbClr val="009EE0">
                  <a:lumMod val="60000"/>
                  <a:lumOff val="40000"/>
                </a:srgbClr>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'cb1-15'!$E$15:$E$92</c:f>
              <c:numCache>
                <c:formatCode>General</c:formatCode>
                <c:ptCount val="78"/>
                <c:pt idx="0">
                  <c:v>121.06</c:v>
                </c:pt>
                <c:pt idx="1">
                  <c:v>133.69</c:v>
                </c:pt>
                <c:pt idx="2">
                  <c:v>153.19999999999999</c:v>
                </c:pt>
                <c:pt idx="3">
                  <c:v>173.99</c:v>
                </c:pt>
                <c:pt idx="4">
                  <c:v>200.63</c:v>
                </c:pt>
                <c:pt idx="5">
                  <c:v>234.69</c:v>
                </c:pt>
                <c:pt idx="6">
                  <c:v>269.8</c:v>
                </c:pt>
                <c:pt idx="7">
                  <c:v>264.12</c:v>
                </c:pt>
                <c:pt idx="8">
                  <c:v>239.57</c:v>
                </c:pt>
                <c:pt idx="9">
                  <c:v>220.27</c:v>
                </c:pt>
                <c:pt idx="10">
                  <c:v>216.92</c:v>
                </c:pt>
                <c:pt idx="11">
                  <c:v>196.76</c:v>
                </c:pt>
                <c:pt idx="12">
                  <c:v>180.86</c:v>
                </c:pt>
                <c:pt idx="13">
                  <c:v>169.76</c:v>
                </c:pt>
                <c:pt idx="14">
                  <c:v>163.22999999999999</c:v>
                </c:pt>
                <c:pt idx="15">
                  <c:v>154.19</c:v>
                </c:pt>
                <c:pt idx="16">
                  <c:v>143.76</c:v>
                </c:pt>
                <c:pt idx="17">
                  <c:v>135.72999999999999</c:v>
                </c:pt>
                <c:pt idx="18">
                  <c:v>131.13</c:v>
                </c:pt>
                <c:pt idx="19">
                  <c:v>124.87</c:v>
                </c:pt>
                <c:pt idx="20">
                  <c:v>117.94</c:v>
                </c:pt>
                <c:pt idx="21">
                  <c:v>113.75</c:v>
                </c:pt>
                <c:pt idx="22">
                  <c:v>110.52</c:v>
                </c:pt>
                <c:pt idx="23">
                  <c:v>108.55</c:v>
                </c:pt>
                <c:pt idx="24">
                  <c:v>101.08</c:v>
                </c:pt>
                <c:pt idx="25">
                  <c:v>94.61</c:v>
                </c:pt>
                <c:pt idx="26">
                  <c:v>91.95</c:v>
                </c:pt>
                <c:pt idx="27">
                  <c:v>89.15</c:v>
                </c:pt>
                <c:pt idx="28">
                  <c:v>88.55</c:v>
                </c:pt>
                <c:pt idx="29">
                  <c:v>82.84</c:v>
                </c:pt>
                <c:pt idx="30">
                  <c:v>73.239999999999995</c:v>
                </c:pt>
                <c:pt idx="31">
                  <c:v>65.55</c:v>
                </c:pt>
                <c:pt idx="32">
                  <c:v>62.04</c:v>
                </c:pt>
                <c:pt idx="33">
                  <c:v>54.56</c:v>
                </c:pt>
                <c:pt idx="34">
                  <c:v>51.6</c:v>
                </c:pt>
                <c:pt idx="35">
                  <c:v>46.68</c:v>
                </c:pt>
                <c:pt idx="36">
                  <c:v>48.88</c:v>
                </c:pt>
                <c:pt idx="37">
                  <c:v>50.46</c:v>
                </c:pt>
                <c:pt idx="38">
                  <c:v>51.63</c:v>
                </c:pt>
                <c:pt idx="39">
                  <c:v>45.3</c:v>
                </c:pt>
                <c:pt idx="40">
                  <c:v>42.77</c:v>
                </c:pt>
                <c:pt idx="41">
                  <c:v>45.09</c:v>
                </c:pt>
                <c:pt idx="42">
                  <c:v>43.39</c:v>
                </c:pt>
                <c:pt idx="43">
                  <c:v>42.18</c:v>
                </c:pt>
                <c:pt idx="44">
                  <c:v>42.59</c:v>
                </c:pt>
                <c:pt idx="45">
                  <c:v>41.54</c:v>
                </c:pt>
                <c:pt idx="46">
                  <c:v>41.52</c:v>
                </c:pt>
                <c:pt idx="47">
                  <c:v>39.619999999999997</c:v>
                </c:pt>
                <c:pt idx="48">
                  <c:v>37.340000000000003</c:v>
                </c:pt>
                <c:pt idx="49">
                  <c:v>32.81</c:v>
                </c:pt>
                <c:pt idx="50">
                  <c:v>28.82</c:v>
                </c:pt>
                <c:pt idx="51">
                  <c:v>28.8</c:v>
                </c:pt>
                <c:pt idx="52">
                  <c:v>33.659999999999997</c:v>
                </c:pt>
                <c:pt idx="53">
                  <c:v>38.53</c:v>
                </c:pt>
                <c:pt idx="54">
                  <c:v>41.42</c:v>
                </c:pt>
                <c:pt idx="55">
                  <c:v>44.45</c:v>
                </c:pt>
                <c:pt idx="56">
                  <c:v>44.55</c:v>
                </c:pt>
                <c:pt idx="57">
                  <c:v>43.87</c:v>
                </c:pt>
                <c:pt idx="58">
                  <c:v>41.64</c:v>
                </c:pt>
                <c:pt idx="59">
                  <c:v>39.549999999999997</c:v>
                </c:pt>
                <c:pt idx="60">
                  <c:v>36.979999999999997</c:v>
                </c:pt>
                <c:pt idx="61">
                  <c:v>34.299999999999997</c:v>
                </c:pt>
                <c:pt idx="62">
                  <c:v>34.229999999999997</c:v>
                </c:pt>
                <c:pt idx="63">
                  <c:v>35.76</c:v>
                </c:pt>
                <c:pt idx="64">
                  <c:v>38.659999999999997</c:v>
                </c:pt>
                <c:pt idx="65">
                  <c:v>40.01</c:v>
                </c:pt>
                <c:pt idx="66">
                  <c:v>41.02</c:v>
                </c:pt>
                <c:pt idx="67">
                  <c:v>42.21</c:v>
                </c:pt>
                <c:pt idx="68">
                  <c:v>50.27</c:v>
                </c:pt>
                <c:pt idx="69">
                  <c:v>64.2</c:v>
                </c:pt>
                <c:pt idx="70">
                  <c:v>75.739999999999995</c:v>
                </c:pt>
                <c:pt idx="71">
                  <c:v>81.319999999999993</c:v>
                </c:pt>
                <c:pt idx="72">
                  <c:v>84.82</c:v>
                </c:pt>
                <c:pt idx="73">
                  <c:v>86</c:v>
                </c:pt>
                <c:pt idx="74">
                  <c:v>87.94</c:v>
                </c:pt>
                <c:pt idx="75">
                  <c:v>88.98</c:v>
                </c:pt>
                <c:pt idx="76">
                  <c:v>87.909000000000006</c:v>
                </c:pt>
                <c:pt idx="77">
                  <c:v>87.525000000000006</c:v>
                </c:pt>
              </c:numCache>
            </c:numRef>
          </c:val>
          <c:smooth val="0"/>
          <c:extLst xmlns:c15="http://schemas.microsoft.com/office/drawing/2012/chart">
            <c:ext xmlns:c16="http://schemas.microsoft.com/office/drawing/2014/chart" uri="{C3380CC4-5D6E-409C-BE32-E72D297353CC}">
              <c16:uniqueId val="{00000005-1834-4FFD-9022-1848F17A16E9}"/>
            </c:ext>
          </c:extLst>
        </c:ser>
        <c:dLbls>
          <c:showLegendKey val="0"/>
          <c:showVal val="0"/>
          <c:showCatName val="0"/>
          <c:showSerName val="0"/>
          <c:showPercent val="0"/>
          <c:showBubbleSize val="0"/>
        </c:dLbls>
        <c:marker val="1"/>
        <c:smooth val="0"/>
        <c:axId val="804733368"/>
        <c:axId val="804732384"/>
      </c:lineChart>
      <c:catAx>
        <c:axId val="65264931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2647016"/>
        <c:crosses val="autoZero"/>
        <c:auto val="1"/>
        <c:lblAlgn val="ctr"/>
        <c:lblOffset val="1"/>
        <c:noMultiLvlLbl val="0"/>
      </c:catAx>
      <c:valAx>
        <c:axId val="652647016"/>
        <c:scaling>
          <c:orientation val="minMax"/>
          <c:max val="15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2649312"/>
        <c:crosses val="autoZero"/>
        <c:crossBetween val="between"/>
        <c:majorUnit val="25"/>
      </c:valAx>
      <c:valAx>
        <c:axId val="804732384"/>
        <c:scaling>
          <c:orientation val="minMax"/>
        </c:scaling>
        <c:delete val="0"/>
        <c:axPos val="r"/>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04733368"/>
        <c:crosses val="max"/>
        <c:crossBetween val="between"/>
        <c:majorUnit val="50"/>
      </c:valAx>
      <c:catAx>
        <c:axId val="804733368"/>
        <c:scaling>
          <c:orientation val="minMax"/>
        </c:scaling>
        <c:delete val="1"/>
        <c:axPos val="b"/>
        <c:numFmt formatCode="General" sourceLinked="1"/>
        <c:majorTickMark val="out"/>
        <c:minorTickMark val="none"/>
        <c:tickLblPos val="nextTo"/>
        <c:crossAx val="804732384"/>
        <c:crosses val="autoZero"/>
        <c:auto val="1"/>
        <c:lblAlgn val="ctr"/>
        <c:lblOffset val="100"/>
        <c:noMultiLvlLbl val="0"/>
      </c:catAx>
      <c:spPr>
        <a:noFill/>
        <a:ln>
          <a:noFill/>
        </a:ln>
        <a:effectLst/>
      </c:spPr>
    </c:plotArea>
    <c:legend>
      <c:legendPos val="b"/>
      <c:layout>
        <c:manualLayout>
          <c:xMode val="edge"/>
          <c:yMode val="edge"/>
          <c:x val="0"/>
          <c:y val="0.84243750000000017"/>
          <c:w val="1"/>
          <c:h val="0.1443333333333333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'c1-2'!$C$16</c:f>
              <c:strCache>
                <c:ptCount val="1"/>
                <c:pt idx="0">
                  <c:v>lower</c:v>
                </c:pt>
              </c:strCache>
            </c:strRef>
          </c:tx>
          <c:spPr>
            <a:no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'c1-2'!$C$18:$C$347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-0.23281304688885029</c:v>
                </c:pt>
                <c:pt idx="39">
                  <c:v>7.0965751882482664E-2</c:v>
                </c:pt>
                <c:pt idx="40">
                  <c:v>-0.35535203425264683</c:v>
                </c:pt>
                <c:pt idx="41">
                  <c:v>-0.16016342015859664</c:v>
                </c:pt>
                <c:pt idx="42">
                  <c:v>-0.31480384483785429</c:v>
                </c:pt>
                <c:pt idx="43">
                  <c:v>-0.12670886972730955</c:v>
                </c:pt>
                <c:pt idx="44">
                  <c:v>0.62136488858122618</c:v>
                </c:pt>
                <c:pt idx="45">
                  <c:v>1.0114475450584735</c:v>
                </c:pt>
                <c:pt idx="46">
                  <c:v>1.1000000000000001</c:v>
                </c:pt>
                <c:pt idx="47">
                  <c:v>1.7733655388626062</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2.2000000000000002</c:v>
                </c:pt>
                <c:pt idx="58">
                  <c:v>2.5</c:v>
                </c:pt>
                <c:pt idx="59">
                  <c:v>2.1</c:v>
                </c:pt>
                <c:pt idx="60">
                  <c:v>2.1</c:v>
                </c:pt>
                <c:pt idx="61">
                  <c:v>1.9</c:v>
                </c:pt>
                <c:pt idx="62">
                  <c:v>1.9680154437934476</c:v>
                </c:pt>
                <c:pt idx="63">
                  <c:v>2.3002905888496628</c:v>
                </c:pt>
                <c:pt idx="64">
                  <c:v>2.7790296605137002</c:v>
                </c:pt>
                <c:pt idx="65">
                  <c:v>3.0758866704340875</c:v>
                </c:pt>
                <c:pt idx="66">
                  <c:v>3.3643267033169053</c:v>
                </c:pt>
                <c:pt idx="67">
                  <c:v>3.3606491069764246</c:v>
                </c:pt>
                <c:pt idx="68">
                  <c:v>3.5866108099128411</c:v>
                </c:pt>
                <c:pt idx="69">
                  <c:v>3.8016651964102408</c:v>
                </c:pt>
                <c:pt idx="70">
                  <c:v>3.1098264058075245</c:v>
                </c:pt>
                <c:pt idx="71">
                  <c:v>2.7389445207281966</c:v>
                </c:pt>
                <c:pt idx="72">
                  <c:v>2.6843664777344429</c:v>
                </c:pt>
                <c:pt idx="73">
                  <c:v>3.1186556564466343</c:v>
                </c:pt>
                <c:pt idx="74">
                  <c:v>3.4049806004672751</c:v>
                </c:pt>
                <c:pt idx="75">
                  <c:v>3.0659589598265153</c:v>
                </c:pt>
                <c:pt idx="76">
                  <c:v>2.6570162947348908</c:v>
                </c:pt>
                <c:pt idx="77">
                  <c:v>2.2916239654767896</c:v>
                </c:pt>
              </c:numCache>
            </c:numRef>
          </c:val>
          <c:extLst>
            <c:ext xmlns:c16="http://schemas.microsoft.com/office/drawing/2014/chart" uri="{C3380CC4-5D6E-409C-BE32-E72D297353CC}">
              <c16:uniqueId val="{00000000-52A2-46B0-962D-A479217F2A39}"/>
            </c:ext>
          </c:extLst>
        </c:ser>
        <c:ser>
          <c:idx val="1"/>
          <c:order val="2"/>
          <c:tx>
            <c:strRef>
              <c:f>'c1-2'!$D$16</c:f>
              <c:strCache>
                <c:ptCount val="1"/>
                <c:pt idx="0">
                  <c:v>upper</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'c1-2'!$D$18:$D$347</c:f>
              <c:numCache>
                <c:formatCode>General</c:formatCode>
                <c:ptCount val="330"/>
                <c:pt idx="74" formatCode="0.0">
                  <c:v>0.18145646956886555</c:v>
                </c:pt>
                <c:pt idx="75" formatCode="0.0">
                  <c:v>0.44201391142543567</c:v>
                </c:pt>
                <c:pt idx="76" formatCode="0.0">
                  <c:v>0.62324262248285978</c:v>
                </c:pt>
                <c:pt idx="77" formatCode="0.0">
                  <c:v>0.75849876288148532</c:v>
                </c:pt>
              </c:numCache>
            </c:numRef>
          </c:val>
          <c:extLst>
            <c:ext xmlns:c16="http://schemas.microsoft.com/office/drawing/2014/chart" uri="{C3380CC4-5D6E-409C-BE32-E72D297353CC}">
              <c16:uniqueId val="{00000001-52A2-46B0-962D-A479217F2A39}"/>
            </c:ext>
          </c:extLst>
        </c:ser>
        <c:ser>
          <c:idx val="2"/>
          <c:order val="3"/>
          <c:tx>
            <c:strRef>
              <c:f>'c1-2'!$E$17</c:f>
              <c:strCache>
                <c:ptCount val="1"/>
                <c:pt idx="0">
                  <c:v>Bizonytalansági sáv</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'c1-2'!$E$18:$E$347</c:f>
              <c:numCache>
                <c:formatCode>General</c:formatCode>
                <c:ptCount val="330"/>
                <c:pt idx="74" formatCode="0.0">
                  <c:v>0.18145646956886555</c:v>
                </c:pt>
                <c:pt idx="75" formatCode="0.0">
                  <c:v>0.44201391142543567</c:v>
                </c:pt>
                <c:pt idx="76" formatCode="0.0">
                  <c:v>0.62324262248285978</c:v>
                </c:pt>
                <c:pt idx="77" formatCode="0.0">
                  <c:v>0.75849876288148532</c:v>
                </c:pt>
              </c:numCache>
            </c:numRef>
          </c:val>
          <c:extLst>
            <c:ext xmlns:c16="http://schemas.microsoft.com/office/drawing/2014/chart" uri="{C3380CC4-5D6E-409C-BE32-E72D297353CC}">
              <c16:uniqueId val="{00000002-52A2-46B0-962D-A479217F2A39}"/>
            </c:ext>
          </c:extLst>
        </c:ser>
        <c:dLbls>
          <c:showLegendKey val="0"/>
          <c:showVal val="0"/>
          <c:showCatName val="0"/>
          <c:showSerName val="0"/>
          <c:showPercent val="0"/>
          <c:showBubbleSize val="0"/>
        </c:dLbls>
        <c:axId val="398776688"/>
        <c:axId val="388845736"/>
      </c:areaChart>
      <c:lineChart>
        <c:grouping val="standard"/>
        <c:varyColors val="0"/>
        <c:ser>
          <c:idx val="3"/>
          <c:order val="0"/>
          <c:tx>
            <c:strRef>
              <c:f>'c1-2'!$B$17</c:f>
              <c:strCache>
                <c:ptCount val="1"/>
                <c:pt idx="0">
                  <c:v>Infláció</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52A2-46B0-962D-A479217F2A39}"/>
              </c:ext>
            </c:extLst>
          </c:dPt>
          <c:dPt>
            <c:idx val="18"/>
            <c:bubble3D val="0"/>
            <c:extLst>
              <c:ext xmlns:c16="http://schemas.microsoft.com/office/drawing/2014/chart" uri="{C3380CC4-5D6E-409C-BE32-E72D297353CC}">
                <c16:uniqueId val="{00000004-52A2-46B0-962D-A479217F2A39}"/>
              </c:ext>
            </c:extLst>
          </c:dPt>
          <c:dPt>
            <c:idx val="19"/>
            <c:bubble3D val="0"/>
            <c:extLst>
              <c:ext xmlns:c16="http://schemas.microsoft.com/office/drawing/2014/chart" uri="{C3380CC4-5D6E-409C-BE32-E72D297353CC}">
                <c16:uniqueId val="{00000005-52A2-46B0-962D-A479217F2A39}"/>
              </c:ext>
            </c:extLst>
          </c:dPt>
          <c:dPt>
            <c:idx val="20"/>
            <c:bubble3D val="0"/>
            <c:extLst>
              <c:ext xmlns:c16="http://schemas.microsoft.com/office/drawing/2014/chart" uri="{C3380CC4-5D6E-409C-BE32-E72D297353CC}">
                <c16:uniqueId val="{00000006-52A2-46B0-962D-A479217F2A39}"/>
              </c:ext>
            </c:extLst>
          </c:dPt>
          <c:dPt>
            <c:idx val="21"/>
            <c:bubble3D val="0"/>
            <c:extLst>
              <c:ext xmlns:c16="http://schemas.microsoft.com/office/drawing/2014/chart" uri="{C3380CC4-5D6E-409C-BE32-E72D297353CC}">
                <c16:uniqueId val="{00000007-52A2-46B0-962D-A479217F2A39}"/>
              </c:ext>
            </c:extLst>
          </c:dPt>
          <c:dPt>
            <c:idx val="22"/>
            <c:bubble3D val="0"/>
            <c:extLst>
              <c:ext xmlns:c16="http://schemas.microsoft.com/office/drawing/2014/chart" uri="{C3380CC4-5D6E-409C-BE32-E72D297353CC}">
                <c16:uniqueId val="{00000008-52A2-46B0-962D-A479217F2A39}"/>
              </c:ext>
            </c:extLst>
          </c:dPt>
          <c:dPt>
            <c:idx val="23"/>
            <c:bubble3D val="0"/>
            <c:extLst>
              <c:ext xmlns:c16="http://schemas.microsoft.com/office/drawing/2014/chart" uri="{C3380CC4-5D6E-409C-BE32-E72D297353CC}">
                <c16:uniqueId val="{00000009-52A2-46B0-962D-A479217F2A39}"/>
              </c:ext>
            </c:extLst>
          </c:dPt>
          <c:dPt>
            <c:idx val="24"/>
            <c:bubble3D val="0"/>
            <c:extLst>
              <c:ext xmlns:c16="http://schemas.microsoft.com/office/drawing/2014/chart" uri="{C3380CC4-5D6E-409C-BE32-E72D297353CC}">
                <c16:uniqueId val="{0000000A-52A2-46B0-962D-A479217F2A39}"/>
              </c:ext>
            </c:extLst>
          </c:dPt>
          <c:dPt>
            <c:idx val="25"/>
            <c:bubble3D val="0"/>
            <c:extLst>
              <c:ext xmlns:c16="http://schemas.microsoft.com/office/drawing/2014/chart" uri="{C3380CC4-5D6E-409C-BE32-E72D297353CC}">
                <c16:uniqueId val="{0000000B-52A2-46B0-962D-A479217F2A39}"/>
              </c:ext>
            </c:extLst>
          </c:dPt>
          <c:dPt>
            <c:idx val="26"/>
            <c:bubble3D val="0"/>
            <c:extLst>
              <c:ext xmlns:c16="http://schemas.microsoft.com/office/drawing/2014/chart" uri="{C3380CC4-5D6E-409C-BE32-E72D297353CC}">
                <c16:uniqueId val="{0000000C-52A2-46B0-962D-A479217F2A39}"/>
              </c:ext>
            </c:extLst>
          </c:dPt>
          <c:dPt>
            <c:idx val="27"/>
            <c:bubble3D val="0"/>
            <c:extLst>
              <c:ext xmlns:c16="http://schemas.microsoft.com/office/drawing/2014/chart" uri="{C3380CC4-5D6E-409C-BE32-E72D297353CC}">
                <c16:uniqueId val="{0000000D-52A2-46B0-962D-A479217F2A39}"/>
              </c:ext>
            </c:extLst>
          </c:dPt>
          <c:dPt>
            <c:idx val="28"/>
            <c:bubble3D val="0"/>
            <c:extLst>
              <c:ext xmlns:c16="http://schemas.microsoft.com/office/drawing/2014/chart" uri="{C3380CC4-5D6E-409C-BE32-E72D297353CC}">
                <c16:uniqueId val="{0000000E-52A2-46B0-962D-A479217F2A39}"/>
              </c:ext>
            </c:extLst>
          </c:dPt>
          <c:dPt>
            <c:idx val="29"/>
            <c:bubble3D val="0"/>
            <c:extLst>
              <c:ext xmlns:c16="http://schemas.microsoft.com/office/drawing/2014/chart" uri="{C3380CC4-5D6E-409C-BE32-E72D297353CC}">
                <c16:uniqueId val="{0000000F-52A2-46B0-962D-A479217F2A39}"/>
              </c:ext>
            </c:extLst>
          </c:dPt>
          <c:dPt>
            <c:idx val="30"/>
            <c:bubble3D val="0"/>
            <c:extLst>
              <c:ext xmlns:c16="http://schemas.microsoft.com/office/drawing/2014/chart" uri="{C3380CC4-5D6E-409C-BE32-E72D297353CC}">
                <c16:uniqueId val="{00000010-52A2-46B0-962D-A479217F2A39}"/>
              </c:ext>
            </c:extLst>
          </c:dPt>
          <c:dPt>
            <c:idx val="31"/>
            <c:bubble3D val="0"/>
            <c:extLst>
              <c:ext xmlns:c16="http://schemas.microsoft.com/office/drawing/2014/chart" uri="{C3380CC4-5D6E-409C-BE32-E72D297353CC}">
                <c16:uniqueId val="{00000011-52A2-46B0-962D-A479217F2A39}"/>
              </c:ext>
            </c:extLst>
          </c:dPt>
          <c:dPt>
            <c:idx val="32"/>
            <c:bubble3D val="0"/>
            <c:extLst>
              <c:ext xmlns:c16="http://schemas.microsoft.com/office/drawing/2014/chart" uri="{C3380CC4-5D6E-409C-BE32-E72D297353CC}">
                <c16:uniqueId val="{00000012-52A2-46B0-962D-A479217F2A39}"/>
              </c:ext>
            </c:extLst>
          </c:dPt>
          <c:dPt>
            <c:idx val="33"/>
            <c:bubble3D val="0"/>
            <c:extLst>
              <c:ext xmlns:c16="http://schemas.microsoft.com/office/drawing/2014/chart" uri="{C3380CC4-5D6E-409C-BE32-E72D297353CC}">
                <c16:uniqueId val="{00000013-52A2-46B0-962D-A479217F2A39}"/>
              </c:ext>
            </c:extLst>
          </c:dPt>
          <c:dPt>
            <c:idx val="34"/>
            <c:bubble3D val="0"/>
            <c:extLst>
              <c:ext xmlns:c16="http://schemas.microsoft.com/office/drawing/2014/chart" uri="{C3380CC4-5D6E-409C-BE32-E72D297353CC}">
                <c16:uniqueId val="{00000014-52A2-46B0-962D-A479217F2A39}"/>
              </c:ext>
            </c:extLst>
          </c:dPt>
          <c:dPt>
            <c:idx val="35"/>
            <c:bubble3D val="0"/>
            <c:extLst>
              <c:ext xmlns:c16="http://schemas.microsoft.com/office/drawing/2014/chart" uri="{C3380CC4-5D6E-409C-BE32-E72D297353CC}">
                <c16:uniqueId val="{00000015-52A2-46B0-962D-A479217F2A39}"/>
              </c:ext>
            </c:extLst>
          </c:dPt>
          <c:dPt>
            <c:idx val="36"/>
            <c:bubble3D val="0"/>
            <c:extLst>
              <c:ext xmlns:c16="http://schemas.microsoft.com/office/drawing/2014/chart" uri="{C3380CC4-5D6E-409C-BE32-E72D297353CC}">
                <c16:uniqueId val="{00000016-52A2-46B0-962D-A479217F2A39}"/>
              </c:ext>
            </c:extLst>
          </c:dPt>
          <c:dPt>
            <c:idx val="37"/>
            <c:bubble3D val="0"/>
            <c:extLst>
              <c:ext xmlns:c16="http://schemas.microsoft.com/office/drawing/2014/chart" uri="{C3380CC4-5D6E-409C-BE32-E72D297353CC}">
                <c16:uniqueId val="{00000017-52A2-46B0-962D-A479217F2A39}"/>
              </c:ext>
            </c:extLst>
          </c:dPt>
          <c:dPt>
            <c:idx val="38"/>
            <c:bubble3D val="0"/>
            <c:extLst>
              <c:ext xmlns:c16="http://schemas.microsoft.com/office/drawing/2014/chart" uri="{C3380CC4-5D6E-409C-BE32-E72D297353CC}">
                <c16:uniqueId val="{00000018-52A2-46B0-962D-A479217F2A39}"/>
              </c:ext>
            </c:extLst>
          </c:dPt>
          <c:dPt>
            <c:idx val="39"/>
            <c:bubble3D val="0"/>
            <c:extLst>
              <c:ext xmlns:c16="http://schemas.microsoft.com/office/drawing/2014/chart" uri="{C3380CC4-5D6E-409C-BE32-E72D297353CC}">
                <c16:uniqueId val="{00000019-52A2-46B0-962D-A479217F2A39}"/>
              </c:ext>
            </c:extLst>
          </c:dPt>
          <c:dPt>
            <c:idx val="40"/>
            <c:bubble3D val="0"/>
            <c:extLst>
              <c:ext xmlns:c16="http://schemas.microsoft.com/office/drawing/2014/chart" uri="{C3380CC4-5D6E-409C-BE32-E72D297353CC}">
                <c16:uniqueId val="{0000001A-52A2-46B0-962D-A479217F2A39}"/>
              </c:ext>
            </c:extLst>
          </c:dPt>
          <c:dPt>
            <c:idx val="41"/>
            <c:bubble3D val="0"/>
            <c:extLst>
              <c:ext xmlns:c16="http://schemas.microsoft.com/office/drawing/2014/chart" uri="{C3380CC4-5D6E-409C-BE32-E72D297353CC}">
                <c16:uniqueId val="{0000001B-52A2-46B0-962D-A479217F2A39}"/>
              </c:ext>
            </c:extLst>
          </c:dPt>
          <c:dPt>
            <c:idx val="42"/>
            <c:bubble3D val="0"/>
            <c:extLst>
              <c:ext xmlns:c16="http://schemas.microsoft.com/office/drawing/2014/chart" uri="{C3380CC4-5D6E-409C-BE32-E72D297353CC}">
                <c16:uniqueId val="{0000001C-52A2-46B0-962D-A479217F2A39}"/>
              </c:ext>
            </c:extLst>
          </c:dPt>
          <c:dPt>
            <c:idx val="43"/>
            <c:bubble3D val="0"/>
            <c:extLst>
              <c:ext xmlns:c16="http://schemas.microsoft.com/office/drawing/2014/chart" uri="{C3380CC4-5D6E-409C-BE32-E72D297353CC}">
                <c16:uniqueId val="{0000001D-52A2-46B0-962D-A479217F2A39}"/>
              </c:ext>
            </c:extLst>
          </c:dPt>
          <c:dPt>
            <c:idx val="44"/>
            <c:bubble3D val="0"/>
            <c:extLst>
              <c:ext xmlns:c16="http://schemas.microsoft.com/office/drawing/2014/chart" uri="{C3380CC4-5D6E-409C-BE32-E72D297353CC}">
                <c16:uniqueId val="{0000001E-52A2-46B0-962D-A479217F2A39}"/>
              </c:ext>
            </c:extLst>
          </c:dPt>
          <c:dPt>
            <c:idx val="45"/>
            <c:bubble3D val="0"/>
            <c:extLst>
              <c:ext xmlns:c16="http://schemas.microsoft.com/office/drawing/2014/chart" uri="{C3380CC4-5D6E-409C-BE32-E72D297353CC}">
                <c16:uniqueId val="{0000001F-52A2-46B0-962D-A479217F2A39}"/>
              </c:ext>
            </c:extLst>
          </c:dPt>
          <c:dPt>
            <c:idx val="46"/>
            <c:bubble3D val="0"/>
            <c:extLst>
              <c:ext xmlns:c16="http://schemas.microsoft.com/office/drawing/2014/chart" uri="{C3380CC4-5D6E-409C-BE32-E72D297353CC}">
                <c16:uniqueId val="{00000020-52A2-46B0-962D-A479217F2A39}"/>
              </c:ext>
            </c:extLst>
          </c:dPt>
          <c:dPt>
            <c:idx val="47"/>
            <c:bubble3D val="0"/>
            <c:extLst>
              <c:ext xmlns:c16="http://schemas.microsoft.com/office/drawing/2014/chart" uri="{C3380CC4-5D6E-409C-BE32-E72D297353CC}">
                <c16:uniqueId val="{00000021-52A2-46B0-962D-A479217F2A39}"/>
              </c:ext>
            </c:extLst>
          </c:dPt>
          <c:dPt>
            <c:idx val="48"/>
            <c:bubble3D val="0"/>
            <c:extLst>
              <c:ext xmlns:c16="http://schemas.microsoft.com/office/drawing/2014/chart" uri="{C3380CC4-5D6E-409C-BE32-E72D297353CC}">
                <c16:uniqueId val="{00000022-52A2-46B0-962D-A479217F2A39}"/>
              </c:ext>
            </c:extLst>
          </c:dPt>
          <c:dPt>
            <c:idx val="49"/>
            <c:bubble3D val="0"/>
            <c:extLst>
              <c:ext xmlns:c16="http://schemas.microsoft.com/office/drawing/2014/chart" uri="{C3380CC4-5D6E-409C-BE32-E72D297353CC}">
                <c16:uniqueId val="{00000023-52A2-46B0-962D-A479217F2A39}"/>
              </c:ext>
            </c:extLst>
          </c:dPt>
          <c:dPt>
            <c:idx val="50"/>
            <c:bubble3D val="0"/>
            <c:extLst>
              <c:ext xmlns:c16="http://schemas.microsoft.com/office/drawing/2014/chart" uri="{C3380CC4-5D6E-409C-BE32-E72D297353CC}">
                <c16:uniqueId val="{00000024-52A2-46B0-962D-A479217F2A39}"/>
              </c:ext>
            </c:extLst>
          </c:dPt>
          <c:dPt>
            <c:idx val="51"/>
            <c:bubble3D val="0"/>
            <c:extLst>
              <c:ext xmlns:c16="http://schemas.microsoft.com/office/drawing/2014/chart" uri="{C3380CC4-5D6E-409C-BE32-E72D297353CC}">
                <c16:uniqueId val="{00000025-52A2-46B0-962D-A479217F2A39}"/>
              </c:ext>
            </c:extLst>
          </c:dPt>
          <c:dPt>
            <c:idx val="52"/>
            <c:bubble3D val="0"/>
            <c:extLst>
              <c:ext xmlns:c16="http://schemas.microsoft.com/office/drawing/2014/chart" uri="{C3380CC4-5D6E-409C-BE32-E72D297353CC}">
                <c16:uniqueId val="{00000026-52A2-46B0-962D-A479217F2A39}"/>
              </c:ext>
            </c:extLst>
          </c:dPt>
          <c:dPt>
            <c:idx val="53"/>
            <c:bubble3D val="0"/>
            <c:extLst>
              <c:ext xmlns:c16="http://schemas.microsoft.com/office/drawing/2014/chart" uri="{C3380CC4-5D6E-409C-BE32-E72D297353CC}">
                <c16:uniqueId val="{00000027-52A2-46B0-962D-A479217F2A39}"/>
              </c:ext>
            </c:extLst>
          </c:dPt>
          <c:dPt>
            <c:idx val="54"/>
            <c:bubble3D val="0"/>
            <c:extLst>
              <c:ext xmlns:c16="http://schemas.microsoft.com/office/drawing/2014/chart" uri="{C3380CC4-5D6E-409C-BE32-E72D297353CC}">
                <c16:uniqueId val="{00000028-52A2-46B0-962D-A479217F2A39}"/>
              </c:ext>
            </c:extLst>
          </c:dPt>
          <c:dPt>
            <c:idx val="55"/>
            <c:bubble3D val="0"/>
            <c:extLst>
              <c:ext xmlns:c16="http://schemas.microsoft.com/office/drawing/2014/chart" uri="{C3380CC4-5D6E-409C-BE32-E72D297353CC}">
                <c16:uniqueId val="{00000029-52A2-46B0-962D-A479217F2A39}"/>
              </c:ext>
            </c:extLst>
          </c:dPt>
          <c:dPt>
            <c:idx val="56"/>
            <c:bubble3D val="0"/>
            <c:extLst>
              <c:ext xmlns:c16="http://schemas.microsoft.com/office/drawing/2014/chart" uri="{C3380CC4-5D6E-409C-BE32-E72D297353CC}">
                <c16:uniqueId val="{0000002A-52A2-46B0-962D-A479217F2A39}"/>
              </c:ext>
            </c:extLst>
          </c:dPt>
          <c:dPt>
            <c:idx val="57"/>
            <c:bubble3D val="0"/>
            <c:extLst>
              <c:ext xmlns:c16="http://schemas.microsoft.com/office/drawing/2014/chart" uri="{C3380CC4-5D6E-409C-BE32-E72D297353CC}">
                <c16:uniqueId val="{0000002B-52A2-46B0-962D-A479217F2A39}"/>
              </c:ext>
            </c:extLst>
          </c:dPt>
          <c:dPt>
            <c:idx val="58"/>
            <c:bubble3D val="0"/>
            <c:extLst>
              <c:ext xmlns:c16="http://schemas.microsoft.com/office/drawing/2014/chart" uri="{C3380CC4-5D6E-409C-BE32-E72D297353CC}">
                <c16:uniqueId val="{0000002C-52A2-46B0-962D-A479217F2A39}"/>
              </c:ext>
            </c:extLst>
          </c:dPt>
          <c:dPt>
            <c:idx val="59"/>
            <c:bubble3D val="0"/>
            <c:extLst>
              <c:ext xmlns:c16="http://schemas.microsoft.com/office/drawing/2014/chart" uri="{C3380CC4-5D6E-409C-BE32-E72D297353CC}">
                <c16:uniqueId val="{0000002D-52A2-46B0-962D-A479217F2A39}"/>
              </c:ext>
            </c:extLst>
          </c:dPt>
          <c:dPt>
            <c:idx val="60"/>
            <c:bubble3D val="0"/>
            <c:extLst>
              <c:ext xmlns:c16="http://schemas.microsoft.com/office/drawing/2014/chart" uri="{C3380CC4-5D6E-409C-BE32-E72D297353CC}">
                <c16:uniqueId val="{0000002E-52A2-46B0-962D-A479217F2A39}"/>
              </c:ext>
            </c:extLst>
          </c:dPt>
          <c:dPt>
            <c:idx val="61"/>
            <c:bubble3D val="0"/>
            <c:extLst>
              <c:ext xmlns:c16="http://schemas.microsoft.com/office/drawing/2014/chart" uri="{C3380CC4-5D6E-409C-BE32-E72D297353CC}">
                <c16:uniqueId val="{0000002F-52A2-46B0-962D-A479217F2A39}"/>
              </c:ext>
            </c:extLst>
          </c:dPt>
          <c:dPt>
            <c:idx val="62"/>
            <c:bubble3D val="0"/>
            <c:extLst>
              <c:ext xmlns:c16="http://schemas.microsoft.com/office/drawing/2014/chart" uri="{C3380CC4-5D6E-409C-BE32-E72D297353CC}">
                <c16:uniqueId val="{00000030-52A2-46B0-962D-A479217F2A39}"/>
              </c:ext>
            </c:extLst>
          </c:dPt>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'c1-2'!$B$18:$B$347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-0.22974665061408928</c:v>
                </c:pt>
                <c:pt idx="39">
                  <c:v>0.2218546626368294</c:v>
                </c:pt>
                <c:pt idx="40">
                  <c:v>-0.21084181761416687</c:v>
                </c:pt>
                <c:pt idx="41">
                  <c:v>-0.16736437844814134</c:v>
                </c:pt>
                <c:pt idx="42">
                  <c:v>-0.32791045093171078</c:v>
                </c:pt>
                <c:pt idx="43">
                  <c:v>-0.13734051526452618</c:v>
                </c:pt>
                <c:pt idx="44">
                  <c:v>0.62136488858122618</c:v>
                </c:pt>
                <c:pt idx="45">
                  <c:v>1.0039734108808744</c:v>
                </c:pt>
                <c:pt idx="46">
                  <c:v>1.1000000000000001</c:v>
                </c:pt>
                <c:pt idx="47">
                  <c:v>1.7709876388625929</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2.223861590436897</c:v>
                </c:pt>
                <c:pt idx="58">
                  <c:v>2.5264636539113781</c:v>
                </c:pt>
                <c:pt idx="59">
                  <c:v>2.1277200487502199</c:v>
                </c:pt>
                <c:pt idx="60">
                  <c:v>2.0577305627800939</c:v>
                </c:pt>
                <c:pt idx="61">
                  <c:v>1.8530288769498782</c:v>
                </c:pt>
                <c:pt idx="62">
                  <c:v>1.9680154437934476</c:v>
                </c:pt>
                <c:pt idx="63">
                  <c:v>2.3002905888496628</c:v>
                </c:pt>
                <c:pt idx="64">
                  <c:v>2.7790296605137002</c:v>
                </c:pt>
                <c:pt idx="65">
                  <c:v>3.0758866704340875</c:v>
                </c:pt>
                <c:pt idx="66">
                  <c:v>3.354158119871002</c:v>
                </c:pt>
                <c:pt idx="67">
                  <c:v>3.358627851393436</c:v>
                </c:pt>
                <c:pt idx="68">
                  <c:v>3.5866108099128411</c:v>
                </c:pt>
                <c:pt idx="69">
                  <c:v>3.8016651964102408</c:v>
                </c:pt>
                <c:pt idx="70">
                  <c:v>3.1098264058075245</c:v>
                </c:pt>
                <c:pt idx="71">
                  <c:v>2.7389445207281966</c:v>
                </c:pt>
                <c:pt idx="72">
                  <c:v>2.6843664777344429</c:v>
                </c:pt>
                <c:pt idx="73">
                  <c:v>3.1186556564466343</c:v>
                </c:pt>
                <c:pt idx="74">
                  <c:v>3.5864370700361405</c:v>
                </c:pt>
                <c:pt idx="75">
                  <c:v>3.5079728712519511</c:v>
                </c:pt>
                <c:pt idx="76">
                  <c:v>3.2802589172177505</c:v>
                </c:pt>
                <c:pt idx="77">
                  <c:v>3.050122728358275</c:v>
                </c:pt>
              </c:numCache>
            </c:numRef>
          </c:val>
          <c:smooth val="0"/>
          <c:extLst>
            <c:ext xmlns:c16="http://schemas.microsoft.com/office/drawing/2014/chart" uri="{C3380CC4-5D6E-409C-BE32-E72D297353CC}">
              <c16:uniqueId val="{00000031-52A2-46B0-962D-A479217F2A39}"/>
            </c:ext>
          </c:extLst>
        </c:ser>
        <c:ser>
          <c:idx val="4"/>
          <c:order val="4"/>
          <c:tx>
            <c:strRef>
              <c:f>'c1-2'!$F$17</c:f>
              <c:strCache>
                <c:ptCount val="1"/>
                <c:pt idx="0">
                  <c:v>Decemberi előrejelzés</c:v>
                </c:pt>
              </c:strCache>
            </c:strRef>
          </c:tx>
          <c:spPr>
            <a:ln>
              <a:noFill/>
            </a:ln>
          </c:spPr>
          <c:marker>
            <c:symbol val="circle"/>
            <c:size val="5"/>
            <c:spPr>
              <a:solidFill>
                <a:schemeClr val="accent1">
                  <a:lumMod val="20000"/>
                  <a:lumOff val="80000"/>
                </a:schemeClr>
              </a:solidFill>
              <a:ln>
                <a:solidFill>
                  <a:schemeClr val="accent1"/>
                </a:solidFill>
              </a:ln>
            </c:spPr>
          </c:marker>
          <c:dPt>
            <c:idx val="56"/>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2-52A2-46B0-962D-A479217F2A39}"/>
              </c:ext>
            </c:extLst>
          </c:dPt>
          <c:dPt>
            <c:idx val="57"/>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3-52A2-46B0-962D-A479217F2A39}"/>
              </c:ext>
            </c:extLst>
          </c:dPt>
          <c:dPt>
            <c:idx val="58"/>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4-52A2-46B0-962D-A479217F2A39}"/>
              </c:ext>
            </c:extLst>
          </c:dPt>
          <c:dPt>
            <c:idx val="59"/>
            <c:marker>
              <c:spPr>
                <a:solidFill>
                  <a:schemeClr val="accent1">
                    <a:lumMod val="20000"/>
                    <a:lumOff val="80000"/>
                  </a:schemeClr>
                </a:solidFill>
                <a:ln w="9525">
                  <a:solidFill>
                    <a:schemeClr val="accent1"/>
                  </a:solidFill>
                </a:ln>
              </c:spPr>
            </c:marker>
            <c:bubble3D val="0"/>
            <c:extLst>
              <c:ext xmlns:c16="http://schemas.microsoft.com/office/drawing/2014/chart" uri="{C3380CC4-5D6E-409C-BE32-E72D297353CC}">
                <c16:uniqueId val="{00000035-52A2-46B0-962D-A479217F2A39}"/>
              </c:ext>
            </c:extLst>
          </c:dPt>
          <c:val>
            <c:numRef>
              <c:f>'c1-2'!$F$18:$F$95</c:f>
              <c:numCache>
                <c:formatCode>General</c:formatCode>
                <c:ptCount val="7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formatCode="0">
                  <c:v>-10</c:v>
                </c:pt>
                <c:pt idx="22" formatCode="0">
                  <c:v>-10</c:v>
                </c:pt>
                <c:pt idx="23" formatCode="0">
                  <c:v>-10</c:v>
                </c:pt>
                <c:pt idx="24" formatCode="0">
                  <c:v>-10</c:v>
                </c:pt>
                <c:pt idx="25" formatCode="0">
                  <c:v>-10</c:v>
                </c:pt>
                <c:pt idx="26" formatCode="0">
                  <c:v>-10</c:v>
                </c:pt>
                <c:pt idx="27" formatCode="0">
                  <c:v>-10</c:v>
                </c:pt>
                <c:pt idx="28" formatCode="0">
                  <c:v>-10</c:v>
                </c:pt>
                <c:pt idx="29" formatCode="0">
                  <c:v>-10</c:v>
                </c:pt>
                <c:pt idx="30" formatCode="0">
                  <c:v>-10</c:v>
                </c:pt>
                <c:pt idx="31" formatCode="0">
                  <c:v>-10</c:v>
                </c:pt>
                <c:pt idx="32" formatCode="0">
                  <c:v>-10</c:v>
                </c:pt>
                <c:pt idx="33" formatCode="0">
                  <c:v>-10</c:v>
                </c:pt>
                <c:pt idx="34" formatCode="0">
                  <c:v>-10</c:v>
                </c:pt>
                <c:pt idx="35" formatCode="0">
                  <c:v>-10</c:v>
                </c:pt>
                <c:pt idx="36" formatCode="0">
                  <c:v>-10</c:v>
                </c:pt>
                <c:pt idx="37" formatCode="0">
                  <c:v>-10</c:v>
                </c:pt>
                <c:pt idx="38" formatCode="0">
                  <c:v>-10</c:v>
                </c:pt>
                <c:pt idx="39" formatCode="0">
                  <c:v>-10</c:v>
                </c:pt>
                <c:pt idx="40" formatCode="0">
                  <c:v>-10</c:v>
                </c:pt>
                <c:pt idx="41" formatCode="0">
                  <c:v>-10</c:v>
                </c:pt>
                <c:pt idx="42" formatCode="0">
                  <c:v>-10</c:v>
                </c:pt>
                <c:pt idx="43" formatCode="0">
                  <c:v>-10</c:v>
                </c:pt>
                <c:pt idx="44" formatCode="0">
                  <c:v>-10</c:v>
                </c:pt>
                <c:pt idx="45" formatCode="0">
                  <c:v>-10</c:v>
                </c:pt>
                <c:pt idx="46" formatCode="0">
                  <c:v>-10</c:v>
                </c:pt>
                <c:pt idx="47" formatCode="0">
                  <c:v>-10</c:v>
                </c:pt>
                <c:pt idx="48" formatCode="0">
                  <c:v>-10</c:v>
                </c:pt>
                <c:pt idx="49" formatCode="0">
                  <c:v>-10</c:v>
                </c:pt>
                <c:pt idx="50" formatCode="0">
                  <c:v>-10</c:v>
                </c:pt>
                <c:pt idx="51" formatCode="0">
                  <c:v>-10</c:v>
                </c:pt>
                <c:pt idx="52" formatCode="0">
                  <c:v>-10</c:v>
                </c:pt>
                <c:pt idx="53" formatCode="0">
                  <c:v>-10</c:v>
                </c:pt>
                <c:pt idx="54" formatCode="0">
                  <c:v>-10</c:v>
                </c:pt>
                <c:pt idx="55" formatCode="0">
                  <c:v>-10</c:v>
                </c:pt>
                <c:pt idx="56" formatCode="0">
                  <c:v>-10</c:v>
                </c:pt>
                <c:pt idx="57" formatCode="0">
                  <c:v>-10</c:v>
                </c:pt>
                <c:pt idx="58" formatCode="0">
                  <c:v>-10</c:v>
                </c:pt>
                <c:pt idx="59" formatCode="0">
                  <c:v>-10</c:v>
                </c:pt>
                <c:pt idx="60" formatCode="0">
                  <c:v>-10</c:v>
                </c:pt>
                <c:pt idx="61" formatCode="0">
                  <c:v>-10</c:v>
                </c:pt>
                <c:pt idx="62" formatCode="0">
                  <c:v>-10</c:v>
                </c:pt>
                <c:pt idx="63" formatCode="0">
                  <c:v>-10</c:v>
                </c:pt>
                <c:pt idx="64" formatCode="0">
                  <c:v>-10</c:v>
                </c:pt>
                <c:pt idx="65" formatCode="0">
                  <c:v>-10</c:v>
                </c:pt>
                <c:pt idx="66" formatCode="0">
                  <c:v>-10</c:v>
                </c:pt>
                <c:pt idx="67" formatCode="0">
                  <c:v>-10</c:v>
                </c:pt>
                <c:pt idx="68" formatCode="0">
                  <c:v>-10</c:v>
                </c:pt>
                <c:pt idx="69" formatCode="0">
                  <c:v>-10</c:v>
                </c:pt>
                <c:pt idx="70" formatCode="0">
                  <c:v>-10</c:v>
                </c:pt>
                <c:pt idx="71" formatCode="0.0">
                  <c:v>2.7083177511660637</c:v>
                </c:pt>
                <c:pt idx="72" formatCode="0.0">
                  <c:v>2.7895870529937241</c:v>
                </c:pt>
                <c:pt idx="73" formatCode="0.0">
                  <c:v>3.0869730098442005</c:v>
                </c:pt>
                <c:pt idx="74" formatCode="0.0">
                  <c:v>3.3449236610524764</c:v>
                </c:pt>
                <c:pt idx="75" formatCode="0">
                  <c:v>-10</c:v>
                </c:pt>
                <c:pt idx="76" formatCode="0">
                  <c:v>-10</c:v>
                </c:pt>
                <c:pt idx="77" formatCode="0">
                  <c:v>-10</c:v>
                </c:pt>
              </c:numCache>
            </c:numRef>
          </c:val>
          <c:smooth val="0"/>
          <c:extLst>
            <c:ext xmlns:c16="http://schemas.microsoft.com/office/drawing/2014/chart" uri="{C3380CC4-5D6E-409C-BE32-E72D297353CC}">
              <c16:uniqueId val="{00000036-52A2-46B0-962D-A479217F2A39}"/>
            </c:ext>
          </c:extLst>
        </c:ser>
        <c:dLbls>
          <c:showLegendKey val="0"/>
          <c:showVal val="0"/>
          <c:showCatName val="0"/>
          <c:showSerName val="0"/>
          <c:showPercent val="0"/>
          <c:showBubbleSize val="0"/>
        </c:dLbls>
        <c:marker val="1"/>
        <c:smooth val="0"/>
        <c:axId val="398776688"/>
        <c:axId val="388845736"/>
      </c:lineChart>
      <c:dateAx>
        <c:axId val="398776688"/>
        <c:scaling>
          <c:orientation val="minMax"/>
          <c:min val="42370"/>
        </c:scaling>
        <c:delete val="0"/>
        <c:axPos val="b"/>
        <c:numFmt formatCode="yyyy/mm"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5736"/>
        <c:crosses val="autoZero"/>
        <c:auto val="1"/>
        <c:lblOffset val="100"/>
        <c:baseTimeUnit val="months"/>
        <c:majorUnit val="3"/>
        <c:majorTimeUnit val="months"/>
      </c:dateAx>
      <c:valAx>
        <c:axId val="388845736"/>
        <c:scaling>
          <c:orientation val="minMax"/>
          <c:max val="4"/>
          <c:min val="-1"/>
        </c:scaling>
        <c:delete val="0"/>
        <c:axPos val="l"/>
        <c:majorGridlines>
          <c:spPr>
            <a:ln>
              <a:solidFill>
                <a:schemeClr val="bg1">
                  <a:lumMod val="75000"/>
                </a:schemeClr>
              </a:solidFill>
              <a:prstDash val="sysDash"/>
            </a:ln>
          </c:spPr>
        </c:majorGridlines>
        <c:title>
          <c:tx>
            <c:rich>
              <a:bodyPr rot="0" vert="horz"/>
              <a:lstStyle/>
              <a:p>
                <a:pPr>
                  <a:defRPr/>
                </a:pPr>
                <a:r>
                  <a:rPr lang="hu-HU"/>
                  <a: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98776688"/>
        <c:crosses val="autoZero"/>
        <c:crossBetween val="midCat"/>
        <c:majorUnit val="1"/>
      </c:valAx>
      <c:spPr>
        <a:noFill/>
        <a:ln w="25400">
          <a:noFill/>
        </a:ln>
      </c:spPr>
    </c:plotArea>
    <c:legend>
      <c:legendPos val="b"/>
      <c:legendEntry>
        <c:idx val="0"/>
        <c:delete val="1"/>
      </c:legendEntry>
      <c:legendEntry>
        <c:idx val="1"/>
        <c:delete val="1"/>
      </c:legendEntry>
      <c:legendEntry>
        <c:idx val="4"/>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654545454545453E-2"/>
          <c:y val="9.3454861111111093E-2"/>
          <c:w val="0.88779393939393925"/>
          <c:h val="0.62515104166666657"/>
        </c:manualLayout>
      </c:layout>
      <c:areaChart>
        <c:grouping val="standard"/>
        <c:varyColors val="0"/>
        <c:ser>
          <c:idx val="4"/>
          <c:order val="4"/>
          <c:tx>
            <c:strRef>
              <c:f>'cb1-15'!$F$13</c:f>
              <c:strCache>
                <c:ptCount val="1"/>
                <c:pt idx="0">
                  <c:v>USA</c:v>
                </c:pt>
              </c:strCache>
            </c:strRef>
          </c:tx>
          <c:spPr>
            <a:solidFill>
              <a:sysClr val="window" lastClr="FFFFFF">
                <a:lumMod val="75000"/>
              </a:sysClr>
            </a:solidFill>
            <a:ln>
              <a:noFill/>
            </a:ln>
            <a:effectLst/>
          </c:spP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'cb1-15'!$F$15:$F$92</c:f>
              <c:numCache>
                <c:formatCode>General</c:formatCode>
                <c:ptCount val="78"/>
                <c:pt idx="0">
                  <c:v>42.42</c:v>
                </c:pt>
                <c:pt idx="1">
                  <c:v>38.64</c:v>
                </c:pt>
                <c:pt idx="2">
                  <c:v>44.76</c:v>
                </c:pt>
                <c:pt idx="3">
                  <c:v>68.900000000000006</c:v>
                </c:pt>
                <c:pt idx="4">
                  <c:v>91.49</c:v>
                </c:pt>
                <c:pt idx="5">
                  <c:v>116</c:v>
                </c:pt>
                <c:pt idx="6">
                  <c:v>121.2</c:v>
                </c:pt>
                <c:pt idx="7">
                  <c:v>105.68</c:v>
                </c:pt>
                <c:pt idx="8">
                  <c:v>93.58</c:v>
                </c:pt>
                <c:pt idx="9">
                  <c:v>94.42</c:v>
                </c:pt>
                <c:pt idx="10">
                  <c:v>87.45</c:v>
                </c:pt>
                <c:pt idx="11">
                  <c:v>75.180000000000007</c:v>
                </c:pt>
                <c:pt idx="12">
                  <c:v>72.25</c:v>
                </c:pt>
                <c:pt idx="13">
                  <c:v>70.040000000000006</c:v>
                </c:pt>
                <c:pt idx="14">
                  <c:v>71.180000000000007</c:v>
                </c:pt>
                <c:pt idx="15">
                  <c:v>66.08</c:v>
                </c:pt>
                <c:pt idx="16">
                  <c:v>62.27</c:v>
                </c:pt>
                <c:pt idx="17">
                  <c:v>58.62</c:v>
                </c:pt>
                <c:pt idx="18">
                  <c:v>59.06</c:v>
                </c:pt>
                <c:pt idx="19">
                  <c:v>56.11</c:v>
                </c:pt>
                <c:pt idx="20">
                  <c:v>54.29</c:v>
                </c:pt>
                <c:pt idx="21">
                  <c:v>52.95</c:v>
                </c:pt>
                <c:pt idx="22">
                  <c:v>50.84</c:v>
                </c:pt>
                <c:pt idx="23">
                  <c:v>49.44</c:v>
                </c:pt>
                <c:pt idx="24">
                  <c:v>46.92</c:v>
                </c:pt>
                <c:pt idx="25">
                  <c:v>44.06</c:v>
                </c:pt>
                <c:pt idx="26">
                  <c:v>40.53</c:v>
                </c:pt>
                <c:pt idx="27">
                  <c:v>39.11</c:v>
                </c:pt>
                <c:pt idx="28">
                  <c:v>38.130000000000003</c:v>
                </c:pt>
                <c:pt idx="29">
                  <c:v>35.9</c:v>
                </c:pt>
                <c:pt idx="30">
                  <c:v>35.68</c:v>
                </c:pt>
                <c:pt idx="31">
                  <c:v>36.17</c:v>
                </c:pt>
                <c:pt idx="32">
                  <c:v>35.14</c:v>
                </c:pt>
                <c:pt idx="33">
                  <c:v>33.659999999999997</c:v>
                </c:pt>
                <c:pt idx="34">
                  <c:v>32.24</c:v>
                </c:pt>
                <c:pt idx="35">
                  <c:v>33.14</c:v>
                </c:pt>
                <c:pt idx="36">
                  <c:v>34.479999999999997</c:v>
                </c:pt>
                <c:pt idx="37">
                  <c:v>34.770000000000003</c:v>
                </c:pt>
                <c:pt idx="38">
                  <c:v>33.83</c:v>
                </c:pt>
                <c:pt idx="40">
                  <c:v>41.18</c:v>
                </c:pt>
                <c:pt idx="41">
                  <c:v>40.33</c:v>
                </c:pt>
                <c:pt idx="42">
                  <c:v>44.98</c:v>
                </c:pt>
                <c:pt idx="43">
                  <c:v>47.85</c:v>
                </c:pt>
                <c:pt idx="44">
                  <c:v>49.51</c:v>
                </c:pt>
                <c:pt idx="45">
                  <c:v>54.09</c:v>
                </c:pt>
                <c:pt idx="46">
                  <c:v>57.52</c:v>
                </c:pt>
                <c:pt idx="47">
                  <c:v>59.28</c:v>
                </c:pt>
                <c:pt idx="48">
                  <c:v>60.15</c:v>
                </c:pt>
                <c:pt idx="49">
                  <c:v>60.28</c:v>
                </c:pt>
                <c:pt idx="50">
                  <c:v>61.99</c:v>
                </c:pt>
                <c:pt idx="51">
                  <c:v>66.37</c:v>
                </c:pt>
                <c:pt idx="52">
                  <c:v>68.61</c:v>
                </c:pt>
                <c:pt idx="53">
                  <c:v>70.19</c:v>
                </c:pt>
                <c:pt idx="54">
                  <c:v>69.39</c:v>
                </c:pt>
                <c:pt idx="55">
                  <c:v>68.8</c:v>
                </c:pt>
                <c:pt idx="56">
                  <c:v>68.03</c:v>
                </c:pt>
                <c:pt idx="57">
                  <c:v>65.62</c:v>
                </c:pt>
                <c:pt idx="58">
                  <c:v>62.47</c:v>
                </c:pt>
                <c:pt idx="59">
                  <c:v>58.88</c:v>
                </c:pt>
                <c:pt idx="60">
                  <c:v>53.03</c:v>
                </c:pt>
                <c:pt idx="61">
                  <c:v>53.02</c:v>
                </c:pt>
                <c:pt idx="62">
                  <c:v>55.38</c:v>
                </c:pt>
                <c:pt idx="63">
                  <c:v>58.52</c:v>
                </c:pt>
                <c:pt idx="64">
                  <c:v>65.489999999999995</c:v>
                </c:pt>
                <c:pt idx="65">
                  <c:v>64.89</c:v>
                </c:pt>
                <c:pt idx="66">
                  <c:v>63.64</c:v>
                </c:pt>
                <c:pt idx="67">
                  <c:v>64.010000000000005</c:v>
                </c:pt>
                <c:pt idx="68">
                  <c:v>72.849999999999994</c:v>
                </c:pt>
                <c:pt idx="69">
                  <c:v>86.03</c:v>
                </c:pt>
                <c:pt idx="70">
                  <c:v>94.73</c:v>
                </c:pt>
                <c:pt idx="71">
                  <c:v>98.99</c:v>
                </c:pt>
                <c:pt idx="72">
                  <c:v>102.5</c:v>
                </c:pt>
                <c:pt idx="73">
                  <c:v>104.62</c:v>
                </c:pt>
                <c:pt idx="74">
                  <c:v>104.61</c:v>
                </c:pt>
                <c:pt idx="75">
                  <c:v>105.15</c:v>
                </c:pt>
                <c:pt idx="76">
                  <c:v>106.83799999999999</c:v>
                </c:pt>
                <c:pt idx="77">
                  <c:v>105.199</c:v>
                </c:pt>
              </c:numCache>
            </c:numRef>
          </c:val>
          <c:extLst>
            <c:ext xmlns:c16="http://schemas.microsoft.com/office/drawing/2014/chart" uri="{C3380CC4-5D6E-409C-BE32-E72D297353CC}">
              <c16:uniqueId val="{00000000-E5EA-4629-B895-23E4089805AE}"/>
            </c:ext>
          </c:extLst>
        </c:ser>
        <c:dLbls>
          <c:showLegendKey val="0"/>
          <c:showVal val="0"/>
          <c:showCatName val="0"/>
          <c:showSerName val="0"/>
          <c:showPercent val="0"/>
          <c:showBubbleSize val="0"/>
        </c:dLbls>
        <c:axId val="652649312"/>
        <c:axId val="652647016"/>
      </c:areaChart>
      <c:lineChart>
        <c:grouping val="standard"/>
        <c:varyColors val="0"/>
        <c:ser>
          <c:idx val="0"/>
          <c:order val="0"/>
          <c:tx>
            <c:strRef>
              <c:f>'cb1-15'!$B$13</c:f>
              <c:strCache>
                <c:ptCount val="1"/>
                <c:pt idx="0">
                  <c:v>France</c:v>
                </c:pt>
              </c:strCache>
            </c:strRef>
          </c:tx>
          <c:spPr>
            <a:ln w="28575" cap="rnd">
              <a:solidFill>
                <a:srgbClr val="0C2148"/>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'cb1-15'!$B$15:$B$92</c:f>
              <c:numCache>
                <c:formatCode>General</c:formatCode>
                <c:ptCount val="78"/>
                <c:pt idx="9">
                  <c:v>44.34</c:v>
                </c:pt>
                <c:pt idx="10">
                  <c:v>39.979999999999997</c:v>
                </c:pt>
                <c:pt idx="11">
                  <c:v>33.869999999999997</c:v>
                </c:pt>
                <c:pt idx="12">
                  <c:v>32.869999999999997</c:v>
                </c:pt>
                <c:pt idx="13">
                  <c:v>35</c:v>
                </c:pt>
                <c:pt idx="14">
                  <c:v>34.369999999999997</c:v>
                </c:pt>
                <c:pt idx="15">
                  <c:v>33.270000000000003</c:v>
                </c:pt>
                <c:pt idx="16">
                  <c:v>32.99</c:v>
                </c:pt>
                <c:pt idx="17">
                  <c:v>32.6</c:v>
                </c:pt>
                <c:pt idx="18">
                  <c:v>32.020000000000003</c:v>
                </c:pt>
                <c:pt idx="19">
                  <c:v>31.48</c:v>
                </c:pt>
                <c:pt idx="20">
                  <c:v>28.5</c:v>
                </c:pt>
                <c:pt idx="21">
                  <c:v>26.31</c:v>
                </c:pt>
                <c:pt idx="22">
                  <c:v>23.61</c:v>
                </c:pt>
                <c:pt idx="23">
                  <c:v>22.17</c:v>
                </c:pt>
                <c:pt idx="24">
                  <c:v>19.59</c:v>
                </c:pt>
                <c:pt idx="25">
                  <c:v>17.59</c:v>
                </c:pt>
                <c:pt idx="26">
                  <c:v>15.31</c:v>
                </c:pt>
                <c:pt idx="27">
                  <c:v>16.05</c:v>
                </c:pt>
                <c:pt idx="28">
                  <c:v>15.83</c:v>
                </c:pt>
                <c:pt idx="29">
                  <c:v>14.39</c:v>
                </c:pt>
                <c:pt idx="30">
                  <c:v>21.02</c:v>
                </c:pt>
                <c:pt idx="31">
                  <c:v>20.059999999999999</c:v>
                </c:pt>
                <c:pt idx="32">
                  <c:v>17.71</c:v>
                </c:pt>
                <c:pt idx="33">
                  <c:v>15.83</c:v>
                </c:pt>
                <c:pt idx="34">
                  <c:v>15.42</c:v>
                </c:pt>
                <c:pt idx="35">
                  <c:v>16.09</c:v>
                </c:pt>
                <c:pt idx="36">
                  <c:v>15.1</c:v>
                </c:pt>
                <c:pt idx="37">
                  <c:v>14.99</c:v>
                </c:pt>
                <c:pt idx="40">
                  <c:v>20.76</c:v>
                </c:pt>
                <c:pt idx="41">
                  <c:v>21.97</c:v>
                </c:pt>
                <c:pt idx="42">
                  <c:v>25.27</c:v>
                </c:pt>
                <c:pt idx="43">
                  <c:v>26.59</c:v>
                </c:pt>
                <c:pt idx="44">
                  <c:v>28.99</c:v>
                </c:pt>
                <c:pt idx="45">
                  <c:v>30.58</c:v>
                </c:pt>
                <c:pt idx="46">
                  <c:v>31.18</c:v>
                </c:pt>
                <c:pt idx="47">
                  <c:v>33.53</c:v>
                </c:pt>
                <c:pt idx="48">
                  <c:v>33.479999999999997</c:v>
                </c:pt>
                <c:pt idx="49">
                  <c:v>34.270000000000003</c:v>
                </c:pt>
                <c:pt idx="50">
                  <c:v>35.409999999999997</c:v>
                </c:pt>
                <c:pt idx="51">
                  <c:v>36.299999999999997</c:v>
                </c:pt>
                <c:pt idx="52">
                  <c:v>40.01</c:v>
                </c:pt>
                <c:pt idx="53">
                  <c:v>46.3</c:v>
                </c:pt>
                <c:pt idx="54">
                  <c:v>49.61</c:v>
                </c:pt>
                <c:pt idx="55">
                  <c:v>55.81</c:v>
                </c:pt>
                <c:pt idx="56">
                  <c:v>59.68</c:v>
                </c:pt>
                <c:pt idx="57">
                  <c:v>61.1</c:v>
                </c:pt>
                <c:pt idx="58">
                  <c:v>61.04</c:v>
                </c:pt>
                <c:pt idx="59">
                  <c:v>60.22</c:v>
                </c:pt>
                <c:pt idx="60">
                  <c:v>58.65</c:v>
                </c:pt>
                <c:pt idx="61">
                  <c:v>58.16</c:v>
                </c:pt>
                <c:pt idx="62">
                  <c:v>60.08</c:v>
                </c:pt>
                <c:pt idx="63">
                  <c:v>64.209999999999994</c:v>
                </c:pt>
                <c:pt idx="64">
                  <c:v>65.739999999999995</c:v>
                </c:pt>
                <c:pt idx="65">
                  <c:v>67.209999999999994</c:v>
                </c:pt>
                <c:pt idx="66">
                  <c:v>64.45</c:v>
                </c:pt>
                <c:pt idx="67">
                  <c:v>64.400000000000006</c:v>
                </c:pt>
                <c:pt idx="68">
                  <c:v>68.06</c:v>
                </c:pt>
                <c:pt idx="69">
                  <c:v>79</c:v>
                </c:pt>
                <c:pt idx="70">
                  <c:v>81.7</c:v>
                </c:pt>
                <c:pt idx="71">
                  <c:v>85.21</c:v>
                </c:pt>
                <c:pt idx="72">
                  <c:v>89.58</c:v>
                </c:pt>
                <c:pt idx="73">
                  <c:v>92.4</c:v>
                </c:pt>
                <c:pt idx="74">
                  <c:v>95.34</c:v>
                </c:pt>
                <c:pt idx="75">
                  <c:v>96.14</c:v>
                </c:pt>
                <c:pt idx="76">
                  <c:v>96.6</c:v>
                </c:pt>
                <c:pt idx="77">
                  <c:v>97</c:v>
                </c:pt>
              </c:numCache>
            </c:numRef>
          </c:val>
          <c:smooth val="0"/>
          <c:extLst>
            <c:ext xmlns:c16="http://schemas.microsoft.com/office/drawing/2014/chart" uri="{C3380CC4-5D6E-409C-BE32-E72D297353CC}">
              <c16:uniqueId val="{00000001-E5EA-4629-B895-23E4089805AE}"/>
            </c:ext>
          </c:extLst>
        </c:ser>
        <c:ser>
          <c:idx val="1"/>
          <c:order val="1"/>
          <c:tx>
            <c:strRef>
              <c:f>'cb1-15'!$C$13</c:f>
              <c:strCache>
                <c:ptCount val="1"/>
                <c:pt idx="0">
                  <c:v>Germany</c:v>
                </c:pt>
              </c:strCache>
            </c:strRef>
          </c:tx>
          <c:spPr>
            <a:ln w="28575" cap="rnd">
              <a:solidFill>
                <a:srgbClr val="DA0000"/>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'cb1-15'!$C$15:$C$92</c:f>
              <c:numCache>
                <c:formatCode>General</c:formatCode>
                <c:ptCount val="78"/>
                <c:pt idx="10">
                  <c:v>17.75</c:v>
                </c:pt>
                <c:pt idx="11">
                  <c:v>16.190000000000001</c:v>
                </c:pt>
                <c:pt idx="12">
                  <c:v>16.3</c:v>
                </c:pt>
                <c:pt idx="13">
                  <c:v>18.21</c:v>
                </c:pt>
                <c:pt idx="14">
                  <c:v>20.92</c:v>
                </c:pt>
                <c:pt idx="15">
                  <c:v>21.41</c:v>
                </c:pt>
                <c:pt idx="16">
                  <c:v>20.36</c:v>
                </c:pt>
                <c:pt idx="17">
                  <c:v>19.39</c:v>
                </c:pt>
                <c:pt idx="18">
                  <c:v>18.77</c:v>
                </c:pt>
                <c:pt idx="19">
                  <c:v>18.420000000000002</c:v>
                </c:pt>
                <c:pt idx="20">
                  <c:v>18.41</c:v>
                </c:pt>
                <c:pt idx="21">
                  <c:v>18.649999999999999</c:v>
                </c:pt>
                <c:pt idx="22">
                  <c:v>17.63</c:v>
                </c:pt>
                <c:pt idx="23">
                  <c:v>18.09</c:v>
                </c:pt>
                <c:pt idx="24">
                  <c:v>18.2</c:v>
                </c:pt>
                <c:pt idx="25">
                  <c:v>18.71</c:v>
                </c:pt>
                <c:pt idx="26">
                  <c:v>19.8</c:v>
                </c:pt>
                <c:pt idx="27">
                  <c:v>22.55</c:v>
                </c:pt>
                <c:pt idx="28">
                  <c:v>22.49</c:v>
                </c:pt>
                <c:pt idx="29">
                  <c:v>20.28</c:v>
                </c:pt>
                <c:pt idx="30">
                  <c:v>18.27</c:v>
                </c:pt>
                <c:pt idx="31">
                  <c:v>18.38</c:v>
                </c:pt>
                <c:pt idx="32">
                  <c:v>18.54</c:v>
                </c:pt>
                <c:pt idx="33">
                  <c:v>18.100000000000001</c:v>
                </c:pt>
                <c:pt idx="34">
                  <c:v>19.02</c:v>
                </c:pt>
                <c:pt idx="35">
                  <c:v>24.33</c:v>
                </c:pt>
                <c:pt idx="37">
                  <c:v>27</c:v>
                </c:pt>
                <c:pt idx="38">
                  <c:v>28.39</c:v>
                </c:pt>
                <c:pt idx="39">
                  <c:v>29.29</c:v>
                </c:pt>
                <c:pt idx="40">
                  <c:v>31.25</c:v>
                </c:pt>
                <c:pt idx="41">
                  <c:v>34.86</c:v>
                </c:pt>
                <c:pt idx="42">
                  <c:v>37.79</c:v>
                </c:pt>
                <c:pt idx="43">
                  <c:v>39.380000000000003</c:v>
                </c:pt>
                <c:pt idx="44">
                  <c:v>40.090000000000003</c:v>
                </c:pt>
                <c:pt idx="45">
                  <c:v>40.69</c:v>
                </c:pt>
                <c:pt idx="46">
                  <c:v>40.54</c:v>
                </c:pt>
                <c:pt idx="47">
                  <c:v>41.6</c:v>
                </c:pt>
                <c:pt idx="48">
                  <c:v>42.03</c:v>
                </c:pt>
                <c:pt idx="49">
                  <c:v>40.65</c:v>
                </c:pt>
                <c:pt idx="50">
                  <c:v>42.25</c:v>
                </c:pt>
                <c:pt idx="51">
                  <c:v>38.89</c:v>
                </c:pt>
                <c:pt idx="52">
                  <c:v>41.52</c:v>
                </c:pt>
                <c:pt idx="53">
                  <c:v>45.12</c:v>
                </c:pt>
                <c:pt idx="54">
                  <c:v>47.42</c:v>
                </c:pt>
                <c:pt idx="55">
                  <c:v>54.82</c:v>
                </c:pt>
                <c:pt idx="56">
                  <c:v>57.6</c:v>
                </c:pt>
                <c:pt idx="57">
                  <c:v>58.77</c:v>
                </c:pt>
                <c:pt idx="58">
                  <c:v>59.38</c:v>
                </c:pt>
                <c:pt idx="59">
                  <c:v>59.96</c:v>
                </c:pt>
                <c:pt idx="60">
                  <c:v>58.76</c:v>
                </c:pt>
                <c:pt idx="61">
                  <c:v>57.58</c:v>
                </c:pt>
                <c:pt idx="62">
                  <c:v>59.22</c:v>
                </c:pt>
                <c:pt idx="63">
                  <c:v>62.92</c:v>
                </c:pt>
                <c:pt idx="64">
                  <c:v>64.69</c:v>
                </c:pt>
                <c:pt idx="65">
                  <c:v>66.91</c:v>
                </c:pt>
                <c:pt idx="66">
                  <c:v>66.33</c:v>
                </c:pt>
                <c:pt idx="67">
                  <c:v>63.54</c:v>
                </c:pt>
                <c:pt idx="68">
                  <c:v>64.930000000000007</c:v>
                </c:pt>
                <c:pt idx="69">
                  <c:v>72.430000000000007</c:v>
                </c:pt>
                <c:pt idx="70">
                  <c:v>81</c:v>
                </c:pt>
                <c:pt idx="71">
                  <c:v>78.31</c:v>
                </c:pt>
                <c:pt idx="72">
                  <c:v>79.52</c:v>
                </c:pt>
                <c:pt idx="73">
                  <c:v>77.06</c:v>
                </c:pt>
                <c:pt idx="74">
                  <c:v>74.48</c:v>
                </c:pt>
                <c:pt idx="75">
                  <c:v>70.989999999999995</c:v>
                </c:pt>
                <c:pt idx="76">
                  <c:v>67.900000000000006</c:v>
                </c:pt>
                <c:pt idx="77">
                  <c:v>63.9</c:v>
                </c:pt>
              </c:numCache>
            </c:numRef>
          </c:val>
          <c:smooth val="0"/>
          <c:extLst>
            <c:ext xmlns:c16="http://schemas.microsoft.com/office/drawing/2014/chart" uri="{C3380CC4-5D6E-409C-BE32-E72D297353CC}">
              <c16:uniqueId val="{00000002-E5EA-4629-B895-23E4089805AE}"/>
            </c:ext>
          </c:extLst>
        </c:ser>
        <c:ser>
          <c:idx val="2"/>
          <c:order val="2"/>
          <c:tx>
            <c:strRef>
              <c:f>'cb1-15'!$D$13</c:f>
              <c:strCache>
                <c:ptCount val="1"/>
                <c:pt idx="0">
                  <c:v>Italy</c:v>
                </c:pt>
              </c:strCache>
            </c:strRef>
          </c:tx>
          <c:spPr>
            <a:ln w="28575" cap="rnd">
              <a:solidFill>
                <a:srgbClr val="70AD47"/>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'cb1-15'!$D$15:$D$92</c:f>
              <c:numCache>
                <c:formatCode>General</c:formatCode>
                <c:ptCount val="78"/>
                <c:pt idx="0">
                  <c:v>72.56</c:v>
                </c:pt>
                <c:pt idx="1">
                  <c:v>89.44</c:v>
                </c:pt>
                <c:pt idx="2">
                  <c:v>100.48</c:v>
                </c:pt>
                <c:pt idx="3">
                  <c:v>102.52</c:v>
                </c:pt>
                <c:pt idx="4">
                  <c:v>90.93</c:v>
                </c:pt>
                <c:pt idx="5">
                  <c:v>72.430000000000007</c:v>
                </c:pt>
                <c:pt idx="6">
                  <c:v>39.86</c:v>
                </c:pt>
                <c:pt idx="7">
                  <c:v>24.21</c:v>
                </c:pt>
                <c:pt idx="8">
                  <c:v>26.97</c:v>
                </c:pt>
                <c:pt idx="9">
                  <c:v>29.58</c:v>
                </c:pt>
                <c:pt idx="10">
                  <c:v>29.47</c:v>
                </c:pt>
                <c:pt idx="11">
                  <c:v>29.91</c:v>
                </c:pt>
                <c:pt idx="12">
                  <c:v>31.62</c:v>
                </c:pt>
                <c:pt idx="13">
                  <c:v>32.479999999999997</c:v>
                </c:pt>
                <c:pt idx="14">
                  <c:v>34.08</c:v>
                </c:pt>
                <c:pt idx="15">
                  <c:v>33.89</c:v>
                </c:pt>
                <c:pt idx="16">
                  <c:v>32.92</c:v>
                </c:pt>
                <c:pt idx="17">
                  <c:v>32.130000000000003</c:v>
                </c:pt>
                <c:pt idx="18">
                  <c:v>32.020000000000003</c:v>
                </c:pt>
                <c:pt idx="19">
                  <c:v>33.14</c:v>
                </c:pt>
                <c:pt idx="20">
                  <c:v>31.43</c:v>
                </c:pt>
                <c:pt idx="21">
                  <c:v>30.02</c:v>
                </c:pt>
                <c:pt idx="22">
                  <c:v>28.96</c:v>
                </c:pt>
                <c:pt idx="23">
                  <c:v>27.17</c:v>
                </c:pt>
                <c:pt idx="24">
                  <c:v>27.21</c:v>
                </c:pt>
                <c:pt idx="25">
                  <c:v>28.39</c:v>
                </c:pt>
                <c:pt idx="26">
                  <c:v>33.44</c:v>
                </c:pt>
                <c:pt idx="27">
                  <c:v>33.26</c:v>
                </c:pt>
                <c:pt idx="28">
                  <c:v>35.83</c:v>
                </c:pt>
                <c:pt idx="29">
                  <c:v>36.53</c:v>
                </c:pt>
                <c:pt idx="30">
                  <c:v>37.11</c:v>
                </c:pt>
                <c:pt idx="31">
                  <c:v>41.95</c:v>
                </c:pt>
                <c:pt idx="32">
                  <c:v>47.7</c:v>
                </c:pt>
                <c:pt idx="33">
                  <c:v>50.64</c:v>
                </c:pt>
                <c:pt idx="34">
                  <c:v>50.17</c:v>
                </c:pt>
                <c:pt idx="35">
                  <c:v>56.64</c:v>
                </c:pt>
                <c:pt idx="36">
                  <c:v>56.21</c:v>
                </c:pt>
                <c:pt idx="37">
                  <c:v>55.22</c:v>
                </c:pt>
                <c:pt idx="38">
                  <c:v>59.45</c:v>
                </c:pt>
                <c:pt idx="39">
                  <c:v>58.25</c:v>
                </c:pt>
                <c:pt idx="40">
                  <c:v>56.08</c:v>
                </c:pt>
                <c:pt idx="41">
                  <c:v>58.46</c:v>
                </c:pt>
                <c:pt idx="42">
                  <c:v>63.14</c:v>
                </c:pt>
                <c:pt idx="43">
                  <c:v>69.400000000000006</c:v>
                </c:pt>
                <c:pt idx="44">
                  <c:v>74.900000000000006</c:v>
                </c:pt>
                <c:pt idx="45">
                  <c:v>80.900000000000006</c:v>
                </c:pt>
                <c:pt idx="46">
                  <c:v>85.12</c:v>
                </c:pt>
                <c:pt idx="47">
                  <c:v>89.11</c:v>
                </c:pt>
                <c:pt idx="48">
                  <c:v>90.83</c:v>
                </c:pt>
                <c:pt idx="49">
                  <c:v>93.31</c:v>
                </c:pt>
                <c:pt idx="50">
                  <c:v>95.22</c:v>
                </c:pt>
                <c:pt idx="51">
                  <c:v>98.59</c:v>
                </c:pt>
                <c:pt idx="52">
                  <c:v>105.49</c:v>
                </c:pt>
                <c:pt idx="53">
                  <c:v>115.66</c:v>
                </c:pt>
                <c:pt idx="54">
                  <c:v>117.87</c:v>
                </c:pt>
                <c:pt idx="55">
                  <c:v>108.69</c:v>
                </c:pt>
                <c:pt idx="56">
                  <c:v>117.71</c:v>
                </c:pt>
                <c:pt idx="57">
                  <c:v>113.43</c:v>
                </c:pt>
                <c:pt idx="58">
                  <c:v>110.81</c:v>
                </c:pt>
                <c:pt idx="59">
                  <c:v>109.66</c:v>
                </c:pt>
                <c:pt idx="60">
                  <c:v>105.11</c:v>
                </c:pt>
                <c:pt idx="61">
                  <c:v>104.73</c:v>
                </c:pt>
                <c:pt idx="62">
                  <c:v>101.92</c:v>
                </c:pt>
                <c:pt idx="63">
                  <c:v>100.48</c:v>
                </c:pt>
                <c:pt idx="64">
                  <c:v>100.09</c:v>
                </c:pt>
                <c:pt idx="65">
                  <c:v>101.94</c:v>
                </c:pt>
                <c:pt idx="66">
                  <c:v>102.56</c:v>
                </c:pt>
                <c:pt idx="67">
                  <c:v>99.78</c:v>
                </c:pt>
                <c:pt idx="68">
                  <c:v>102.39</c:v>
                </c:pt>
                <c:pt idx="69">
                  <c:v>112.52</c:v>
                </c:pt>
                <c:pt idx="70">
                  <c:v>115.38</c:v>
                </c:pt>
                <c:pt idx="71">
                  <c:v>116.5</c:v>
                </c:pt>
                <c:pt idx="72">
                  <c:v>123.34</c:v>
                </c:pt>
                <c:pt idx="73">
                  <c:v>129</c:v>
                </c:pt>
                <c:pt idx="74">
                  <c:v>132.53</c:v>
                </c:pt>
                <c:pt idx="75">
                  <c:v>132.71</c:v>
                </c:pt>
                <c:pt idx="76">
                  <c:v>132</c:v>
                </c:pt>
                <c:pt idx="77">
                  <c:v>131.80000000000001</c:v>
                </c:pt>
              </c:numCache>
            </c:numRef>
          </c:val>
          <c:smooth val="0"/>
          <c:extLst>
            <c:ext xmlns:c16="http://schemas.microsoft.com/office/drawing/2014/chart" uri="{C3380CC4-5D6E-409C-BE32-E72D297353CC}">
              <c16:uniqueId val="{00000003-E5EA-4629-B895-23E4089805AE}"/>
            </c:ext>
          </c:extLst>
        </c:ser>
        <c:dLbls>
          <c:showLegendKey val="0"/>
          <c:showVal val="0"/>
          <c:showCatName val="0"/>
          <c:showSerName val="0"/>
          <c:showPercent val="0"/>
          <c:showBubbleSize val="0"/>
        </c:dLbls>
        <c:marker val="1"/>
        <c:smooth val="0"/>
        <c:axId val="652649312"/>
        <c:axId val="652647016"/>
        <c:extLst/>
      </c:lineChart>
      <c:lineChart>
        <c:grouping val="standard"/>
        <c:varyColors val="0"/>
        <c:ser>
          <c:idx val="3"/>
          <c:order val="3"/>
          <c:tx>
            <c:strRef>
              <c:f>'cb1-15'!$E$13</c:f>
              <c:strCache>
                <c:ptCount val="1"/>
                <c:pt idx="0">
                  <c:v>United Kingdom (right scale)</c:v>
                </c:pt>
              </c:strCache>
            </c:strRef>
          </c:tx>
          <c:spPr>
            <a:ln w="28575" cap="rnd">
              <a:solidFill>
                <a:srgbClr val="009EE0">
                  <a:lumMod val="60000"/>
                  <a:lumOff val="40000"/>
                </a:srgbClr>
              </a:solidFill>
              <a:round/>
            </a:ln>
            <a:effectLst/>
          </c:spPr>
          <c:marker>
            <c:symbol val="none"/>
          </c:marker>
          <c:cat>
            <c:numRef>
              <c:f>'cb1-15'!$A$15:$A$92</c:f>
              <c:numCache>
                <c:formatCode>General</c:formatCode>
                <c:ptCount val="78"/>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pt idx="61">
                  <c:v>2001</c:v>
                </c:pt>
                <c:pt idx="62">
                  <c:v>2002</c:v>
                </c:pt>
                <c:pt idx="63">
                  <c:v>2003</c:v>
                </c:pt>
                <c:pt idx="64">
                  <c:v>2004</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numCache>
            </c:numRef>
          </c:cat>
          <c:val>
            <c:numRef>
              <c:f>'cb1-15'!$E$15:$E$92</c:f>
              <c:numCache>
                <c:formatCode>General</c:formatCode>
                <c:ptCount val="78"/>
                <c:pt idx="0">
                  <c:v>121.06</c:v>
                </c:pt>
                <c:pt idx="1">
                  <c:v>133.69</c:v>
                </c:pt>
                <c:pt idx="2">
                  <c:v>153.19999999999999</c:v>
                </c:pt>
                <c:pt idx="3">
                  <c:v>173.99</c:v>
                </c:pt>
                <c:pt idx="4">
                  <c:v>200.63</c:v>
                </c:pt>
                <c:pt idx="5">
                  <c:v>234.69</c:v>
                </c:pt>
                <c:pt idx="6">
                  <c:v>269.8</c:v>
                </c:pt>
                <c:pt idx="7">
                  <c:v>264.12</c:v>
                </c:pt>
                <c:pt idx="8">
                  <c:v>239.57</c:v>
                </c:pt>
                <c:pt idx="9">
                  <c:v>220.27</c:v>
                </c:pt>
                <c:pt idx="10">
                  <c:v>216.92</c:v>
                </c:pt>
                <c:pt idx="11">
                  <c:v>196.76</c:v>
                </c:pt>
                <c:pt idx="12">
                  <c:v>180.86</c:v>
                </c:pt>
                <c:pt idx="13">
                  <c:v>169.76</c:v>
                </c:pt>
                <c:pt idx="14">
                  <c:v>163.22999999999999</c:v>
                </c:pt>
                <c:pt idx="15">
                  <c:v>154.19</c:v>
                </c:pt>
                <c:pt idx="16">
                  <c:v>143.76</c:v>
                </c:pt>
                <c:pt idx="17">
                  <c:v>135.72999999999999</c:v>
                </c:pt>
                <c:pt idx="18">
                  <c:v>131.13</c:v>
                </c:pt>
                <c:pt idx="19">
                  <c:v>124.87</c:v>
                </c:pt>
                <c:pt idx="20">
                  <c:v>117.94</c:v>
                </c:pt>
                <c:pt idx="21">
                  <c:v>113.75</c:v>
                </c:pt>
                <c:pt idx="22">
                  <c:v>110.52</c:v>
                </c:pt>
                <c:pt idx="23">
                  <c:v>108.55</c:v>
                </c:pt>
                <c:pt idx="24">
                  <c:v>101.08</c:v>
                </c:pt>
                <c:pt idx="25">
                  <c:v>94.61</c:v>
                </c:pt>
                <c:pt idx="26">
                  <c:v>91.95</c:v>
                </c:pt>
                <c:pt idx="27">
                  <c:v>89.15</c:v>
                </c:pt>
                <c:pt idx="28">
                  <c:v>88.55</c:v>
                </c:pt>
                <c:pt idx="29">
                  <c:v>82.84</c:v>
                </c:pt>
                <c:pt idx="30">
                  <c:v>73.239999999999995</c:v>
                </c:pt>
                <c:pt idx="31">
                  <c:v>65.55</c:v>
                </c:pt>
                <c:pt idx="32">
                  <c:v>62.04</c:v>
                </c:pt>
                <c:pt idx="33">
                  <c:v>54.56</c:v>
                </c:pt>
                <c:pt idx="34">
                  <c:v>51.6</c:v>
                </c:pt>
                <c:pt idx="35">
                  <c:v>46.68</c:v>
                </c:pt>
                <c:pt idx="36">
                  <c:v>48.88</c:v>
                </c:pt>
                <c:pt idx="37">
                  <c:v>50.46</c:v>
                </c:pt>
                <c:pt idx="38">
                  <c:v>51.63</c:v>
                </c:pt>
                <c:pt idx="39">
                  <c:v>45.3</c:v>
                </c:pt>
                <c:pt idx="40">
                  <c:v>42.77</c:v>
                </c:pt>
                <c:pt idx="41">
                  <c:v>45.09</c:v>
                </c:pt>
                <c:pt idx="42">
                  <c:v>43.39</c:v>
                </c:pt>
                <c:pt idx="43">
                  <c:v>42.18</c:v>
                </c:pt>
                <c:pt idx="44">
                  <c:v>42.59</c:v>
                </c:pt>
                <c:pt idx="45">
                  <c:v>41.54</c:v>
                </c:pt>
                <c:pt idx="46">
                  <c:v>41.52</c:v>
                </c:pt>
                <c:pt idx="47">
                  <c:v>39.619999999999997</c:v>
                </c:pt>
                <c:pt idx="48">
                  <c:v>37.340000000000003</c:v>
                </c:pt>
                <c:pt idx="49">
                  <c:v>32.81</c:v>
                </c:pt>
                <c:pt idx="50">
                  <c:v>28.82</c:v>
                </c:pt>
                <c:pt idx="51">
                  <c:v>28.8</c:v>
                </c:pt>
                <c:pt idx="52">
                  <c:v>33.659999999999997</c:v>
                </c:pt>
                <c:pt idx="53">
                  <c:v>38.53</c:v>
                </c:pt>
                <c:pt idx="54">
                  <c:v>41.42</c:v>
                </c:pt>
                <c:pt idx="55">
                  <c:v>44.45</c:v>
                </c:pt>
                <c:pt idx="56">
                  <c:v>44.55</c:v>
                </c:pt>
                <c:pt idx="57">
                  <c:v>43.87</c:v>
                </c:pt>
                <c:pt idx="58">
                  <c:v>41.64</c:v>
                </c:pt>
                <c:pt idx="59">
                  <c:v>39.549999999999997</c:v>
                </c:pt>
                <c:pt idx="60">
                  <c:v>36.979999999999997</c:v>
                </c:pt>
                <c:pt idx="61">
                  <c:v>34.299999999999997</c:v>
                </c:pt>
                <c:pt idx="62">
                  <c:v>34.229999999999997</c:v>
                </c:pt>
                <c:pt idx="63">
                  <c:v>35.76</c:v>
                </c:pt>
                <c:pt idx="64">
                  <c:v>38.659999999999997</c:v>
                </c:pt>
                <c:pt idx="65">
                  <c:v>40.01</c:v>
                </c:pt>
                <c:pt idx="66">
                  <c:v>41.02</c:v>
                </c:pt>
                <c:pt idx="67">
                  <c:v>42.21</c:v>
                </c:pt>
                <c:pt idx="68">
                  <c:v>50.27</c:v>
                </c:pt>
                <c:pt idx="69">
                  <c:v>64.2</c:v>
                </c:pt>
                <c:pt idx="70">
                  <c:v>75.739999999999995</c:v>
                </c:pt>
                <c:pt idx="71">
                  <c:v>81.319999999999993</c:v>
                </c:pt>
                <c:pt idx="72">
                  <c:v>84.82</c:v>
                </c:pt>
                <c:pt idx="73">
                  <c:v>86</c:v>
                </c:pt>
                <c:pt idx="74">
                  <c:v>87.94</c:v>
                </c:pt>
                <c:pt idx="75">
                  <c:v>88.98</c:v>
                </c:pt>
                <c:pt idx="76">
                  <c:v>87.909000000000006</c:v>
                </c:pt>
                <c:pt idx="77">
                  <c:v>87.525000000000006</c:v>
                </c:pt>
              </c:numCache>
            </c:numRef>
          </c:val>
          <c:smooth val="0"/>
          <c:extLst xmlns:c15="http://schemas.microsoft.com/office/drawing/2012/chart">
            <c:ext xmlns:c16="http://schemas.microsoft.com/office/drawing/2014/chart" uri="{C3380CC4-5D6E-409C-BE32-E72D297353CC}">
              <c16:uniqueId val="{00000004-E5EA-4629-B895-23E4089805AE}"/>
            </c:ext>
          </c:extLst>
        </c:ser>
        <c:dLbls>
          <c:showLegendKey val="0"/>
          <c:showVal val="0"/>
          <c:showCatName val="0"/>
          <c:showSerName val="0"/>
          <c:showPercent val="0"/>
          <c:showBubbleSize val="0"/>
        </c:dLbls>
        <c:marker val="1"/>
        <c:smooth val="0"/>
        <c:axId val="811391120"/>
        <c:axId val="811390136"/>
      </c:lineChart>
      <c:catAx>
        <c:axId val="65264931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2647016"/>
        <c:crosses val="autoZero"/>
        <c:auto val="1"/>
        <c:lblAlgn val="ctr"/>
        <c:lblOffset val="1"/>
        <c:noMultiLvlLbl val="0"/>
      </c:catAx>
      <c:valAx>
        <c:axId val="652647016"/>
        <c:scaling>
          <c:orientation val="minMax"/>
          <c:max val="15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52649312"/>
        <c:crosses val="autoZero"/>
        <c:crossBetween val="between"/>
        <c:majorUnit val="25"/>
      </c:valAx>
      <c:valAx>
        <c:axId val="811390136"/>
        <c:scaling>
          <c:orientation val="minMax"/>
        </c:scaling>
        <c:delete val="0"/>
        <c:axPos val="r"/>
        <c:numFmt formatCode="General" sourceLinked="1"/>
        <c:majorTickMark val="out"/>
        <c:minorTickMark val="out"/>
        <c:tickLblPos val="nextTo"/>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11391120"/>
        <c:crosses val="max"/>
        <c:crossBetween val="between"/>
        <c:minorUnit val="50"/>
      </c:valAx>
      <c:catAx>
        <c:axId val="811391120"/>
        <c:scaling>
          <c:orientation val="minMax"/>
        </c:scaling>
        <c:delete val="1"/>
        <c:axPos val="b"/>
        <c:numFmt formatCode="General" sourceLinked="1"/>
        <c:majorTickMark val="out"/>
        <c:minorTickMark val="none"/>
        <c:tickLblPos val="nextTo"/>
        <c:crossAx val="811390136"/>
        <c:crosses val="autoZero"/>
        <c:auto val="1"/>
        <c:lblAlgn val="ctr"/>
        <c:lblOffset val="100"/>
        <c:noMultiLvlLbl val="0"/>
      </c:catAx>
      <c:spPr>
        <a:noFill/>
        <a:ln>
          <a:noFill/>
        </a:ln>
        <a:effectLst/>
      </c:spPr>
    </c:plotArea>
    <c:legend>
      <c:legendPos val="b"/>
      <c:layout>
        <c:manualLayout>
          <c:xMode val="edge"/>
          <c:yMode val="edge"/>
          <c:x val="5.131313131313131E-2"/>
          <c:y val="0.84243750000000017"/>
          <c:w val="0.94868686868686869"/>
          <c:h val="0.1443333333333333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46946630969744E-2"/>
          <c:y val="8.0296088514883748E-2"/>
          <c:w val="0.77386776475276464"/>
          <c:h val="0.61173437500000005"/>
        </c:manualLayout>
      </c:layout>
      <c:lineChart>
        <c:grouping val="standard"/>
        <c:varyColors val="0"/>
        <c:ser>
          <c:idx val="0"/>
          <c:order val="0"/>
          <c:tx>
            <c:strRef>
              <c:f>'c1-16'!$B$13</c:f>
              <c:strCache>
                <c:ptCount val="1"/>
                <c:pt idx="0">
                  <c:v>Aktivitás</c:v>
                </c:pt>
              </c:strCache>
            </c:strRef>
          </c:tx>
          <c:spPr>
            <a:ln w="28575">
              <a:solidFill>
                <a:schemeClr val="tx2"/>
              </a:solidFill>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'c1-16'!$B$15:$B$37</c:f>
              <c:numCache>
                <c:formatCode>0.00</c:formatCode>
                <c:ptCount val="23"/>
                <c:pt idx="0">
                  <c:v>4094.625</c:v>
                </c:pt>
                <c:pt idx="1">
                  <c:v>4119.875</c:v>
                </c:pt>
                <c:pt idx="2">
                  <c:v>4102.3999999999996</c:v>
                </c:pt>
                <c:pt idx="3">
                  <c:v>4109.45</c:v>
                </c:pt>
                <c:pt idx="4">
                  <c:v>4166.5249999999996</c:v>
                </c:pt>
                <c:pt idx="5">
                  <c:v>4153.2749999999996</c:v>
                </c:pt>
                <c:pt idx="6">
                  <c:v>4205.375</c:v>
                </c:pt>
                <c:pt idx="7">
                  <c:v>4246.6715924999999</c:v>
                </c:pt>
                <c:pt idx="8">
                  <c:v>4214.0539975000002</c:v>
                </c:pt>
                <c:pt idx="9">
                  <c:v>4174.6435549999997</c:v>
                </c:pt>
                <c:pt idx="10">
                  <c:v>4165.6487550000002</c:v>
                </c:pt>
                <c:pt idx="11">
                  <c:v>4201.8073750000003</c:v>
                </c:pt>
                <c:pt idx="12">
                  <c:v>4224.9957750000003</c:v>
                </c:pt>
                <c:pt idx="13">
                  <c:v>4300.3876849999997</c:v>
                </c:pt>
                <c:pt idx="14">
                  <c:v>4333.7903900000001</c:v>
                </c:pt>
                <c:pt idx="15">
                  <c:v>4444.1620124999999</c:v>
                </c:pt>
                <c:pt idx="16">
                  <c:v>4518.34241666666</c:v>
                </c:pt>
                <c:pt idx="17">
                  <c:v>4586.2162500000004</c:v>
                </c:pt>
                <c:pt idx="18">
                  <c:v>4613.09</c:v>
                </c:pt>
                <c:pt idx="19">
                  <c:v>4641.5995174999998</c:v>
                </c:pt>
                <c:pt idx="20">
                  <c:v>4659.5947500000002</c:v>
                </c:pt>
                <c:pt idx="21">
                  <c:v>4671.4724999999999</c:v>
                </c:pt>
                <c:pt idx="22">
                  <c:v>4669.6305000000002</c:v>
                </c:pt>
              </c:numCache>
            </c:numRef>
          </c:val>
          <c:smooth val="0"/>
          <c:extLst>
            <c:ext xmlns:c16="http://schemas.microsoft.com/office/drawing/2014/chart" uri="{C3380CC4-5D6E-409C-BE32-E72D297353CC}">
              <c16:uniqueId val="{00000000-9454-424F-AAB3-630DB757C2AC}"/>
            </c:ext>
          </c:extLst>
        </c:ser>
        <c:ser>
          <c:idx val="1"/>
          <c:order val="1"/>
          <c:tx>
            <c:strRef>
              <c:f>'c1-16'!$C$13</c:f>
              <c:strCache>
                <c:ptCount val="1"/>
                <c:pt idx="0">
                  <c:v>Foglalkoztatás</c:v>
                </c:pt>
              </c:strCache>
            </c:strRef>
          </c:tx>
          <c:spPr>
            <a:ln w="28575">
              <a:solidFill>
                <a:schemeClr val="bg2">
                  <a:lumMod val="50000"/>
                </a:schemeClr>
              </a:solidFill>
              <a:prstDash val="sysDot"/>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'c1-16'!$C$15:$C$37</c:f>
              <c:numCache>
                <c:formatCode>0.00</c:formatCode>
                <c:ptCount val="23"/>
                <c:pt idx="0">
                  <c:v>3809.3249999999998</c:v>
                </c:pt>
                <c:pt idx="1">
                  <c:v>3856.15</c:v>
                </c:pt>
                <c:pt idx="2">
                  <c:v>3868.2750000000001</c:v>
                </c:pt>
                <c:pt idx="3">
                  <c:v>3870.65</c:v>
                </c:pt>
                <c:pt idx="4">
                  <c:v>3922</c:v>
                </c:pt>
                <c:pt idx="5">
                  <c:v>3900.35</c:v>
                </c:pt>
                <c:pt idx="6">
                  <c:v>3901.5250000000001</c:v>
                </c:pt>
                <c:pt idx="7">
                  <c:v>3928.4354625000001</c:v>
                </c:pt>
                <c:pt idx="8">
                  <c:v>3901.9646975000001</c:v>
                </c:pt>
                <c:pt idx="9">
                  <c:v>3848.3102075000002</c:v>
                </c:pt>
                <c:pt idx="10">
                  <c:v>3747.8263499999998</c:v>
                </c:pt>
                <c:pt idx="11">
                  <c:v>3732.383605</c:v>
                </c:pt>
                <c:pt idx="12">
                  <c:v>3759.0184075000002</c:v>
                </c:pt>
                <c:pt idx="13">
                  <c:v>3827.2138749999999</c:v>
                </c:pt>
                <c:pt idx="14">
                  <c:v>3892.7608</c:v>
                </c:pt>
                <c:pt idx="15">
                  <c:v>4100.8372074999897</c:v>
                </c:pt>
                <c:pt idx="16">
                  <c:v>4210.4964166666596</c:v>
                </c:pt>
                <c:pt idx="17">
                  <c:v>4351.6370833333303</c:v>
                </c:pt>
                <c:pt idx="18">
                  <c:v>4421.3824999999997</c:v>
                </c:pt>
                <c:pt idx="19">
                  <c:v>4469.4678374999903</c:v>
                </c:pt>
                <c:pt idx="20">
                  <c:v>4491.0964653467199</c:v>
                </c:pt>
                <c:pt idx="21">
                  <c:v>4506.7828393632199</c:v>
                </c:pt>
                <c:pt idx="22">
                  <c:v>4508.7254988364602</c:v>
                </c:pt>
              </c:numCache>
            </c:numRef>
          </c:val>
          <c:smooth val="0"/>
          <c:extLst>
            <c:ext xmlns:c16="http://schemas.microsoft.com/office/drawing/2014/chart" uri="{C3380CC4-5D6E-409C-BE32-E72D297353CC}">
              <c16:uniqueId val="{00000001-9454-424F-AAB3-630DB757C2AC}"/>
            </c:ext>
          </c:extLst>
        </c:ser>
        <c:dLbls>
          <c:showLegendKey val="0"/>
          <c:showVal val="0"/>
          <c:showCatName val="0"/>
          <c:showSerName val="0"/>
          <c:showPercent val="0"/>
          <c:showBubbleSize val="0"/>
        </c:dLbls>
        <c:marker val="1"/>
        <c:smooth val="0"/>
        <c:axId val="350333768"/>
        <c:axId val="350334160"/>
      </c:lineChart>
      <c:lineChart>
        <c:grouping val="standard"/>
        <c:varyColors val="0"/>
        <c:ser>
          <c:idx val="2"/>
          <c:order val="2"/>
          <c:tx>
            <c:strRef>
              <c:f>'c1-16'!$D$13</c:f>
              <c:strCache>
                <c:ptCount val="1"/>
                <c:pt idx="0">
                  <c:v>Munkanélküliség (jobb tengely)</c:v>
                </c:pt>
              </c:strCache>
            </c:strRef>
          </c:tx>
          <c:spPr>
            <a:ln w="28575">
              <a:solidFill>
                <a:schemeClr val="accent1"/>
              </a:solidFill>
              <a:prstDash val="sysDash"/>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'c1-16'!$D$15:$D$37</c:f>
              <c:numCache>
                <c:formatCode>0.00</c:formatCode>
                <c:ptCount val="23"/>
                <c:pt idx="0">
                  <c:v>285.3</c:v>
                </c:pt>
                <c:pt idx="1">
                  <c:v>263.72500000000002</c:v>
                </c:pt>
                <c:pt idx="2">
                  <c:v>234.12499999999901</c:v>
                </c:pt>
                <c:pt idx="3">
                  <c:v>238.8</c:v>
                </c:pt>
                <c:pt idx="4">
                  <c:v>244.52500000000001</c:v>
                </c:pt>
                <c:pt idx="5">
                  <c:v>252.92500000000001</c:v>
                </c:pt>
                <c:pt idx="6">
                  <c:v>303.85000000000002</c:v>
                </c:pt>
                <c:pt idx="7">
                  <c:v>318.23613</c:v>
                </c:pt>
                <c:pt idx="8">
                  <c:v>312.08929999999998</c:v>
                </c:pt>
                <c:pt idx="9">
                  <c:v>326.3333475</c:v>
                </c:pt>
                <c:pt idx="10">
                  <c:v>417.822405</c:v>
                </c:pt>
                <c:pt idx="11">
                  <c:v>469.42376999999999</c:v>
                </c:pt>
                <c:pt idx="12">
                  <c:v>465.97736750000001</c:v>
                </c:pt>
                <c:pt idx="13">
                  <c:v>473.17381</c:v>
                </c:pt>
                <c:pt idx="14">
                  <c:v>441.02958999999998</c:v>
                </c:pt>
                <c:pt idx="15">
                  <c:v>343.32480500000003</c:v>
                </c:pt>
                <c:pt idx="16">
                  <c:v>307.846</c:v>
                </c:pt>
                <c:pt idx="17">
                  <c:v>234.579166666666</c:v>
                </c:pt>
                <c:pt idx="18">
                  <c:v>191.70750000000001</c:v>
                </c:pt>
                <c:pt idx="19">
                  <c:v>172.13167999999999</c:v>
                </c:pt>
                <c:pt idx="20">
                  <c:v>168.498284653279</c:v>
                </c:pt>
                <c:pt idx="21">
                  <c:v>164.68966063677399</c:v>
                </c:pt>
                <c:pt idx="22">
                  <c:v>160.905001163533</c:v>
                </c:pt>
              </c:numCache>
            </c:numRef>
          </c:val>
          <c:smooth val="0"/>
          <c:extLst>
            <c:ext xmlns:c16="http://schemas.microsoft.com/office/drawing/2014/chart" uri="{C3380CC4-5D6E-409C-BE32-E72D297353CC}">
              <c16:uniqueId val="{00000002-9454-424F-AAB3-630DB757C2AC}"/>
            </c:ext>
          </c:extLst>
        </c:ser>
        <c:dLbls>
          <c:showLegendKey val="0"/>
          <c:showVal val="0"/>
          <c:showCatName val="0"/>
          <c:showSerName val="0"/>
          <c:showPercent val="0"/>
          <c:showBubbleSize val="0"/>
        </c:dLbls>
        <c:marker val="1"/>
        <c:smooth val="0"/>
        <c:axId val="350334944"/>
        <c:axId val="350334552"/>
      </c:lineChart>
      <c:dateAx>
        <c:axId val="350333768"/>
        <c:scaling>
          <c:orientation val="minMax"/>
          <c:min val="39083"/>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0334160"/>
        <c:crosses val="autoZero"/>
        <c:auto val="0"/>
        <c:lblOffset val="100"/>
        <c:baseTimeUnit val="years"/>
        <c:majorUnit val="1"/>
        <c:majorTimeUnit val="years"/>
        <c:minorUnit val="1"/>
      </c:dateAx>
      <c:valAx>
        <c:axId val="350334160"/>
        <c:scaling>
          <c:orientation val="minMax"/>
          <c:min val="3600"/>
        </c:scaling>
        <c:delete val="0"/>
        <c:axPos val="l"/>
        <c:majorGridlines>
          <c:spPr>
            <a:ln>
              <a:solidFill>
                <a:srgbClr val="BFBFBF"/>
              </a:solidFill>
              <a:prstDash val="sysDash"/>
            </a:ln>
          </c:spPr>
        </c:majorGridlines>
        <c:title>
          <c:tx>
            <c:rich>
              <a:bodyPr rot="0" vert="horz"/>
              <a:lstStyle/>
              <a:p>
                <a:pPr>
                  <a:defRPr/>
                </a:pPr>
                <a:r>
                  <a:rPr lang="hu-HU"/>
                  <a:t>ezer fő</a:t>
                </a:r>
                <a:endParaRPr lang="en-US"/>
              </a:p>
            </c:rich>
          </c:tx>
          <c:layout>
            <c:manualLayout>
              <c:xMode val="edge"/>
              <c:yMode val="edge"/>
              <c:x val="0.1299349118320991"/>
              <c:y val="2.2437044472570157E-3"/>
            </c:manualLayout>
          </c:layout>
          <c:overlay val="0"/>
        </c:title>
        <c:numFmt formatCode="General"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0333768"/>
        <c:crosses val="autoZero"/>
        <c:crossBetween val="between"/>
      </c:valAx>
      <c:valAx>
        <c:axId val="350334552"/>
        <c:scaling>
          <c:orientation val="minMax"/>
          <c:max val="580"/>
          <c:min val="100"/>
        </c:scaling>
        <c:delete val="0"/>
        <c:axPos val="r"/>
        <c:title>
          <c:tx>
            <c:rich>
              <a:bodyPr rot="0" vert="horz"/>
              <a:lstStyle/>
              <a:p>
                <a:pPr>
                  <a:defRPr/>
                </a:pPr>
                <a:r>
                  <a:rPr lang="hu-HU"/>
                  <a:t>ezer fő</a:t>
                </a:r>
                <a:endParaRPr lang="en-US"/>
              </a:p>
            </c:rich>
          </c:tx>
          <c:layout>
            <c:manualLayout>
              <c:xMode val="edge"/>
              <c:yMode val="edge"/>
              <c:x val="0.77231129412546073"/>
              <c:y val="4.2766115305721639E-3"/>
            </c:manualLayout>
          </c:layout>
          <c:overlay val="0"/>
        </c:title>
        <c:numFmt formatCode="General"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0334944"/>
        <c:crosses val="max"/>
        <c:crossBetween val="between"/>
        <c:majorUnit val="80"/>
      </c:valAx>
      <c:dateAx>
        <c:axId val="350334944"/>
        <c:scaling>
          <c:orientation val="minMax"/>
        </c:scaling>
        <c:delete val="1"/>
        <c:axPos val="b"/>
        <c:numFmt formatCode="m/d/yyyy" sourceLinked="1"/>
        <c:majorTickMark val="out"/>
        <c:minorTickMark val="none"/>
        <c:tickLblPos val="none"/>
        <c:crossAx val="350334552"/>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0"/>
          <c:y val="0.8334622876733675"/>
          <c:w val="1"/>
          <c:h val="0.1665377123266323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46946630969744E-2"/>
          <c:y val="8.0296088514883748E-2"/>
          <c:w val="0.82279055172316073"/>
          <c:h val="0.58405141186226162"/>
        </c:manualLayout>
      </c:layout>
      <c:lineChart>
        <c:grouping val="standard"/>
        <c:varyColors val="0"/>
        <c:ser>
          <c:idx val="0"/>
          <c:order val="0"/>
          <c:tx>
            <c:strRef>
              <c:f>'c1-16'!$B$14</c:f>
              <c:strCache>
                <c:ptCount val="1"/>
                <c:pt idx="0">
                  <c:v>Participation</c:v>
                </c:pt>
              </c:strCache>
            </c:strRef>
          </c:tx>
          <c:spPr>
            <a:ln w="28575">
              <a:solidFill>
                <a:schemeClr val="tx2"/>
              </a:solidFill>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'c1-16'!$B$15:$B$37</c:f>
              <c:numCache>
                <c:formatCode>0.00</c:formatCode>
                <c:ptCount val="23"/>
                <c:pt idx="0">
                  <c:v>4094.625</c:v>
                </c:pt>
                <c:pt idx="1">
                  <c:v>4119.875</c:v>
                </c:pt>
                <c:pt idx="2">
                  <c:v>4102.3999999999996</c:v>
                </c:pt>
                <c:pt idx="3">
                  <c:v>4109.45</c:v>
                </c:pt>
                <c:pt idx="4">
                  <c:v>4166.5249999999996</c:v>
                </c:pt>
                <c:pt idx="5">
                  <c:v>4153.2749999999996</c:v>
                </c:pt>
                <c:pt idx="6">
                  <c:v>4205.375</c:v>
                </c:pt>
                <c:pt idx="7">
                  <c:v>4246.6715924999999</c:v>
                </c:pt>
                <c:pt idx="8">
                  <c:v>4214.0539975000002</c:v>
                </c:pt>
                <c:pt idx="9">
                  <c:v>4174.6435549999997</c:v>
                </c:pt>
                <c:pt idx="10">
                  <c:v>4165.6487550000002</c:v>
                </c:pt>
                <c:pt idx="11">
                  <c:v>4201.8073750000003</c:v>
                </c:pt>
                <c:pt idx="12">
                  <c:v>4224.9957750000003</c:v>
                </c:pt>
                <c:pt idx="13">
                  <c:v>4300.3876849999997</c:v>
                </c:pt>
                <c:pt idx="14">
                  <c:v>4333.7903900000001</c:v>
                </c:pt>
                <c:pt idx="15">
                  <c:v>4444.1620124999999</c:v>
                </c:pt>
                <c:pt idx="16">
                  <c:v>4518.34241666666</c:v>
                </c:pt>
                <c:pt idx="17">
                  <c:v>4586.2162500000004</c:v>
                </c:pt>
                <c:pt idx="18">
                  <c:v>4613.09</c:v>
                </c:pt>
                <c:pt idx="19">
                  <c:v>4641.5995174999998</c:v>
                </c:pt>
                <c:pt idx="20">
                  <c:v>4659.5947500000002</c:v>
                </c:pt>
                <c:pt idx="21">
                  <c:v>4671.4724999999999</c:v>
                </c:pt>
                <c:pt idx="22">
                  <c:v>4669.6305000000002</c:v>
                </c:pt>
              </c:numCache>
            </c:numRef>
          </c:val>
          <c:smooth val="0"/>
          <c:extLst>
            <c:ext xmlns:c16="http://schemas.microsoft.com/office/drawing/2014/chart" uri="{C3380CC4-5D6E-409C-BE32-E72D297353CC}">
              <c16:uniqueId val="{00000000-DF76-4599-9B50-726612ABE339}"/>
            </c:ext>
          </c:extLst>
        </c:ser>
        <c:ser>
          <c:idx val="1"/>
          <c:order val="1"/>
          <c:tx>
            <c:strRef>
              <c:f>'c1-16'!$C$14</c:f>
              <c:strCache>
                <c:ptCount val="1"/>
                <c:pt idx="0">
                  <c:v>Employment</c:v>
                </c:pt>
              </c:strCache>
            </c:strRef>
          </c:tx>
          <c:spPr>
            <a:ln w="28575">
              <a:solidFill>
                <a:schemeClr val="bg2">
                  <a:lumMod val="50000"/>
                </a:schemeClr>
              </a:solidFill>
              <a:prstDash val="sysDot"/>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'c1-16'!$C$15:$C$37</c:f>
              <c:numCache>
                <c:formatCode>0.00</c:formatCode>
                <c:ptCount val="23"/>
                <c:pt idx="0">
                  <c:v>3809.3249999999998</c:v>
                </c:pt>
                <c:pt idx="1">
                  <c:v>3856.15</c:v>
                </c:pt>
                <c:pt idx="2">
                  <c:v>3868.2750000000001</c:v>
                </c:pt>
                <c:pt idx="3">
                  <c:v>3870.65</c:v>
                </c:pt>
                <c:pt idx="4">
                  <c:v>3922</c:v>
                </c:pt>
                <c:pt idx="5">
                  <c:v>3900.35</c:v>
                </c:pt>
                <c:pt idx="6">
                  <c:v>3901.5250000000001</c:v>
                </c:pt>
                <c:pt idx="7">
                  <c:v>3928.4354625000001</c:v>
                </c:pt>
                <c:pt idx="8">
                  <c:v>3901.9646975000001</c:v>
                </c:pt>
                <c:pt idx="9">
                  <c:v>3848.3102075000002</c:v>
                </c:pt>
                <c:pt idx="10">
                  <c:v>3747.8263499999998</c:v>
                </c:pt>
                <c:pt idx="11">
                  <c:v>3732.383605</c:v>
                </c:pt>
                <c:pt idx="12">
                  <c:v>3759.0184075000002</c:v>
                </c:pt>
                <c:pt idx="13">
                  <c:v>3827.2138749999999</c:v>
                </c:pt>
                <c:pt idx="14">
                  <c:v>3892.7608</c:v>
                </c:pt>
                <c:pt idx="15">
                  <c:v>4100.8372074999897</c:v>
                </c:pt>
                <c:pt idx="16">
                  <c:v>4210.4964166666596</c:v>
                </c:pt>
                <c:pt idx="17">
                  <c:v>4351.6370833333303</c:v>
                </c:pt>
                <c:pt idx="18">
                  <c:v>4421.3824999999997</c:v>
                </c:pt>
                <c:pt idx="19">
                  <c:v>4469.4678374999903</c:v>
                </c:pt>
                <c:pt idx="20">
                  <c:v>4491.0964653467199</c:v>
                </c:pt>
                <c:pt idx="21">
                  <c:v>4506.7828393632199</c:v>
                </c:pt>
                <c:pt idx="22">
                  <c:v>4508.7254988364602</c:v>
                </c:pt>
              </c:numCache>
            </c:numRef>
          </c:val>
          <c:smooth val="0"/>
          <c:extLst>
            <c:ext xmlns:c16="http://schemas.microsoft.com/office/drawing/2014/chart" uri="{C3380CC4-5D6E-409C-BE32-E72D297353CC}">
              <c16:uniqueId val="{00000001-DF76-4599-9B50-726612ABE339}"/>
            </c:ext>
          </c:extLst>
        </c:ser>
        <c:dLbls>
          <c:showLegendKey val="0"/>
          <c:showVal val="0"/>
          <c:showCatName val="0"/>
          <c:showSerName val="0"/>
          <c:showPercent val="0"/>
          <c:showBubbleSize val="0"/>
        </c:dLbls>
        <c:marker val="1"/>
        <c:smooth val="0"/>
        <c:axId val="350335728"/>
        <c:axId val="350336120"/>
      </c:lineChart>
      <c:lineChart>
        <c:grouping val="standard"/>
        <c:varyColors val="0"/>
        <c:ser>
          <c:idx val="2"/>
          <c:order val="2"/>
          <c:tx>
            <c:strRef>
              <c:f>'c1-16'!$D$14</c:f>
              <c:strCache>
                <c:ptCount val="1"/>
                <c:pt idx="0">
                  <c:v>Unemployment (right axis)</c:v>
                </c:pt>
              </c:strCache>
            </c:strRef>
          </c:tx>
          <c:spPr>
            <a:ln w="28575">
              <a:solidFill>
                <a:schemeClr val="accent1"/>
              </a:solidFill>
              <a:prstDash val="sysDash"/>
            </a:ln>
          </c:spPr>
          <c:marker>
            <c:symbol val="none"/>
          </c:marker>
          <c:cat>
            <c:numRef>
              <c:f>'c1-16'!$A$15:$A$37</c:f>
              <c:numCache>
                <c:formatCode>m/d/yyyy</c:formatCode>
                <c:ptCount val="23"/>
                <c:pt idx="0">
                  <c:v>36161</c:v>
                </c:pt>
                <c:pt idx="1">
                  <c:v>36526</c:v>
                </c:pt>
                <c:pt idx="2">
                  <c:v>36892</c:v>
                </c:pt>
                <c:pt idx="3">
                  <c:v>37257</c:v>
                </c:pt>
                <c:pt idx="4">
                  <c:v>37622</c:v>
                </c:pt>
                <c:pt idx="5">
                  <c:v>37987</c:v>
                </c:pt>
                <c:pt idx="6">
                  <c:v>38353</c:v>
                </c:pt>
                <c:pt idx="7">
                  <c:v>38718</c:v>
                </c:pt>
                <c:pt idx="8">
                  <c:v>39083</c:v>
                </c:pt>
                <c:pt idx="9">
                  <c:v>39448</c:v>
                </c:pt>
                <c:pt idx="10">
                  <c:v>39814</c:v>
                </c:pt>
                <c:pt idx="11">
                  <c:v>40179</c:v>
                </c:pt>
                <c:pt idx="12">
                  <c:v>40544</c:v>
                </c:pt>
                <c:pt idx="13">
                  <c:v>40909</c:v>
                </c:pt>
                <c:pt idx="14">
                  <c:v>41275</c:v>
                </c:pt>
                <c:pt idx="15">
                  <c:v>41640</c:v>
                </c:pt>
                <c:pt idx="16">
                  <c:v>42005</c:v>
                </c:pt>
                <c:pt idx="17">
                  <c:v>42370</c:v>
                </c:pt>
                <c:pt idx="18">
                  <c:v>42736</c:v>
                </c:pt>
                <c:pt idx="19">
                  <c:v>43101</c:v>
                </c:pt>
                <c:pt idx="20">
                  <c:v>43466</c:v>
                </c:pt>
                <c:pt idx="21">
                  <c:v>43831</c:v>
                </c:pt>
                <c:pt idx="22">
                  <c:v>44197</c:v>
                </c:pt>
              </c:numCache>
            </c:numRef>
          </c:cat>
          <c:val>
            <c:numRef>
              <c:f>'c1-16'!$D$15:$D$37</c:f>
              <c:numCache>
                <c:formatCode>0.00</c:formatCode>
                <c:ptCount val="23"/>
                <c:pt idx="0">
                  <c:v>285.3</c:v>
                </c:pt>
                <c:pt idx="1">
                  <c:v>263.72500000000002</c:v>
                </c:pt>
                <c:pt idx="2">
                  <c:v>234.12499999999901</c:v>
                </c:pt>
                <c:pt idx="3">
                  <c:v>238.8</c:v>
                </c:pt>
                <c:pt idx="4">
                  <c:v>244.52500000000001</c:v>
                </c:pt>
                <c:pt idx="5">
                  <c:v>252.92500000000001</c:v>
                </c:pt>
                <c:pt idx="6">
                  <c:v>303.85000000000002</c:v>
                </c:pt>
                <c:pt idx="7">
                  <c:v>318.23613</c:v>
                </c:pt>
                <c:pt idx="8">
                  <c:v>312.08929999999998</c:v>
                </c:pt>
                <c:pt idx="9">
                  <c:v>326.3333475</c:v>
                </c:pt>
                <c:pt idx="10">
                  <c:v>417.822405</c:v>
                </c:pt>
                <c:pt idx="11">
                  <c:v>469.42376999999999</c:v>
                </c:pt>
                <c:pt idx="12">
                  <c:v>465.97736750000001</c:v>
                </c:pt>
                <c:pt idx="13">
                  <c:v>473.17381</c:v>
                </c:pt>
                <c:pt idx="14">
                  <c:v>441.02958999999998</c:v>
                </c:pt>
                <c:pt idx="15">
                  <c:v>343.32480500000003</c:v>
                </c:pt>
                <c:pt idx="16">
                  <c:v>307.846</c:v>
                </c:pt>
                <c:pt idx="17">
                  <c:v>234.579166666666</c:v>
                </c:pt>
                <c:pt idx="18">
                  <c:v>191.70750000000001</c:v>
                </c:pt>
                <c:pt idx="19">
                  <c:v>172.13167999999999</c:v>
                </c:pt>
                <c:pt idx="20">
                  <c:v>168.498284653279</c:v>
                </c:pt>
                <c:pt idx="21">
                  <c:v>164.68966063677399</c:v>
                </c:pt>
                <c:pt idx="22">
                  <c:v>160.905001163533</c:v>
                </c:pt>
              </c:numCache>
            </c:numRef>
          </c:val>
          <c:smooth val="0"/>
          <c:extLst>
            <c:ext xmlns:c16="http://schemas.microsoft.com/office/drawing/2014/chart" uri="{C3380CC4-5D6E-409C-BE32-E72D297353CC}">
              <c16:uniqueId val="{00000002-DF76-4599-9B50-726612ABE339}"/>
            </c:ext>
          </c:extLst>
        </c:ser>
        <c:dLbls>
          <c:showLegendKey val="0"/>
          <c:showVal val="0"/>
          <c:showCatName val="0"/>
          <c:showSerName val="0"/>
          <c:showPercent val="0"/>
          <c:showBubbleSize val="0"/>
        </c:dLbls>
        <c:marker val="1"/>
        <c:smooth val="0"/>
        <c:axId val="350336904"/>
        <c:axId val="350336512"/>
      </c:lineChart>
      <c:dateAx>
        <c:axId val="350335728"/>
        <c:scaling>
          <c:orientation val="minMax"/>
          <c:min val="39083"/>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a:pPr>
            <a:endParaRPr lang="hu-HU"/>
          </a:p>
        </c:txPr>
        <c:crossAx val="350336120"/>
        <c:crosses val="autoZero"/>
        <c:auto val="0"/>
        <c:lblOffset val="100"/>
        <c:baseTimeUnit val="years"/>
        <c:majorUnit val="1"/>
        <c:majorTimeUnit val="years"/>
        <c:minorUnit val="1"/>
      </c:dateAx>
      <c:valAx>
        <c:axId val="350336120"/>
        <c:scaling>
          <c:orientation val="minMax"/>
          <c:max val="4800"/>
          <c:min val="3600"/>
        </c:scaling>
        <c:delete val="0"/>
        <c:axPos val="l"/>
        <c:majorGridlines>
          <c:spPr>
            <a:ln>
              <a:solidFill>
                <a:srgbClr val="BFBFBF"/>
              </a:solidFill>
              <a:prstDash val="sysDash"/>
            </a:ln>
          </c:spPr>
        </c:majorGridlines>
        <c:numFmt formatCode="General" sourceLinked="0"/>
        <c:majorTickMark val="out"/>
        <c:minorTickMark val="none"/>
        <c:tickLblPos val="nextTo"/>
        <c:spPr>
          <a:ln w="3175">
            <a:solidFill>
              <a:srgbClr val="898D8D"/>
            </a:solidFill>
            <a:prstDash val="solid"/>
          </a:ln>
        </c:spPr>
        <c:crossAx val="350335728"/>
        <c:crosses val="autoZero"/>
        <c:crossBetween val="between"/>
      </c:valAx>
      <c:valAx>
        <c:axId val="350336512"/>
        <c:scaling>
          <c:orientation val="minMax"/>
          <c:max val="580"/>
          <c:min val="100"/>
        </c:scaling>
        <c:delete val="0"/>
        <c:axPos val="r"/>
        <c:numFmt formatCode="General" sourceLinked="0"/>
        <c:majorTickMark val="out"/>
        <c:minorTickMark val="none"/>
        <c:tickLblPos val="nextTo"/>
        <c:spPr>
          <a:ln w="3175">
            <a:solidFill>
              <a:srgbClr val="898D8D"/>
            </a:solidFill>
            <a:prstDash val="solid"/>
          </a:ln>
        </c:spPr>
        <c:crossAx val="350336904"/>
        <c:crosses val="max"/>
        <c:crossBetween val="between"/>
        <c:majorUnit val="80"/>
      </c:valAx>
      <c:dateAx>
        <c:axId val="350336904"/>
        <c:scaling>
          <c:orientation val="minMax"/>
        </c:scaling>
        <c:delete val="1"/>
        <c:axPos val="b"/>
        <c:numFmt formatCode="m/d/yyyy" sourceLinked="1"/>
        <c:majorTickMark val="out"/>
        <c:minorTickMark val="none"/>
        <c:tickLblPos val="none"/>
        <c:crossAx val="350336512"/>
        <c:crosses val="autoZero"/>
        <c:auto val="1"/>
        <c:lblOffset val="100"/>
        <c:baseTimeUnit val="years"/>
      </c:dateAx>
      <c:spPr>
        <a:pattFill>
          <a:fgClr>
            <a:srgbClr val="FFFFFF"/>
          </a:fgClr>
          <a:bgClr>
            <a:srgbClr val="FFFFFF"/>
          </a:bgClr>
        </a:pattFill>
        <a:ln w="25400">
          <a:noFill/>
        </a:ln>
      </c:spPr>
    </c:plotArea>
    <c:legend>
      <c:legendPos val="b"/>
      <c:layout>
        <c:manualLayout>
          <c:xMode val="edge"/>
          <c:yMode val="edge"/>
          <c:x val="0"/>
          <c:y val="0.8113524305555555"/>
          <c:w val="1"/>
          <c:h val="0.1830742187499999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9895555555555553E-2"/>
          <c:w val="0.85291137566137565"/>
          <c:h val="0.62238671875000007"/>
        </c:manualLayout>
      </c:layout>
      <c:barChart>
        <c:barDir val="col"/>
        <c:grouping val="stacked"/>
        <c:varyColors val="0"/>
        <c:ser>
          <c:idx val="0"/>
          <c:order val="0"/>
          <c:tx>
            <c:strRef>
              <c:f>'c1-17'!$B$9</c:f>
              <c:strCache>
                <c:ptCount val="1"/>
                <c:pt idx="0">
                  <c:v>Bruttó átlagkereset</c:v>
                </c:pt>
              </c:strCache>
            </c:strRef>
          </c:tx>
          <c:spPr>
            <a:solidFill>
              <a:schemeClr val="accent1">
                <a:lumMod val="60000"/>
                <a:lumOff val="40000"/>
              </a:schemeClr>
            </a:solidFill>
            <a:ln w="19050">
              <a:noFill/>
            </a:ln>
            <a:effectLst/>
          </c:spPr>
          <c:invertIfNegative val="0"/>
          <c:dPt>
            <c:idx val="10"/>
            <c:invertIfNegative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8700-4436-AA9C-1E63C54A405E}"/>
              </c:ext>
            </c:extLst>
          </c:dPt>
          <c:cat>
            <c:numRef>
              <c:f>'c1-17'!$A$20:$A$36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'c1-17'!$B$20:$B$36</c:f>
              <c:numCache>
                <c:formatCode>0.0</c:formatCode>
                <c:ptCount val="17"/>
                <c:pt idx="0">
                  <c:v>6.92804506615132</c:v>
                </c:pt>
                <c:pt idx="1">
                  <c:v>9.3915843264179504</c:v>
                </c:pt>
                <c:pt idx="2">
                  <c:v>9.2051833350169403</c:v>
                </c:pt>
                <c:pt idx="3">
                  <c:v>8.2858068545187091</c:v>
                </c:pt>
                <c:pt idx="4">
                  <c:v>4.2918246498929697</c:v>
                </c:pt>
                <c:pt idx="5">
                  <c:v>3.20232436693599</c:v>
                </c:pt>
                <c:pt idx="6">
                  <c:v>5.3778823825171296</c:v>
                </c:pt>
                <c:pt idx="7">
                  <c:v>7.2952457051537598</c:v>
                </c:pt>
                <c:pt idx="8">
                  <c:v>3.5866638731038401</c:v>
                </c:pt>
                <c:pt idx="9">
                  <c:v>4.28518356718528</c:v>
                </c:pt>
                <c:pt idx="10">
                  <c:v>3.97373078007772</c:v>
                </c:pt>
                <c:pt idx="11">
                  <c:v>5.41293007071988</c:v>
                </c:pt>
                <c:pt idx="12">
                  <c:v>11.580303240058001</c:v>
                </c:pt>
                <c:pt idx="13">
                  <c:v>10.528015130133699</c:v>
                </c:pt>
                <c:pt idx="14">
                  <c:v>9.0471065660653505</c:v>
                </c:pt>
                <c:pt idx="15">
                  <c:v>8.1463390637218094</c:v>
                </c:pt>
                <c:pt idx="16">
                  <c:v>7.9630962201214501</c:v>
                </c:pt>
              </c:numCache>
            </c:numRef>
          </c:val>
          <c:extLst>
            <c:ext xmlns:c16="http://schemas.microsoft.com/office/drawing/2014/chart" uri="{C3380CC4-5D6E-409C-BE32-E72D297353CC}">
              <c16:uniqueId val="{00000002-8700-4436-AA9C-1E63C54A405E}"/>
            </c:ext>
          </c:extLst>
        </c:ser>
        <c:dLbls>
          <c:showLegendKey val="0"/>
          <c:showVal val="0"/>
          <c:showCatName val="0"/>
          <c:showSerName val="0"/>
          <c:showPercent val="0"/>
          <c:showBubbleSize val="0"/>
        </c:dLbls>
        <c:gapWidth val="50"/>
        <c:overlap val="100"/>
        <c:axId val="350338080"/>
        <c:axId val="350337688"/>
      </c:barChart>
      <c:lineChart>
        <c:grouping val="standard"/>
        <c:varyColors val="0"/>
        <c:ser>
          <c:idx val="3"/>
          <c:order val="1"/>
          <c:tx>
            <c:strRef>
              <c:f>'c1-17'!$C$9</c:f>
              <c:strCache>
                <c:ptCount val="1"/>
                <c:pt idx="0">
                  <c:v>Átlagos munkaerőköltség</c:v>
                </c:pt>
              </c:strCache>
            </c:strRef>
          </c:tx>
          <c:spPr>
            <a:ln w="28575" cap="rnd">
              <a:noFill/>
              <a:round/>
            </a:ln>
            <a:effectLst/>
          </c:spPr>
          <c:marker>
            <c:symbol val="circle"/>
            <c:size val="8"/>
            <c:spPr>
              <a:solidFill>
                <a:schemeClr val="bg1"/>
              </a:solidFill>
              <a:ln w="25400">
                <a:solidFill>
                  <a:schemeClr val="tx2"/>
                </a:solidFill>
              </a:ln>
              <a:effectLst/>
            </c:spPr>
          </c:marker>
          <c:cat>
            <c:numRef>
              <c:f>'c1-17'!$A$20:$A$36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'c1-17'!$C$20:$C$36</c:f>
              <c:numCache>
                <c:formatCode>0.0</c:formatCode>
                <c:ptCount val="17"/>
                <c:pt idx="14">
                  <c:v>7.9405008105340098</c:v>
                </c:pt>
                <c:pt idx="15">
                  <c:v>6.8033816420877802</c:v>
                </c:pt>
                <c:pt idx="16">
                  <c:v>6.6734189876720604</c:v>
                </c:pt>
              </c:numCache>
            </c:numRef>
          </c:val>
          <c:smooth val="0"/>
          <c:extLst>
            <c:ext xmlns:c16="http://schemas.microsoft.com/office/drawing/2014/chart" uri="{C3380CC4-5D6E-409C-BE32-E72D297353CC}">
              <c16:uniqueId val="{00000007-8700-4436-AA9C-1E63C54A405E}"/>
            </c:ext>
          </c:extLst>
        </c:ser>
        <c:dLbls>
          <c:showLegendKey val="0"/>
          <c:showVal val="0"/>
          <c:showCatName val="0"/>
          <c:showSerName val="0"/>
          <c:showPercent val="0"/>
          <c:showBubbleSize val="0"/>
        </c:dLbls>
        <c:marker val="1"/>
        <c:smooth val="0"/>
        <c:axId val="350338080"/>
        <c:axId val="350337688"/>
      </c:lineChart>
      <c:valAx>
        <c:axId val="350337688"/>
        <c:scaling>
          <c:orientation val="minMax"/>
          <c:max val="12"/>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50338080"/>
        <c:crosses val="autoZero"/>
        <c:crossBetween val="between"/>
      </c:valAx>
      <c:dateAx>
        <c:axId val="350338080"/>
        <c:scaling>
          <c:orientation val="minMax"/>
          <c:min val="39083"/>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50337688"/>
        <c:crosses val="autoZero"/>
        <c:auto val="0"/>
        <c:lblOffset val="100"/>
        <c:baseTimeUnit val="years"/>
        <c:majorUnit val="1"/>
        <c:majorTimeUnit val="years"/>
      </c:dateAx>
      <c:spPr>
        <a:noFill/>
        <a:ln w="25400">
          <a:noFill/>
        </a:ln>
        <a:effectLst/>
      </c:spPr>
    </c:plotArea>
    <c:legend>
      <c:legendPos val="b"/>
      <c:layout>
        <c:manualLayout>
          <c:xMode val="edge"/>
          <c:yMode val="edge"/>
          <c:x val="1.2463768115939894E-4"/>
          <c:y val="0.85175998263888886"/>
          <c:w val="0.99987536231884055"/>
          <c:h val="0.1482400173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9895555555555553E-2"/>
          <c:w val="0.85291137566137565"/>
          <c:h val="0.64443532986111118"/>
        </c:manualLayout>
      </c:layout>
      <c:barChart>
        <c:barDir val="col"/>
        <c:grouping val="stacked"/>
        <c:varyColors val="0"/>
        <c:ser>
          <c:idx val="0"/>
          <c:order val="0"/>
          <c:tx>
            <c:strRef>
              <c:f>'c1-17'!$B$10</c:f>
              <c:strCache>
                <c:ptCount val="1"/>
                <c:pt idx="0">
                  <c:v>Gross average wages</c:v>
                </c:pt>
              </c:strCache>
            </c:strRef>
          </c:tx>
          <c:spPr>
            <a:solidFill>
              <a:schemeClr val="accent1">
                <a:lumMod val="60000"/>
                <a:lumOff val="40000"/>
              </a:schemeClr>
            </a:solidFill>
            <a:ln w="19050">
              <a:noFill/>
            </a:ln>
            <a:effectLst/>
          </c:spPr>
          <c:invertIfNegative val="0"/>
          <c:dPt>
            <c:idx val="10"/>
            <c:invertIfNegative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61C8-487A-93B3-59C215D1A893}"/>
              </c:ext>
            </c:extLst>
          </c:dPt>
          <c:cat>
            <c:numRef>
              <c:f>'c1-17'!$A$20:$A$36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'c1-17'!$B$20:$B$36</c:f>
              <c:numCache>
                <c:formatCode>0.0</c:formatCode>
                <c:ptCount val="17"/>
                <c:pt idx="0">
                  <c:v>6.92804506615132</c:v>
                </c:pt>
                <c:pt idx="1">
                  <c:v>9.3915843264179504</c:v>
                </c:pt>
                <c:pt idx="2">
                  <c:v>9.2051833350169403</c:v>
                </c:pt>
                <c:pt idx="3">
                  <c:v>8.2858068545187091</c:v>
                </c:pt>
                <c:pt idx="4">
                  <c:v>4.2918246498929697</c:v>
                </c:pt>
                <c:pt idx="5">
                  <c:v>3.20232436693599</c:v>
                </c:pt>
                <c:pt idx="6">
                  <c:v>5.3778823825171296</c:v>
                </c:pt>
                <c:pt idx="7">
                  <c:v>7.2952457051537598</c:v>
                </c:pt>
                <c:pt idx="8">
                  <c:v>3.5866638731038401</c:v>
                </c:pt>
                <c:pt idx="9">
                  <c:v>4.28518356718528</c:v>
                </c:pt>
                <c:pt idx="10">
                  <c:v>3.97373078007772</c:v>
                </c:pt>
                <c:pt idx="11">
                  <c:v>5.41293007071988</c:v>
                </c:pt>
                <c:pt idx="12">
                  <c:v>11.580303240058001</c:v>
                </c:pt>
                <c:pt idx="13">
                  <c:v>10.528015130133699</c:v>
                </c:pt>
                <c:pt idx="14">
                  <c:v>9.0471065660653505</c:v>
                </c:pt>
                <c:pt idx="15">
                  <c:v>8.1463390637218094</c:v>
                </c:pt>
                <c:pt idx="16">
                  <c:v>7.9630962201214501</c:v>
                </c:pt>
              </c:numCache>
            </c:numRef>
          </c:val>
          <c:extLst>
            <c:ext xmlns:c16="http://schemas.microsoft.com/office/drawing/2014/chart" uri="{C3380CC4-5D6E-409C-BE32-E72D297353CC}">
              <c16:uniqueId val="{00000002-61C8-487A-93B3-59C215D1A893}"/>
            </c:ext>
          </c:extLst>
        </c:ser>
        <c:dLbls>
          <c:showLegendKey val="0"/>
          <c:showVal val="0"/>
          <c:showCatName val="0"/>
          <c:showSerName val="0"/>
          <c:showPercent val="0"/>
          <c:showBubbleSize val="0"/>
        </c:dLbls>
        <c:gapWidth val="50"/>
        <c:overlap val="100"/>
        <c:axId val="350339256"/>
        <c:axId val="350338864"/>
      </c:barChart>
      <c:lineChart>
        <c:grouping val="standard"/>
        <c:varyColors val="0"/>
        <c:ser>
          <c:idx val="3"/>
          <c:order val="1"/>
          <c:tx>
            <c:strRef>
              <c:f>'c1-17'!$C$10</c:f>
              <c:strCache>
                <c:ptCount val="1"/>
                <c:pt idx="0">
                  <c:v>Compensation per employee</c:v>
                </c:pt>
              </c:strCache>
            </c:strRef>
          </c:tx>
          <c:spPr>
            <a:ln w="28575" cap="rnd">
              <a:noFill/>
              <a:round/>
            </a:ln>
            <a:effectLst/>
          </c:spPr>
          <c:marker>
            <c:symbol val="circle"/>
            <c:size val="8"/>
            <c:spPr>
              <a:solidFill>
                <a:schemeClr val="bg1"/>
              </a:solidFill>
              <a:ln w="25400">
                <a:solidFill>
                  <a:schemeClr val="tx2"/>
                </a:solidFill>
              </a:ln>
              <a:effectLst/>
            </c:spPr>
          </c:marker>
          <c:cat>
            <c:numRef>
              <c:f>'c1-17'!$A$20:$A$36</c:f>
              <c:numCache>
                <c:formatCode>m/d/yyyy</c:formatCode>
                <c:ptCount val="17"/>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numCache>
            </c:numRef>
          </c:cat>
          <c:val>
            <c:numRef>
              <c:f>'c1-17'!$C$20:$C$36</c:f>
              <c:numCache>
                <c:formatCode>0.0</c:formatCode>
                <c:ptCount val="17"/>
                <c:pt idx="14">
                  <c:v>7.9405008105340098</c:v>
                </c:pt>
                <c:pt idx="15">
                  <c:v>6.8033816420877802</c:v>
                </c:pt>
                <c:pt idx="16">
                  <c:v>6.6734189876720604</c:v>
                </c:pt>
              </c:numCache>
            </c:numRef>
          </c:val>
          <c:smooth val="0"/>
          <c:extLst>
            <c:ext xmlns:c16="http://schemas.microsoft.com/office/drawing/2014/chart" uri="{C3380CC4-5D6E-409C-BE32-E72D297353CC}">
              <c16:uniqueId val="{00000007-61C8-487A-93B3-59C215D1A893}"/>
            </c:ext>
          </c:extLst>
        </c:ser>
        <c:dLbls>
          <c:showLegendKey val="0"/>
          <c:showVal val="0"/>
          <c:showCatName val="0"/>
          <c:showSerName val="0"/>
          <c:showPercent val="0"/>
          <c:showBubbleSize val="0"/>
        </c:dLbls>
        <c:marker val="1"/>
        <c:smooth val="0"/>
        <c:axId val="350339256"/>
        <c:axId val="350338864"/>
      </c:lineChart>
      <c:valAx>
        <c:axId val="350338864"/>
        <c:scaling>
          <c:orientation val="minMax"/>
          <c:max val="12"/>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50339256"/>
        <c:crosses val="autoZero"/>
        <c:crossBetween val="between"/>
      </c:valAx>
      <c:dateAx>
        <c:axId val="350339256"/>
        <c:scaling>
          <c:orientation val="minMax"/>
          <c:min val="39083"/>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50338864"/>
        <c:crosses val="autoZero"/>
        <c:auto val="0"/>
        <c:lblOffset val="100"/>
        <c:baseTimeUnit val="years"/>
        <c:majorUnit val="1"/>
        <c:majorTimeUnit val="years"/>
      </c:dateAx>
      <c:spPr>
        <a:noFill/>
        <a:ln w="25400">
          <a:noFill/>
        </a:ln>
        <a:effectLst/>
      </c:spPr>
    </c:plotArea>
    <c:legend>
      <c:legendPos val="b"/>
      <c:layout>
        <c:manualLayout>
          <c:xMode val="edge"/>
          <c:yMode val="edge"/>
          <c:x val="1.2463768115939894E-4"/>
          <c:y val="0.86278428819444442"/>
          <c:w val="0.99987536231884055"/>
          <c:h val="0.13721571180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34920634920632E-2"/>
          <c:y val="9.6985117618819006E-2"/>
          <c:w val="0.88998611111111092"/>
          <c:h val="0.48483246527777779"/>
        </c:manualLayout>
      </c:layout>
      <c:barChart>
        <c:barDir val="col"/>
        <c:grouping val="stacked"/>
        <c:varyColors val="0"/>
        <c:ser>
          <c:idx val="2"/>
          <c:order val="0"/>
          <c:tx>
            <c:strRef>
              <c:f>'c1-18'!$D$9</c:f>
              <c:strCache>
                <c:ptCount val="1"/>
                <c:pt idx="0">
                  <c:v>Átlagos munkaerőköltség</c:v>
                </c:pt>
              </c:strCache>
            </c:strRef>
          </c:tx>
          <c:spPr>
            <a:solidFill>
              <a:schemeClr val="accent1">
                <a:lumMod val="40000"/>
                <a:lumOff val="60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'c1-18'!$D$13:$D$27</c:f>
              <c:numCache>
                <c:formatCode>0.00</c:formatCode>
                <c:ptCount val="15"/>
                <c:pt idx="0">
                  <c:v>6.5475291814062597</c:v>
                </c:pt>
                <c:pt idx="1">
                  <c:v>6.1687516648065204</c:v>
                </c:pt>
                <c:pt idx="2">
                  <c:v>0.133003483682059</c:v>
                </c:pt>
                <c:pt idx="3">
                  <c:v>2.9828211045966402</c:v>
                </c:pt>
                <c:pt idx="4">
                  <c:v>4.5018645820537202</c:v>
                </c:pt>
                <c:pt idx="5">
                  <c:v>2.0465457154043198</c:v>
                </c:pt>
                <c:pt idx="6">
                  <c:v>2.20694666488507</c:v>
                </c:pt>
                <c:pt idx="7">
                  <c:v>-0.44292349628821598</c:v>
                </c:pt>
                <c:pt idx="8">
                  <c:v>4.3709880334937594</c:v>
                </c:pt>
                <c:pt idx="9">
                  <c:v>3.7113989190344698</c:v>
                </c:pt>
                <c:pt idx="10">
                  <c:v>5.75779174767308</c:v>
                </c:pt>
                <c:pt idx="11">
                  <c:v>8.3597618920539105</c:v>
                </c:pt>
                <c:pt idx="12">
                  <c:v>7.9405008105340098</c:v>
                </c:pt>
                <c:pt idx="13">
                  <c:v>6.8033816420877802</c:v>
                </c:pt>
                <c:pt idx="14">
                  <c:v>6.6734189876720604</c:v>
                </c:pt>
              </c:numCache>
            </c:numRef>
          </c:val>
          <c:extLst>
            <c:ext xmlns:c16="http://schemas.microsoft.com/office/drawing/2014/chart" uri="{C3380CC4-5D6E-409C-BE32-E72D297353CC}">
              <c16:uniqueId val="{00000000-0035-4708-BE07-A95647F039E0}"/>
            </c:ext>
          </c:extLst>
        </c:ser>
        <c:ser>
          <c:idx val="4"/>
          <c:order val="2"/>
          <c:tx>
            <c:strRef>
              <c:f>'c1-18'!$E$9</c:f>
              <c:strCache>
                <c:ptCount val="1"/>
                <c:pt idx="0">
                  <c:v>Versenyszféra deflátor</c:v>
                </c:pt>
              </c:strCache>
            </c:strRef>
          </c:tx>
          <c:spPr>
            <a:solidFill>
              <a:schemeClr val="accent1"/>
            </a:solidFill>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'c1-18'!$E$13:$E$27</c:f>
              <c:numCache>
                <c:formatCode>0.00</c:formatCode>
                <c:ptCount val="15"/>
                <c:pt idx="0">
                  <c:v>-4.1090834149999997</c:v>
                </c:pt>
                <c:pt idx="1">
                  <c:v>-4.3506203750000001</c:v>
                </c:pt>
                <c:pt idx="2">
                  <c:v>-4.3410412859999896</c:v>
                </c:pt>
                <c:pt idx="3">
                  <c:v>-2.52140169499999</c:v>
                </c:pt>
                <c:pt idx="4">
                  <c:v>-3.5199235059999801</c:v>
                </c:pt>
                <c:pt idx="5">
                  <c:v>-2.79287704699999</c:v>
                </c:pt>
                <c:pt idx="6">
                  <c:v>-3.6866079389999902</c:v>
                </c:pt>
                <c:pt idx="7">
                  <c:v>-2.367303191</c:v>
                </c:pt>
                <c:pt idx="8">
                  <c:v>-0.67238438699999103</c:v>
                </c:pt>
                <c:pt idx="9">
                  <c:v>-0.329686268000006</c:v>
                </c:pt>
                <c:pt idx="10">
                  <c:v>-3.0913959759999798</c:v>
                </c:pt>
                <c:pt idx="11">
                  <c:v>-3.7063260790000099</c:v>
                </c:pt>
                <c:pt idx="12">
                  <c:v>-3.81599254163027</c:v>
                </c:pt>
                <c:pt idx="13">
                  <c:v>-3.2844330902704799</c:v>
                </c:pt>
                <c:pt idx="14">
                  <c:v>-2.9947969849540099</c:v>
                </c:pt>
              </c:numCache>
            </c:numRef>
          </c:val>
          <c:extLst>
            <c:ext xmlns:c16="http://schemas.microsoft.com/office/drawing/2014/chart" uri="{C3380CC4-5D6E-409C-BE32-E72D297353CC}">
              <c16:uniqueId val="{00000001-0035-4708-BE07-A95647F039E0}"/>
            </c:ext>
          </c:extLst>
        </c:ser>
        <c:ser>
          <c:idx val="1"/>
          <c:order val="3"/>
          <c:tx>
            <c:strRef>
              <c:f>'c1-18'!$C$9</c:f>
              <c:strCache>
                <c:ptCount val="1"/>
                <c:pt idx="0">
                  <c:v>Hozzáadott érték</c:v>
                </c:pt>
              </c:strCache>
            </c:strRef>
          </c:tx>
          <c:spPr>
            <a:solidFill>
              <a:schemeClr val="tx2"/>
            </a:solidFill>
            <a:ln w="28575">
              <a:noFill/>
              <a:prstDash val="solid"/>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'c1-18'!$C$13:$C$27</c:f>
              <c:numCache>
                <c:formatCode>0.00</c:formatCode>
                <c:ptCount val="15"/>
                <c:pt idx="0">
                  <c:v>-1.2325632879866599</c:v>
                </c:pt>
                <c:pt idx="1">
                  <c:v>-1.01347494738413</c:v>
                </c:pt>
                <c:pt idx="2">
                  <c:v>8.6692379850737709</c:v>
                </c:pt>
                <c:pt idx="3">
                  <c:v>-0.473844068399564</c:v>
                </c:pt>
                <c:pt idx="4">
                  <c:v>-1.6571912187370601</c:v>
                </c:pt>
                <c:pt idx="5">
                  <c:v>2.3492006270303301</c:v>
                </c:pt>
                <c:pt idx="6">
                  <c:v>-2.1366737379119898</c:v>
                </c:pt>
                <c:pt idx="7">
                  <c:v>-4.9939785046696699</c:v>
                </c:pt>
                <c:pt idx="8">
                  <c:v>-4.1263884256357697</c:v>
                </c:pt>
                <c:pt idx="9">
                  <c:v>-2.6490601462161298</c:v>
                </c:pt>
                <c:pt idx="10">
                  <c:v>-5.3073831191188203</c:v>
                </c:pt>
                <c:pt idx="11">
                  <c:v>-6.2379559003597604</c:v>
                </c:pt>
                <c:pt idx="12">
                  <c:v>-4.9194968383511499</c:v>
                </c:pt>
                <c:pt idx="13">
                  <c:v>-3.8603894578061801</c:v>
                </c:pt>
                <c:pt idx="14">
                  <c:v>-3.3171640665193398</c:v>
                </c:pt>
              </c:numCache>
            </c:numRef>
          </c:val>
          <c:extLst>
            <c:ext xmlns:c16="http://schemas.microsoft.com/office/drawing/2014/chart" uri="{C3380CC4-5D6E-409C-BE32-E72D297353CC}">
              <c16:uniqueId val="{00000002-0035-4708-BE07-A95647F039E0}"/>
            </c:ext>
          </c:extLst>
        </c:ser>
        <c:ser>
          <c:idx val="0"/>
          <c:order val="4"/>
          <c:tx>
            <c:strRef>
              <c:f>'c1-18'!$B$9</c:f>
              <c:strCache>
                <c:ptCount val="1"/>
                <c:pt idx="0">
                  <c:v>Foglalkoztatás</c:v>
                </c:pt>
              </c:strCache>
            </c:strRef>
          </c:tx>
          <c:spPr>
            <a:solidFill>
              <a:schemeClr val="bg1">
                <a:lumMod val="75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'c1-18'!$B$13:$B$27</c:f>
              <c:numCache>
                <c:formatCode>0.00</c:formatCode>
                <c:ptCount val="15"/>
                <c:pt idx="0">
                  <c:v>0.30736045018762098</c:v>
                </c:pt>
                <c:pt idx="1">
                  <c:v>-1.2167067966663001</c:v>
                </c:pt>
                <c:pt idx="2">
                  <c:v>-3.9335185816600902</c:v>
                </c:pt>
                <c:pt idx="3">
                  <c:v>-1.86008074638055</c:v>
                </c:pt>
                <c:pt idx="4">
                  <c:v>0.468908655801625</c:v>
                </c:pt>
                <c:pt idx="5">
                  <c:v>0.14913056320708901</c:v>
                </c:pt>
                <c:pt idx="6">
                  <c:v>-5.1001759696733803E-2</c:v>
                </c:pt>
                <c:pt idx="7">
                  <c:v>4.78902244566068</c:v>
                </c:pt>
                <c:pt idx="8">
                  <c:v>1.6050187624499299</c:v>
                </c:pt>
                <c:pt idx="9">
                  <c:v>3.3487875135436802</c:v>
                </c:pt>
                <c:pt idx="10">
                  <c:v>2.7900160517684198</c:v>
                </c:pt>
                <c:pt idx="11">
                  <c:v>3.1973215911114501</c:v>
                </c:pt>
                <c:pt idx="12">
                  <c:v>1.8191639220207001</c:v>
                </c:pt>
                <c:pt idx="13">
                  <c:v>0.38555587726372098</c:v>
                </c:pt>
                <c:pt idx="14">
                  <c:v>0.18778857003858199</c:v>
                </c:pt>
              </c:numCache>
            </c:numRef>
          </c:val>
          <c:extLst>
            <c:ext xmlns:c16="http://schemas.microsoft.com/office/drawing/2014/chart" uri="{C3380CC4-5D6E-409C-BE32-E72D297353CC}">
              <c16:uniqueId val="{00000003-0035-4708-BE07-A95647F039E0}"/>
            </c:ext>
          </c:extLst>
        </c:ser>
        <c:dLbls>
          <c:showLegendKey val="0"/>
          <c:showVal val="0"/>
          <c:showCatName val="0"/>
          <c:showSerName val="0"/>
          <c:showPercent val="0"/>
          <c:showBubbleSize val="0"/>
        </c:dLbls>
        <c:gapWidth val="33"/>
        <c:overlap val="100"/>
        <c:axId val="246283792"/>
        <c:axId val="246284184"/>
      </c:barChart>
      <c:lineChart>
        <c:grouping val="standard"/>
        <c:varyColors val="0"/>
        <c:ser>
          <c:idx val="3"/>
          <c:order val="1"/>
          <c:tx>
            <c:strRef>
              <c:f>'c1-18'!$F$9</c:f>
              <c:strCache>
                <c:ptCount val="1"/>
                <c:pt idx="0">
                  <c:v>Reál fajlagos munkaerőköltség</c:v>
                </c:pt>
              </c:strCache>
            </c:strRef>
          </c:tx>
          <c:spPr>
            <a:ln>
              <a:solidFill>
                <a:schemeClr val="accent3"/>
              </a:solidFill>
            </a:ln>
          </c:spPr>
          <c:marker>
            <c:symbol val="none"/>
          </c:marker>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'c1-18'!$F$13:$F$27</c:f>
              <c:numCache>
                <c:formatCode>0.00</c:formatCode>
                <c:ptCount val="15"/>
                <c:pt idx="0">
                  <c:v>1.5132429286072213</c:v>
                </c:pt>
                <c:pt idx="1">
                  <c:v>-0.41205045424390985</c:v>
                </c:pt>
                <c:pt idx="2">
                  <c:v>0.52768160109575035</c:v>
                </c:pt>
                <c:pt idx="3">
                  <c:v>-1.872505405183464</c:v>
                </c:pt>
                <c:pt idx="4">
                  <c:v>-0.20634148688169507</c:v>
                </c:pt>
                <c:pt idx="5">
                  <c:v>1.7519998586417489</c:v>
                </c:pt>
                <c:pt idx="6">
                  <c:v>-3.6673367717236438</c:v>
                </c:pt>
                <c:pt idx="7">
                  <c:v>-3.0151827462972056</c:v>
                </c:pt>
                <c:pt idx="8">
                  <c:v>1.1772339833079288</c:v>
                </c:pt>
                <c:pt idx="9">
                  <c:v>4.0814400183620139</c:v>
                </c:pt>
                <c:pt idx="10">
                  <c:v>0.14902870432269966</c:v>
                </c:pt>
                <c:pt idx="11">
                  <c:v>1.6128015038055903</c:v>
                </c:pt>
                <c:pt idx="12">
                  <c:v>1.0241753525732902</c:v>
                </c:pt>
                <c:pt idx="13">
                  <c:v>4.4114971274840986E-2</c:v>
                </c:pt>
                <c:pt idx="14">
                  <c:v>0.54924650623729265</c:v>
                </c:pt>
              </c:numCache>
            </c:numRef>
          </c:val>
          <c:smooth val="0"/>
          <c:extLst>
            <c:ext xmlns:c16="http://schemas.microsoft.com/office/drawing/2014/chart" uri="{C3380CC4-5D6E-409C-BE32-E72D297353CC}">
              <c16:uniqueId val="{00000004-0035-4708-BE07-A95647F039E0}"/>
            </c:ext>
          </c:extLst>
        </c:ser>
        <c:dLbls>
          <c:showLegendKey val="0"/>
          <c:showVal val="0"/>
          <c:showCatName val="0"/>
          <c:showSerName val="0"/>
          <c:showPercent val="0"/>
          <c:showBubbleSize val="0"/>
        </c:dLbls>
        <c:marker val="1"/>
        <c:smooth val="0"/>
        <c:axId val="246283792"/>
        <c:axId val="246284184"/>
      </c:lineChart>
      <c:dateAx>
        <c:axId val="246283792"/>
        <c:scaling>
          <c:orientation val="minMax"/>
        </c:scaling>
        <c:delete val="0"/>
        <c:axPos val="b"/>
        <c:numFmt formatCode="0" sourceLinked="0"/>
        <c:majorTickMark val="out"/>
        <c:minorTickMark val="none"/>
        <c:tickLblPos val="low"/>
        <c:spPr>
          <a:ln w="3175">
            <a:solidFill>
              <a:schemeClr val="tx2"/>
            </a:solidFill>
            <a:prstDash val="solid"/>
          </a:ln>
        </c:spPr>
        <c:txPr>
          <a:bodyPr rot="-5400000" vert="horz"/>
          <a:lstStyle/>
          <a:p>
            <a:pPr>
              <a:defRPr/>
            </a:pPr>
            <a:endParaRPr lang="hu-HU"/>
          </a:p>
        </c:txPr>
        <c:crossAx val="246284184"/>
        <c:crosses val="autoZero"/>
        <c:auto val="0"/>
        <c:lblOffset val="100"/>
        <c:baseTimeUnit val="days"/>
        <c:majorUnit val="1"/>
        <c:majorTimeUnit val="days"/>
      </c:dateAx>
      <c:valAx>
        <c:axId val="246284184"/>
        <c:scaling>
          <c:orientation val="minMax"/>
          <c:max val="12"/>
          <c:min val="-9"/>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tx2"/>
            </a:solidFill>
            <a:prstDash val="solid"/>
          </a:ln>
        </c:spPr>
        <c:crossAx val="246283792"/>
        <c:crosses val="autoZero"/>
        <c:crossBetween val="between"/>
        <c:majorUnit val="3"/>
      </c:valAx>
      <c:spPr>
        <a:pattFill>
          <a:fgClr>
            <a:srgbClr val="FFFFFF"/>
          </a:fgClr>
          <a:bgClr>
            <a:srgbClr val="FFFFFF"/>
          </a:bgClr>
        </a:pattFill>
        <a:ln w="25400">
          <a:noFill/>
        </a:ln>
      </c:spPr>
    </c:plotArea>
    <c:legend>
      <c:legendPos val="b"/>
      <c:layout>
        <c:manualLayout>
          <c:xMode val="edge"/>
          <c:yMode val="edge"/>
          <c:x val="0"/>
          <c:y val="0.73424348958333319"/>
          <c:w val="0.99985383597883593"/>
          <c:h val="0.2657565104166665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634920634920632E-2"/>
          <c:y val="9.6985117618819006E-2"/>
          <c:w val="0.88998611111111092"/>
          <c:h val="0.48483246527777779"/>
        </c:manualLayout>
      </c:layout>
      <c:barChart>
        <c:barDir val="col"/>
        <c:grouping val="stacked"/>
        <c:varyColors val="0"/>
        <c:ser>
          <c:idx val="2"/>
          <c:order val="0"/>
          <c:tx>
            <c:strRef>
              <c:f>'c1-18'!$D$10</c:f>
              <c:strCache>
                <c:ptCount val="1"/>
                <c:pt idx="0">
                  <c:v>Compensation per employee</c:v>
                </c:pt>
              </c:strCache>
            </c:strRef>
          </c:tx>
          <c:spPr>
            <a:solidFill>
              <a:schemeClr val="accent1">
                <a:lumMod val="40000"/>
                <a:lumOff val="60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'c1-18'!$D$13:$D$27</c:f>
              <c:numCache>
                <c:formatCode>0.00</c:formatCode>
                <c:ptCount val="15"/>
                <c:pt idx="0">
                  <c:v>6.5475291814062597</c:v>
                </c:pt>
                <c:pt idx="1">
                  <c:v>6.1687516648065204</c:v>
                </c:pt>
                <c:pt idx="2">
                  <c:v>0.133003483682059</c:v>
                </c:pt>
                <c:pt idx="3">
                  <c:v>2.9828211045966402</c:v>
                </c:pt>
                <c:pt idx="4">
                  <c:v>4.5018645820537202</c:v>
                </c:pt>
                <c:pt idx="5">
                  <c:v>2.0465457154043198</c:v>
                </c:pt>
                <c:pt idx="6">
                  <c:v>2.20694666488507</c:v>
                </c:pt>
                <c:pt idx="7">
                  <c:v>-0.44292349628821598</c:v>
                </c:pt>
                <c:pt idx="8">
                  <c:v>4.3709880334937594</c:v>
                </c:pt>
                <c:pt idx="9">
                  <c:v>3.7113989190344698</c:v>
                </c:pt>
                <c:pt idx="10">
                  <c:v>5.75779174767308</c:v>
                </c:pt>
                <c:pt idx="11">
                  <c:v>8.3597618920539105</c:v>
                </c:pt>
                <c:pt idx="12">
                  <c:v>7.9405008105340098</c:v>
                </c:pt>
                <c:pt idx="13">
                  <c:v>6.8033816420877802</c:v>
                </c:pt>
                <c:pt idx="14">
                  <c:v>6.6734189876720604</c:v>
                </c:pt>
              </c:numCache>
            </c:numRef>
          </c:val>
          <c:extLst>
            <c:ext xmlns:c16="http://schemas.microsoft.com/office/drawing/2014/chart" uri="{C3380CC4-5D6E-409C-BE32-E72D297353CC}">
              <c16:uniqueId val="{00000000-3CFD-46AE-BE38-C2151F13DC33}"/>
            </c:ext>
          </c:extLst>
        </c:ser>
        <c:ser>
          <c:idx val="4"/>
          <c:order val="2"/>
          <c:tx>
            <c:strRef>
              <c:f>'c1-18'!$E$10</c:f>
              <c:strCache>
                <c:ptCount val="1"/>
                <c:pt idx="0">
                  <c:v>Private sector deflator</c:v>
                </c:pt>
              </c:strCache>
            </c:strRef>
          </c:tx>
          <c:spPr>
            <a:solidFill>
              <a:schemeClr val="accent1"/>
            </a:solidFill>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'c1-18'!$E$13:$E$27</c:f>
              <c:numCache>
                <c:formatCode>0.00</c:formatCode>
                <c:ptCount val="15"/>
                <c:pt idx="0">
                  <c:v>-4.1090834149999997</c:v>
                </c:pt>
                <c:pt idx="1">
                  <c:v>-4.3506203750000001</c:v>
                </c:pt>
                <c:pt idx="2">
                  <c:v>-4.3410412859999896</c:v>
                </c:pt>
                <c:pt idx="3">
                  <c:v>-2.52140169499999</c:v>
                </c:pt>
                <c:pt idx="4">
                  <c:v>-3.5199235059999801</c:v>
                </c:pt>
                <c:pt idx="5">
                  <c:v>-2.79287704699999</c:v>
                </c:pt>
                <c:pt idx="6">
                  <c:v>-3.6866079389999902</c:v>
                </c:pt>
                <c:pt idx="7">
                  <c:v>-2.367303191</c:v>
                </c:pt>
                <c:pt idx="8">
                  <c:v>-0.67238438699999103</c:v>
                </c:pt>
                <c:pt idx="9">
                  <c:v>-0.329686268000006</c:v>
                </c:pt>
                <c:pt idx="10">
                  <c:v>-3.0913959759999798</c:v>
                </c:pt>
                <c:pt idx="11">
                  <c:v>-3.7063260790000099</c:v>
                </c:pt>
                <c:pt idx="12">
                  <c:v>-3.81599254163027</c:v>
                </c:pt>
                <c:pt idx="13">
                  <c:v>-3.2844330902704799</c:v>
                </c:pt>
                <c:pt idx="14">
                  <c:v>-2.9947969849540099</c:v>
                </c:pt>
              </c:numCache>
            </c:numRef>
          </c:val>
          <c:extLst>
            <c:ext xmlns:c16="http://schemas.microsoft.com/office/drawing/2014/chart" uri="{C3380CC4-5D6E-409C-BE32-E72D297353CC}">
              <c16:uniqueId val="{00000001-3CFD-46AE-BE38-C2151F13DC33}"/>
            </c:ext>
          </c:extLst>
        </c:ser>
        <c:ser>
          <c:idx val="1"/>
          <c:order val="3"/>
          <c:tx>
            <c:strRef>
              <c:f>'c1-18'!$C$10</c:f>
              <c:strCache>
                <c:ptCount val="1"/>
                <c:pt idx="0">
                  <c:v>Value added</c:v>
                </c:pt>
              </c:strCache>
            </c:strRef>
          </c:tx>
          <c:spPr>
            <a:solidFill>
              <a:schemeClr val="tx2"/>
            </a:solidFill>
            <a:ln w="28575">
              <a:noFill/>
              <a:prstDash val="solid"/>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'c1-18'!$C$13:$C$27</c:f>
              <c:numCache>
                <c:formatCode>0.00</c:formatCode>
                <c:ptCount val="15"/>
                <c:pt idx="0">
                  <c:v>-1.2325632879866599</c:v>
                </c:pt>
                <c:pt idx="1">
                  <c:v>-1.01347494738413</c:v>
                </c:pt>
                <c:pt idx="2">
                  <c:v>8.6692379850737709</c:v>
                </c:pt>
                <c:pt idx="3">
                  <c:v>-0.473844068399564</c:v>
                </c:pt>
                <c:pt idx="4">
                  <c:v>-1.6571912187370601</c:v>
                </c:pt>
                <c:pt idx="5">
                  <c:v>2.3492006270303301</c:v>
                </c:pt>
                <c:pt idx="6">
                  <c:v>-2.1366737379119898</c:v>
                </c:pt>
                <c:pt idx="7">
                  <c:v>-4.9939785046696699</c:v>
                </c:pt>
                <c:pt idx="8">
                  <c:v>-4.1263884256357697</c:v>
                </c:pt>
                <c:pt idx="9">
                  <c:v>-2.6490601462161298</c:v>
                </c:pt>
                <c:pt idx="10">
                  <c:v>-5.3073831191188203</c:v>
                </c:pt>
                <c:pt idx="11">
                  <c:v>-6.2379559003597604</c:v>
                </c:pt>
                <c:pt idx="12">
                  <c:v>-4.9194968383511499</c:v>
                </c:pt>
                <c:pt idx="13">
                  <c:v>-3.8603894578061801</c:v>
                </c:pt>
                <c:pt idx="14">
                  <c:v>-3.3171640665193398</c:v>
                </c:pt>
              </c:numCache>
            </c:numRef>
          </c:val>
          <c:extLst>
            <c:ext xmlns:c16="http://schemas.microsoft.com/office/drawing/2014/chart" uri="{C3380CC4-5D6E-409C-BE32-E72D297353CC}">
              <c16:uniqueId val="{00000002-3CFD-46AE-BE38-C2151F13DC33}"/>
            </c:ext>
          </c:extLst>
        </c:ser>
        <c:ser>
          <c:idx val="0"/>
          <c:order val="4"/>
          <c:tx>
            <c:strRef>
              <c:f>'c1-18'!$B$10</c:f>
              <c:strCache>
                <c:ptCount val="1"/>
                <c:pt idx="0">
                  <c:v>Employment</c:v>
                </c:pt>
              </c:strCache>
            </c:strRef>
          </c:tx>
          <c:spPr>
            <a:solidFill>
              <a:schemeClr val="bg1">
                <a:lumMod val="75000"/>
              </a:schemeClr>
            </a:solidFill>
            <a:ln w="28575">
              <a:noFill/>
            </a:ln>
          </c:spPr>
          <c:invertIfNegative val="0"/>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'c1-18'!$B$13:$B$27</c:f>
              <c:numCache>
                <c:formatCode>0.00</c:formatCode>
                <c:ptCount val="15"/>
                <c:pt idx="0">
                  <c:v>0.30736045018762098</c:v>
                </c:pt>
                <c:pt idx="1">
                  <c:v>-1.2167067966663001</c:v>
                </c:pt>
                <c:pt idx="2">
                  <c:v>-3.9335185816600902</c:v>
                </c:pt>
                <c:pt idx="3">
                  <c:v>-1.86008074638055</c:v>
                </c:pt>
                <c:pt idx="4">
                  <c:v>0.468908655801625</c:v>
                </c:pt>
                <c:pt idx="5">
                  <c:v>0.14913056320708901</c:v>
                </c:pt>
                <c:pt idx="6">
                  <c:v>-5.1001759696733803E-2</c:v>
                </c:pt>
                <c:pt idx="7">
                  <c:v>4.78902244566068</c:v>
                </c:pt>
                <c:pt idx="8">
                  <c:v>1.6050187624499299</c:v>
                </c:pt>
                <c:pt idx="9">
                  <c:v>3.3487875135436802</c:v>
                </c:pt>
                <c:pt idx="10">
                  <c:v>2.7900160517684198</c:v>
                </c:pt>
                <c:pt idx="11">
                  <c:v>3.1973215911114501</c:v>
                </c:pt>
                <c:pt idx="12">
                  <c:v>1.8191639220207001</c:v>
                </c:pt>
                <c:pt idx="13">
                  <c:v>0.38555587726372098</c:v>
                </c:pt>
                <c:pt idx="14">
                  <c:v>0.18778857003858199</c:v>
                </c:pt>
              </c:numCache>
            </c:numRef>
          </c:val>
          <c:extLst>
            <c:ext xmlns:c16="http://schemas.microsoft.com/office/drawing/2014/chart" uri="{C3380CC4-5D6E-409C-BE32-E72D297353CC}">
              <c16:uniqueId val="{00000003-3CFD-46AE-BE38-C2151F13DC33}"/>
            </c:ext>
          </c:extLst>
        </c:ser>
        <c:dLbls>
          <c:showLegendKey val="0"/>
          <c:showVal val="0"/>
          <c:showCatName val="0"/>
          <c:showSerName val="0"/>
          <c:showPercent val="0"/>
          <c:showBubbleSize val="0"/>
        </c:dLbls>
        <c:gapWidth val="33"/>
        <c:overlap val="100"/>
        <c:axId val="246283792"/>
        <c:axId val="246284184"/>
      </c:barChart>
      <c:lineChart>
        <c:grouping val="standard"/>
        <c:varyColors val="0"/>
        <c:ser>
          <c:idx val="3"/>
          <c:order val="1"/>
          <c:tx>
            <c:strRef>
              <c:f>'c1-18'!$F$10</c:f>
              <c:strCache>
                <c:ptCount val="1"/>
                <c:pt idx="0">
                  <c:v>Real unit labour cost</c:v>
                </c:pt>
              </c:strCache>
            </c:strRef>
          </c:tx>
          <c:spPr>
            <a:ln>
              <a:solidFill>
                <a:schemeClr val="accent3"/>
              </a:solidFill>
            </a:ln>
          </c:spPr>
          <c:marker>
            <c:symbol val="none"/>
          </c:marker>
          <c:cat>
            <c:numRef>
              <c:f>'c1-18'!$A$13:$A$27</c:f>
              <c:numCache>
                <c:formatCode>0</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'c1-18'!$F$13:$F$27</c:f>
              <c:numCache>
                <c:formatCode>0.00</c:formatCode>
                <c:ptCount val="15"/>
                <c:pt idx="0">
                  <c:v>1.5132429286072213</c:v>
                </c:pt>
                <c:pt idx="1">
                  <c:v>-0.41205045424390985</c:v>
                </c:pt>
                <c:pt idx="2">
                  <c:v>0.52768160109575035</c:v>
                </c:pt>
                <c:pt idx="3">
                  <c:v>-1.872505405183464</c:v>
                </c:pt>
                <c:pt idx="4">
                  <c:v>-0.20634148688169507</c:v>
                </c:pt>
                <c:pt idx="5">
                  <c:v>1.7519998586417489</c:v>
                </c:pt>
                <c:pt idx="6">
                  <c:v>-3.6673367717236438</c:v>
                </c:pt>
                <c:pt idx="7">
                  <c:v>-3.0151827462972056</c:v>
                </c:pt>
                <c:pt idx="8">
                  <c:v>1.1772339833079288</c:v>
                </c:pt>
                <c:pt idx="9">
                  <c:v>4.0814400183620139</c:v>
                </c:pt>
                <c:pt idx="10">
                  <c:v>0.14902870432269966</c:v>
                </c:pt>
                <c:pt idx="11">
                  <c:v>1.6128015038055903</c:v>
                </c:pt>
                <c:pt idx="12">
                  <c:v>1.0241753525732902</c:v>
                </c:pt>
                <c:pt idx="13">
                  <c:v>4.4114971274840986E-2</c:v>
                </c:pt>
                <c:pt idx="14">
                  <c:v>0.54924650623729265</c:v>
                </c:pt>
              </c:numCache>
            </c:numRef>
          </c:val>
          <c:smooth val="0"/>
          <c:extLst>
            <c:ext xmlns:c16="http://schemas.microsoft.com/office/drawing/2014/chart" uri="{C3380CC4-5D6E-409C-BE32-E72D297353CC}">
              <c16:uniqueId val="{00000004-3CFD-46AE-BE38-C2151F13DC33}"/>
            </c:ext>
          </c:extLst>
        </c:ser>
        <c:dLbls>
          <c:showLegendKey val="0"/>
          <c:showVal val="0"/>
          <c:showCatName val="0"/>
          <c:showSerName val="0"/>
          <c:showPercent val="0"/>
          <c:showBubbleSize val="0"/>
        </c:dLbls>
        <c:marker val="1"/>
        <c:smooth val="0"/>
        <c:axId val="246283792"/>
        <c:axId val="246284184"/>
      </c:lineChart>
      <c:dateAx>
        <c:axId val="246283792"/>
        <c:scaling>
          <c:orientation val="minMax"/>
        </c:scaling>
        <c:delete val="0"/>
        <c:axPos val="b"/>
        <c:numFmt formatCode="0" sourceLinked="0"/>
        <c:majorTickMark val="out"/>
        <c:minorTickMark val="none"/>
        <c:tickLblPos val="low"/>
        <c:spPr>
          <a:ln w="3175">
            <a:solidFill>
              <a:schemeClr val="tx2"/>
            </a:solidFill>
            <a:prstDash val="solid"/>
          </a:ln>
        </c:spPr>
        <c:txPr>
          <a:bodyPr rot="-5400000" vert="horz"/>
          <a:lstStyle/>
          <a:p>
            <a:pPr>
              <a:defRPr/>
            </a:pPr>
            <a:endParaRPr lang="hu-HU"/>
          </a:p>
        </c:txPr>
        <c:crossAx val="246284184"/>
        <c:crosses val="autoZero"/>
        <c:auto val="0"/>
        <c:lblOffset val="100"/>
        <c:baseTimeUnit val="days"/>
        <c:majorUnit val="1"/>
        <c:majorTimeUnit val="days"/>
      </c:dateAx>
      <c:valAx>
        <c:axId val="246284184"/>
        <c:scaling>
          <c:orientation val="minMax"/>
          <c:max val="12"/>
          <c:min val="-9"/>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tx2"/>
            </a:solidFill>
            <a:prstDash val="solid"/>
          </a:ln>
        </c:spPr>
        <c:crossAx val="246283792"/>
        <c:crosses val="autoZero"/>
        <c:crossBetween val="between"/>
        <c:majorUnit val="3"/>
      </c:valAx>
      <c:spPr>
        <a:pattFill>
          <a:fgClr>
            <a:srgbClr val="FFFFFF"/>
          </a:fgClr>
          <a:bgClr>
            <a:srgbClr val="FFFFFF"/>
          </a:bgClr>
        </a:pattFill>
        <a:ln w="25400">
          <a:noFill/>
        </a:ln>
      </c:spPr>
    </c:plotArea>
    <c:legend>
      <c:legendPos val="b"/>
      <c:layout>
        <c:manualLayout>
          <c:xMode val="edge"/>
          <c:yMode val="edge"/>
          <c:x val="0"/>
          <c:y val="0.73424348958333319"/>
          <c:w val="0.99985383597883593"/>
          <c:h val="0.26575651041666659"/>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1151557018504E-2"/>
          <c:y val="8.2585850052798296E-2"/>
          <c:w val="0.93248451917285458"/>
          <c:h val="0.60188595564943093"/>
        </c:manualLayout>
      </c:layout>
      <c:areaChart>
        <c:grouping val="stacked"/>
        <c:varyColors val="0"/>
        <c:ser>
          <c:idx val="0"/>
          <c:order val="1"/>
          <c:tx>
            <c:strRef>
              <c:f>'c1-2'!$C$16</c:f>
              <c:strCache>
                <c:ptCount val="1"/>
                <c:pt idx="0">
                  <c:v>lower</c:v>
                </c:pt>
              </c:strCache>
            </c:strRef>
          </c:tx>
          <c:spPr>
            <a:no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'c1-2'!$C$18:$C$347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-0.23281304688885029</c:v>
                </c:pt>
                <c:pt idx="39">
                  <c:v>7.0965751882482664E-2</c:v>
                </c:pt>
                <c:pt idx="40">
                  <c:v>-0.35535203425264683</c:v>
                </c:pt>
                <c:pt idx="41">
                  <c:v>-0.16016342015859664</c:v>
                </c:pt>
                <c:pt idx="42">
                  <c:v>-0.31480384483785429</c:v>
                </c:pt>
                <c:pt idx="43">
                  <c:v>-0.12670886972730955</c:v>
                </c:pt>
                <c:pt idx="44">
                  <c:v>0.62136488858122618</c:v>
                </c:pt>
                <c:pt idx="45">
                  <c:v>1.0114475450584735</c:v>
                </c:pt>
                <c:pt idx="46">
                  <c:v>1.1000000000000001</c:v>
                </c:pt>
                <c:pt idx="47">
                  <c:v>1.7733655388626062</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2.2000000000000002</c:v>
                </c:pt>
                <c:pt idx="58">
                  <c:v>2.5</c:v>
                </c:pt>
                <c:pt idx="59">
                  <c:v>2.1</c:v>
                </c:pt>
                <c:pt idx="60">
                  <c:v>2.1</c:v>
                </c:pt>
                <c:pt idx="61">
                  <c:v>1.9</c:v>
                </c:pt>
                <c:pt idx="62">
                  <c:v>1.9680154437934476</c:v>
                </c:pt>
                <c:pt idx="63">
                  <c:v>2.3002905888496628</c:v>
                </c:pt>
                <c:pt idx="64">
                  <c:v>2.7790296605137002</c:v>
                </c:pt>
                <c:pt idx="65">
                  <c:v>3.0758866704340875</c:v>
                </c:pt>
                <c:pt idx="66">
                  <c:v>3.3643267033169053</c:v>
                </c:pt>
                <c:pt idx="67">
                  <c:v>3.3606491069764246</c:v>
                </c:pt>
                <c:pt idx="68">
                  <c:v>3.5866108099128411</c:v>
                </c:pt>
                <c:pt idx="69">
                  <c:v>3.8016651964102408</c:v>
                </c:pt>
                <c:pt idx="70">
                  <c:v>3.1098264058075245</c:v>
                </c:pt>
                <c:pt idx="71">
                  <c:v>2.7389445207281966</c:v>
                </c:pt>
                <c:pt idx="72">
                  <c:v>2.6843664777344429</c:v>
                </c:pt>
                <c:pt idx="73">
                  <c:v>3.1186556564466343</c:v>
                </c:pt>
                <c:pt idx="74">
                  <c:v>3.4049806004672751</c:v>
                </c:pt>
                <c:pt idx="75">
                  <c:v>3.0659589598265153</c:v>
                </c:pt>
                <c:pt idx="76">
                  <c:v>2.6570162947348908</c:v>
                </c:pt>
                <c:pt idx="77">
                  <c:v>2.2916239654767896</c:v>
                </c:pt>
              </c:numCache>
            </c:numRef>
          </c:val>
          <c:extLst>
            <c:ext xmlns:c16="http://schemas.microsoft.com/office/drawing/2014/chart" uri="{C3380CC4-5D6E-409C-BE32-E72D297353CC}">
              <c16:uniqueId val="{00000000-D305-4938-9F38-17B1A1D2276A}"/>
            </c:ext>
          </c:extLst>
        </c:ser>
        <c:ser>
          <c:idx val="1"/>
          <c:order val="2"/>
          <c:tx>
            <c:strRef>
              <c:f>'c1-2'!$D$16</c:f>
              <c:strCache>
                <c:ptCount val="1"/>
                <c:pt idx="0">
                  <c:v>upper</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'c1-2'!$D$18:$D$347</c:f>
              <c:numCache>
                <c:formatCode>General</c:formatCode>
                <c:ptCount val="330"/>
                <c:pt idx="74" formatCode="0.0">
                  <c:v>0.18145646956886555</c:v>
                </c:pt>
                <c:pt idx="75" formatCode="0.0">
                  <c:v>0.44201391142543567</c:v>
                </c:pt>
                <c:pt idx="76" formatCode="0.0">
                  <c:v>0.62324262248285978</c:v>
                </c:pt>
                <c:pt idx="77" formatCode="0.0">
                  <c:v>0.75849876288148532</c:v>
                </c:pt>
              </c:numCache>
            </c:numRef>
          </c:val>
          <c:extLst>
            <c:ext xmlns:c16="http://schemas.microsoft.com/office/drawing/2014/chart" uri="{C3380CC4-5D6E-409C-BE32-E72D297353CC}">
              <c16:uniqueId val="{00000001-D305-4938-9F38-17B1A1D2276A}"/>
            </c:ext>
          </c:extLst>
        </c:ser>
        <c:ser>
          <c:idx val="2"/>
          <c:order val="3"/>
          <c:tx>
            <c:strRef>
              <c:f>'c1-2'!$E$16</c:f>
              <c:strCache>
                <c:ptCount val="1"/>
                <c:pt idx="0">
                  <c:v>Uncertainty band</c:v>
                </c:pt>
              </c:strCache>
            </c:strRef>
          </c:tx>
          <c:spPr>
            <a:solidFill>
              <a:schemeClr val="accent1">
                <a:lumMod val="60000"/>
                <a:lumOff val="40000"/>
              </a:schemeClr>
            </a:solidFill>
          </c:spPr>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'c1-2'!$E$18:$E$347</c:f>
              <c:numCache>
                <c:formatCode>General</c:formatCode>
                <c:ptCount val="330"/>
                <c:pt idx="74" formatCode="0.0">
                  <c:v>0.18145646956886555</c:v>
                </c:pt>
                <c:pt idx="75" formatCode="0.0">
                  <c:v>0.44201391142543567</c:v>
                </c:pt>
                <c:pt idx="76" formatCode="0.0">
                  <c:v>0.62324262248285978</c:v>
                </c:pt>
                <c:pt idx="77" formatCode="0.0">
                  <c:v>0.75849876288148532</c:v>
                </c:pt>
              </c:numCache>
            </c:numRef>
          </c:val>
          <c:extLst>
            <c:ext xmlns:c16="http://schemas.microsoft.com/office/drawing/2014/chart" uri="{C3380CC4-5D6E-409C-BE32-E72D297353CC}">
              <c16:uniqueId val="{00000002-D305-4938-9F38-17B1A1D2276A}"/>
            </c:ext>
          </c:extLst>
        </c:ser>
        <c:dLbls>
          <c:showLegendKey val="0"/>
          <c:showVal val="0"/>
          <c:showCatName val="0"/>
          <c:showSerName val="0"/>
          <c:showPercent val="0"/>
          <c:showBubbleSize val="0"/>
        </c:dLbls>
        <c:axId val="388848088"/>
        <c:axId val="388848480"/>
      </c:areaChart>
      <c:lineChart>
        <c:grouping val="standard"/>
        <c:varyColors val="0"/>
        <c:ser>
          <c:idx val="3"/>
          <c:order val="0"/>
          <c:tx>
            <c:strRef>
              <c:f>'c1-2'!$B$16</c:f>
              <c:strCache>
                <c:ptCount val="1"/>
                <c:pt idx="0">
                  <c:v>Inflation</c:v>
                </c:pt>
              </c:strCache>
            </c:strRef>
          </c:tx>
          <c:spPr>
            <a:ln>
              <a:solidFill>
                <a:schemeClr val="tx2"/>
              </a:solidFill>
              <a:prstDash val="solid"/>
            </a:ln>
          </c:spPr>
          <c:marker>
            <c:symbol val="none"/>
          </c:marker>
          <c:dPt>
            <c:idx val="17"/>
            <c:bubble3D val="0"/>
            <c:extLst>
              <c:ext xmlns:c16="http://schemas.microsoft.com/office/drawing/2014/chart" uri="{C3380CC4-5D6E-409C-BE32-E72D297353CC}">
                <c16:uniqueId val="{00000003-D305-4938-9F38-17B1A1D2276A}"/>
              </c:ext>
            </c:extLst>
          </c:dPt>
          <c:dPt>
            <c:idx val="18"/>
            <c:bubble3D val="0"/>
            <c:extLst>
              <c:ext xmlns:c16="http://schemas.microsoft.com/office/drawing/2014/chart" uri="{C3380CC4-5D6E-409C-BE32-E72D297353CC}">
                <c16:uniqueId val="{00000004-D305-4938-9F38-17B1A1D2276A}"/>
              </c:ext>
            </c:extLst>
          </c:dPt>
          <c:dPt>
            <c:idx val="19"/>
            <c:bubble3D val="0"/>
            <c:extLst>
              <c:ext xmlns:c16="http://schemas.microsoft.com/office/drawing/2014/chart" uri="{C3380CC4-5D6E-409C-BE32-E72D297353CC}">
                <c16:uniqueId val="{00000005-D305-4938-9F38-17B1A1D2276A}"/>
              </c:ext>
            </c:extLst>
          </c:dPt>
          <c:dPt>
            <c:idx val="20"/>
            <c:bubble3D val="0"/>
            <c:extLst>
              <c:ext xmlns:c16="http://schemas.microsoft.com/office/drawing/2014/chart" uri="{C3380CC4-5D6E-409C-BE32-E72D297353CC}">
                <c16:uniqueId val="{00000006-D305-4938-9F38-17B1A1D2276A}"/>
              </c:ext>
            </c:extLst>
          </c:dPt>
          <c:dPt>
            <c:idx val="21"/>
            <c:bubble3D val="0"/>
            <c:extLst>
              <c:ext xmlns:c16="http://schemas.microsoft.com/office/drawing/2014/chart" uri="{C3380CC4-5D6E-409C-BE32-E72D297353CC}">
                <c16:uniqueId val="{00000007-D305-4938-9F38-17B1A1D2276A}"/>
              </c:ext>
            </c:extLst>
          </c:dPt>
          <c:dPt>
            <c:idx val="22"/>
            <c:bubble3D val="0"/>
            <c:extLst>
              <c:ext xmlns:c16="http://schemas.microsoft.com/office/drawing/2014/chart" uri="{C3380CC4-5D6E-409C-BE32-E72D297353CC}">
                <c16:uniqueId val="{00000008-D305-4938-9F38-17B1A1D2276A}"/>
              </c:ext>
            </c:extLst>
          </c:dPt>
          <c:dPt>
            <c:idx val="23"/>
            <c:bubble3D val="0"/>
            <c:extLst>
              <c:ext xmlns:c16="http://schemas.microsoft.com/office/drawing/2014/chart" uri="{C3380CC4-5D6E-409C-BE32-E72D297353CC}">
                <c16:uniqueId val="{00000009-D305-4938-9F38-17B1A1D2276A}"/>
              </c:ext>
            </c:extLst>
          </c:dPt>
          <c:dPt>
            <c:idx val="24"/>
            <c:bubble3D val="0"/>
            <c:extLst>
              <c:ext xmlns:c16="http://schemas.microsoft.com/office/drawing/2014/chart" uri="{C3380CC4-5D6E-409C-BE32-E72D297353CC}">
                <c16:uniqueId val="{0000000A-D305-4938-9F38-17B1A1D2276A}"/>
              </c:ext>
            </c:extLst>
          </c:dPt>
          <c:dPt>
            <c:idx val="25"/>
            <c:bubble3D val="0"/>
            <c:extLst>
              <c:ext xmlns:c16="http://schemas.microsoft.com/office/drawing/2014/chart" uri="{C3380CC4-5D6E-409C-BE32-E72D297353CC}">
                <c16:uniqueId val="{0000000B-D305-4938-9F38-17B1A1D2276A}"/>
              </c:ext>
            </c:extLst>
          </c:dPt>
          <c:dPt>
            <c:idx val="26"/>
            <c:bubble3D val="0"/>
            <c:extLst>
              <c:ext xmlns:c16="http://schemas.microsoft.com/office/drawing/2014/chart" uri="{C3380CC4-5D6E-409C-BE32-E72D297353CC}">
                <c16:uniqueId val="{0000000C-D305-4938-9F38-17B1A1D2276A}"/>
              </c:ext>
            </c:extLst>
          </c:dPt>
          <c:dPt>
            <c:idx val="27"/>
            <c:bubble3D val="0"/>
            <c:extLst>
              <c:ext xmlns:c16="http://schemas.microsoft.com/office/drawing/2014/chart" uri="{C3380CC4-5D6E-409C-BE32-E72D297353CC}">
                <c16:uniqueId val="{0000000D-D305-4938-9F38-17B1A1D2276A}"/>
              </c:ext>
            </c:extLst>
          </c:dPt>
          <c:dPt>
            <c:idx val="28"/>
            <c:bubble3D val="0"/>
            <c:extLst>
              <c:ext xmlns:c16="http://schemas.microsoft.com/office/drawing/2014/chart" uri="{C3380CC4-5D6E-409C-BE32-E72D297353CC}">
                <c16:uniqueId val="{0000000E-D305-4938-9F38-17B1A1D2276A}"/>
              </c:ext>
            </c:extLst>
          </c:dPt>
          <c:dPt>
            <c:idx val="29"/>
            <c:bubble3D val="0"/>
            <c:extLst>
              <c:ext xmlns:c16="http://schemas.microsoft.com/office/drawing/2014/chart" uri="{C3380CC4-5D6E-409C-BE32-E72D297353CC}">
                <c16:uniqueId val="{0000000F-D305-4938-9F38-17B1A1D2276A}"/>
              </c:ext>
            </c:extLst>
          </c:dPt>
          <c:dPt>
            <c:idx val="30"/>
            <c:bubble3D val="0"/>
            <c:extLst>
              <c:ext xmlns:c16="http://schemas.microsoft.com/office/drawing/2014/chart" uri="{C3380CC4-5D6E-409C-BE32-E72D297353CC}">
                <c16:uniqueId val="{00000010-D305-4938-9F38-17B1A1D2276A}"/>
              </c:ext>
            </c:extLst>
          </c:dPt>
          <c:dPt>
            <c:idx val="31"/>
            <c:bubble3D val="0"/>
            <c:extLst>
              <c:ext xmlns:c16="http://schemas.microsoft.com/office/drawing/2014/chart" uri="{C3380CC4-5D6E-409C-BE32-E72D297353CC}">
                <c16:uniqueId val="{00000011-D305-4938-9F38-17B1A1D2276A}"/>
              </c:ext>
            </c:extLst>
          </c:dPt>
          <c:dPt>
            <c:idx val="32"/>
            <c:bubble3D val="0"/>
            <c:extLst>
              <c:ext xmlns:c16="http://schemas.microsoft.com/office/drawing/2014/chart" uri="{C3380CC4-5D6E-409C-BE32-E72D297353CC}">
                <c16:uniqueId val="{00000012-D305-4938-9F38-17B1A1D2276A}"/>
              </c:ext>
            </c:extLst>
          </c:dPt>
          <c:dPt>
            <c:idx val="33"/>
            <c:bubble3D val="0"/>
            <c:extLst>
              <c:ext xmlns:c16="http://schemas.microsoft.com/office/drawing/2014/chart" uri="{C3380CC4-5D6E-409C-BE32-E72D297353CC}">
                <c16:uniqueId val="{00000013-D305-4938-9F38-17B1A1D2276A}"/>
              </c:ext>
            </c:extLst>
          </c:dPt>
          <c:dPt>
            <c:idx val="34"/>
            <c:bubble3D val="0"/>
            <c:extLst>
              <c:ext xmlns:c16="http://schemas.microsoft.com/office/drawing/2014/chart" uri="{C3380CC4-5D6E-409C-BE32-E72D297353CC}">
                <c16:uniqueId val="{00000014-D305-4938-9F38-17B1A1D2276A}"/>
              </c:ext>
            </c:extLst>
          </c:dPt>
          <c:dPt>
            <c:idx val="35"/>
            <c:bubble3D val="0"/>
            <c:extLst>
              <c:ext xmlns:c16="http://schemas.microsoft.com/office/drawing/2014/chart" uri="{C3380CC4-5D6E-409C-BE32-E72D297353CC}">
                <c16:uniqueId val="{00000015-D305-4938-9F38-17B1A1D2276A}"/>
              </c:ext>
            </c:extLst>
          </c:dPt>
          <c:dPt>
            <c:idx val="36"/>
            <c:bubble3D val="0"/>
            <c:extLst>
              <c:ext xmlns:c16="http://schemas.microsoft.com/office/drawing/2014/chart" uri="{C3380CC4-5D6E-409C-BE32-E72D297353CC}">
                <c16:uniqueId val="{00000016-D305-4938-9F38-17B1A1D2276A}"/>
              </c:ext>
            </c:extLst>
          </c:dPt>
          <c:dPt>
            <c:idx val="37"/>
            <c:bubble3D val="0"/>
            <c:extLst>
              <c:ext xmlns:c16="http://schemas.microsoft.com/office/drawing/2014/chart" uri="{C3380CC4-5D6E-409C-BE32-E72D297353CC}">
                <c16:uniqueId val="{00000017-D305-4938-9F38-17B1A1D2276A}"/>
              </c:ext>
            </c:extLst>
          </c:dPt>
          <c:dPt>
            <c:idx val="38"/>
            <c:bubble3D val="0"/>
            <c:extLst>
              <c:ext xmlns:c16="http://schemas.microsoft.com/office/drawing/2014/chart" uri="{C3380CC4-5D6E-409C-BE32-E72D297353CC}">
                <c16:uniqueId val="{00000018-D305-4938-9F38-17B1A1D2276A}"/>
              </c:ext>
            </c:extLst>
          </c:dPt>
          <c:dPt>
            <c:idx val="39"/>
            <c:bubble3D val="0"/>
            <c:extLst>
              <c:ext xmlns:c16="http://schemas.microsoft.com/office/drawing/2014/chart" uri="{C3380CC4-5D6E-409C-BE32-E72D297353CC}">
                <c16:uniqueId val="{00000019-D305-4938-9F38-17B1A1D2276A}"/>
              </c:ext>
            </c:extLst>
          </c:dPt>
          <c:dPt>
            <c:idx val="40"/>
            <c:bubble3D val="0"/>
            <c:extLst>
              <c:ext xmlns:c16="http://schemas.microsoft.com/office/drawing/2014/chart" uri="{C3380CC4-5D6E-409C-BE32-E72D297353CC}">
                <c16:uniqueId val="{0000001A-D305-4938-9F38-17B1A1D2276A}"/>
              </c:ext>
            </c:extLst>
          </c:dPt>
          <c:dPt>
            <c:idx val="41"/>
            <c:bubble3D val="0"/>
            <c:extLst>
              <c:ext xmlns:c16="http://schemas.microsoft.com/office/drawing/2014/chart" uri="{C3380CC4-5D6E-409C-BE32-E72D297353CC}">
                <c16:uniqueId val="{0000001B-D305-4938-9F38-17B1A1D2276A}"/>
              </c:ext>
            </c:extLst>
          </c:dPt>
          <c:dPt>
            <c:idx val="42"/>
            <c:bubble3D val="0"/>
            <c:extLst>
              <c:ext xmlns:c16="http://schemas.microsoft.com/office/drawing/2014/chart" uri="{C3380CC4-5D6E-409C-BE32-E72D297353CC}">
                <c16:uniqueId val="{0000001C-D305-4938-9F38-17B1A1D2276A}"/>
              </c:ext>
            </c:extLst>
          </c:dPt>
          <c:dPt>
            <c:idx val="43"/>
            <c:bubble3D val="0"/>
            <c:extLst>
              <c:ext xmlns:c16="http://schemas.microsoft.com/office/drawing/2014/chart" uri="{C3380CC4-5D6E-409C-BE32-E72D297353CC}">
                <c16:uniqueId val="{0000001D-D305-4938-9F38-17B1A1D2276A}"/>
              </c:ext>
            </c:extLst>
          </c:dPt>
          <c:dPt>
            <c:idx val="44"/>
            <c:bubble3D val="0"/>
            <c:extLst>
              <c:ext xmlns:c16="http://schemas.microsoft.com/office/drawing/2014/chart" uri="{C3380CC4-5D6E-409C-BE32-E72D297353CC}">
                <c16:uniqueId val="{0000001E-D305-4938-9F38-17B1A1D2276A}"/>
              </c:ext>
            </c:extLst>
          </c:dPt>
          <c:dPt>
            <c:idx val="45"/>
            <c:bubble3D val="0"/>
            <c:extLst>
              <c:ext xmlns:c16="http://schemas.microsoft.com/office/drawing/2014/chart" uri="{C3380CC4-5D6E-409C-BE32-E72D297353CC}">
                <c16:uniqueId val="{0000001F-D305-4938-9F38-17B1A1D2276A}"/>
              </c:ext>
            </c:extLst>
          </c:dPt>
          <c:dPt>
            <c:idx val="46"/>
            <c:bubble3D val="0"/>
            <c:extLst>
              <c:ext xmlns:c16="http://schemas.microsoft.com/office/drawing/2014/chart" uri="{C3380CC4-5D6E-409C-BE32-E72D297353CC}">
                <c16:uniqueId val="{00000020-D305-4938-9F38-17B1A1D2276A}"/>
              </c:ext>
            </c:extLst>
          </c:dPt>
          <c:dPt>
            <c:idx val="47"/>
            <c:bubble3D val="0"/>
            <c:extLst>
              <c:ext xmlns:c16="http://schemas.microsoft.com/office/drawing/2014/chart" uri="{C3380CC4-5D6E-409C-BE32-E72D297353CC}">
                <c16:uniqueId val="{00000021-D305-4938-9F38-17B1A1D2276A}"/>
              </c:ext>
            </c:extLst>
          </c:dPt>
          <c:dPt>
            <c:idx val="48"/>
            <c:bubble3D val="0"/>
            <c:extLst>
              <c:ext xmlns:c16="http://schemas.microsoft.com/office/drawing/2014/chart" uri="{C3380CC4-5D6E-409C-BE32-E72D297353CC}">
                <c16:uniqueId val="{00000022-D305-4938-9F38-17B1A1D2276A}"/>
              </c:ext>
            </c:extLst>
          </c:dPt>
          <c:dPt>
            <c:idx val="49"/>
            <c:bubble3D val="0"/>
            <c:extLst>
              <c:ext xmlns:c16="http://schemas.microsoft.com/office/drawing/2014/chart" uri="{C3380CC4-5D6E-409C-BE32-E72D297353CC}">
                <c16:uniqueId val="{00000023-D305-4938-9F38-17B1A1D2276A}"/>
              </c:ext>
            </c:extLst>
          </c:dPt>
          <c:dPt>
            <c:idx val="50"/>
            <c:bubble3D val="0"/>
            <c:extLst>
              <c:ext xmlns:c16="http://schemas.microsoft.com/office/drawing/2014/chart" uri="{C3380CC4-5D6E-409C-BE32-E72D297353CC}">
                <c16:uniqueId val="{00000024-D305-4938-9F38-17B1A1D2276A}"/>
              </c:ext>
            </c:extLst>
          </c:dPt>
          <c:dPt>
            <c:idx val="51"/>
            <c:bubble3D val="0"/>
            <c:extLst>
              <c:ext xmlns:c16="http://schemas.microsoft.com/office/drawing/2014/chart" uri="{C3380CC4-5D6E-409C-BE32-E72D297353CC}">
                <c16:uniqueId val="{00000025-D305-4938-9F38-17B1A1D2276A}"/>
              </c:ext>
            </c:extLst>
          </c:dPt>
          <c:dPt>
            <c:idx val="52"/>
            <c:bubble3D val="0"/>
            <c:extLst>
              <c:ext xmlns:c16="http://schemas.microsoft.com/office/drawing/2014/chart" uri="{C3380CC4-5D6E-409C-BE32-E72D297353CC}">
                <c16:uniqueId val="{00000026-D305-4938-9F38-17B1A1D2276A}"/>
              </c:ext>
            </c:extLst>
          </c:dPt>
          <c:dPt>
            <c:idx val="53"/>
            <c:bubble3D val="0"/>
            <c:extLst>
              <c:ext xmlns:c16="http://schemas.microsoft.com/office/drawing/2014/chart" uri="{C3380CC4-5D6E-409C-BE32-E72D297353CC}">
                <c16:uniqueId val="{00000027-D305-4938-9F38-17B1A1D2276A}"/>
              </c:ext>
            </c:extLst>
          </c:dPt>
          <c:dPt>
            <c:idx val="54"/>
            <c:bubble3D val="0"/>
            <c:extLst>
              <c:ext xmlns:c16="http://schemas.microsoft.com/office/drawing/2014/chart" uri="{C3380CC4-5D6E-409C-BE32-E72D297353CC}">
                <c16:uniqueId val="{00000028-D305-4938-9F38-17B1A1D2276A}"/>
              </c:ext>
            </c:extLst>
          </c:dPt>
          <c:dPt>
            <c:idx val="55"/>
            <c:bubble3D val="0"/>
            <c:extLst>
              <c:ext xmlns:c16="http://schemas.microsoft.com/office/drawing/2014/chart" uri="{C3380CC4-5D6E-409C-BE32-E72D297353CC}">
                <c16:uniqueId val="{00000029-D305-4938-9F38-17B1A1D2276A}"/>
              </c:ext>
            </c:extLst>
          </c:dPt>
          <c:dPt>
            <c:idx val="56"/>
            <c:bubble3D val="0"/>
            <c:extLst>
              <c:ext xmlns:c16="http://schemas.microsoft.com/office/drawing/2014/chart" uri="{C3380CC4-5D6E-409C-BE32-E72D297353CC}">
                <c16:uniqueId val="{0000002B-D305-4938-9F38-17B1A1D2276A}"/>
              </c:ext>
            </c:extLst>
          </c:dPt>
          <c:dPt>
            <c:idx val="57"/>
            <c:bubble3D val="0"/>
            <c:extLst>
              <c:ext xmlns:c16="http://schemas.microsoft.com/office/drawing/2014/chart" uri="{C3380CC4-5D6E-409C-BE32-E72D297353CC}">
                <c16:uniqueId val="{0000002D-D305-4938-9F38-17B1A1D2276A}"/>
              </c:ext>
            </c:extLst>
          </c:dPt>
          <c:dPt>
            <c:idx val="58"/>
            <c:bubble3D val="0"/>
            <c:extLst>
              <c:ext xmlns:c16="http://schemas.microsoft.com/office/drawing/2014/chart" uri="{C3380CC4-5D6E-409C-BE32-E72D297353CC}">
                <c16:uniqueId val="{0000002F-D305-4938-9F38-17B1A1D2276A}"/>
              </c:ext>
            </c:extLst>
          </c:dPt>
          <c:dPt>
            <c:idx val="59"/>
            <c:bubble3D val="0"/>
            <c:extLst>
              <c:ext xmlns:c16="http://schemas.microsoft.com/office/drawing/2014/chart" uri="{C3380CC4-5D6E-409C-BE32-E72D297353CC}">
                <c16:uniqueId val="{00000030-D305-4938-9F38-17B1A1D2276A}"/>
              </c:ext>
            </c:extLst>
          </c:dPt>
          <c:dPt>
            <c:idx val="61"/>
            <c:bubble3D val="0"/>
            <c:extLst>
              <c:ext xmlns:c16="http://schemas.microsoft.com/office/drawing/2014/chart" uri="{C3380CC4-5D6E-409C-BE32-E72D297353CC}">
                <c16:uniqueId val="{00000032-D305-4938-9F38-17B1A1D2276A}"/>
              </c:ext>
            </c:extLst>
          </c:dPt>
          <c:dPt>
            <c:idx val="62"/>
            <c:bubble3D val="0"/>
            <c:extLst>
              <c:ext xmlns:c16="http://schemas.microsoft.com/office/drawing/2014/chart" uri="{C3380CC4-5D6E-409C-BE32-E72D297353CC}">
                <c16:uniqueId val="{00000034-D305-4938-9F38-17B1A1D2276A}"/>
              </c:ext>
            </c:extLst>
          </c:dPt>
          <c:cat>
            <c:numRef>
              <c:f>'c1-2'!$A$18:$A$347</c:f>
              <c:numCache>
                <c:formatCode>mmm\-yy</c:formatCode>
                <c:ptCount val="33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'c1-2'!$B$18:$B$347</c:f>
              <c:numCache>
                <c:formatCode>0.0</c:formatCode>
                <c:ptCount val="330"/>
                <c:pt idx="0">
                  <c:v>3.7169918492455309</c:v>
                </c:pt>
                <c:pt idx="1">
                  <c:v>2.7804965967721529</c:v>
                </c:pt>
                <c:pt idx="2">
                  <c:v>2.2255184719153789</c:v>
                </c:pt>
                <c:pt idx="3">
                  <c:v>1.6883769546178371</c:v>
                </c:pt>
                <c:pt idx="4">
                  <c:v>1.7561482773411257</c:v>
                </c:pt>
                <c:pt idx="5">
                  <c:v>1.9225695100686124</c:v>
                </c:pt>
                <c:pt idx="6">
                  <c:v>1.7545255250372378</c:v>
                </c:pt>
                <c:pt idx="7">
                  <c:v>1.34330660778663</c:v>
                </c:pt>
                <c:pt idx="8">
                  <c:v>1.3710606097958618</c:v>
                </c:pt>
                <c:pt idx="9">
                  <c:v>0.91132193042523113</c:v>
                </c:pt>
                <c:pt idx="10">
                  <c:v>0.91593030816623866</c:v>
                </c:pt>
                <c:pt idx="11">
                  <c:v>0.42506276944780552</c:v>
                </c:pt>
                <c:pt idx="12">
                  <c:v>-5.0566179730950012E-2</c:v>
                </c:pt>
                <c:pt idx="13">
                  <c:v>0.10315388802861492</c:v>
                </c:pt>
                <c:pt idx="14">
                  <c:v>7.7117957443746832E-2</c:v>
                </c:pt>
                <c:pt idx="15">
                  <c:v>-0.10112053183841851</c:v>
                </c:pt>
                <c:pt idx="16">
                  <c:v>-0.13972419613033082</c:v>
                </c:pt>
                <c:pt idx="17">
                  <c:v>-0.27135074950689386</c:v>
                </c:pt>
                <c:pt idx="18">
                  <c:v>0.12891311550566797</c:v>
                </c:pt>
                <c:pt idx="19">
                  <c:v>0.16648534646722624</c:v>
                </c:pt>
                <c:pt idx="20">
                  <c:v>-0.47979891434401623</c:v>
                </c:pt>
                <c:pt idx="21">
                  <c:v>-0.41673843155288637</c:v>
                </c:pt>
                <c:pt idx="22">
                  <c:v>-0.70627368823923575</c:v>
                </c:pt>
                <c:pt idx="23">
                  <c:v>-0.9373491815670576</c:v>
                </c:pt>
                <c:pt idx="24">
                  <c:v>-1.4</c:v>
                </c:pt>
                <c:pt idx="25">
                  <c:v>-1.0488349707626696</c:v>
                </c:pt>
                <c:pt idx="26">
                  <c:v>-0.63973849038276853</c:v>
                </c:pt>
                <c:pt idx="27">
                  <c:v>-0.3</c:v>
                </c:pt>
                <c:pt idx="28">
                  <c:v>0.53094439816412375</c:v>
                </c:pt>
                <c:pt idx="29">
                  <c:v>0.58880418406022272</c:v>
                </c:pt>
                <c:pt idx="30">
                  <c:v>0.39643705887063163</c:v>
                </c:pt>
                <c:pt idx="31">
                  <c:v>9.6821967393481145E-3</c:v>
                </c:pt>
                <c:pt idx="32">
                  <c:v>-0.39714782670608884</c:v>
                </c:pt>
                <c:pt idx="33">
                  <c:v>0.10120404248186787</c:v>
                </c:pt>
                <c:pt idx="34">
                  <c:v>0.50240414698035352</c:v>
                </c:pt>
                <c:pt idx="35">
                  <c:v>0.86895746329112455</c:v>
                </c:pt>
                <c:pt idx="36">
                  <c:v>0.91801181167458878</c:v>
                </c:pt>
                <c:pt idx="37">
                  <c:v>0.27879615938887525</c:v>
                </c:pt>
                <c:pt idx="38">
                  <c:v>-0.22974665061408928</c:v>
                </c:pt>
                <c:pt idx="39">
                  <c:v>0.2218546626368294</c:v>
                </c:pt>
                <c:pt idx="40">
                  <c:v>-0.21084181761416687</c:v>
                </c:pt>
                <c:pt idx="41">
                  <c:v>-0.16736437844814134</c:v>
                </c:pt>
                <c:pt idx="42">
                  <c:v>-0.32791045093171078</c:v>
                </c:pt>
                <c:pt idx="43">
                  <c:v>-0.13734051526452618</c:v>
                </c:pt>
                <c:pt idx="44">
                  <c:v>0.62136488858122618</c:v>
                </c:pt>
                <c:pt idx="45">
                  <c:v>1.0039734108808744</c:v>
                </c:pt>
                <c:pt idx="46">
                  <c:v>1.1000000000000001</c:v>
                </c:pt>
                <c:pt idx="47">
                  <c:v>1.7709876388625929</c:v>
                </c:pt>
                <c:pt idx="48">
                  <c:v>2.3262121641073179</c:v>
                </c:pt>
                <c:pt idx="49">
                  <c:v>2.9</c:v>
                </c:pt>
                <c:pt idx="50">
                  <c:v>2.6919669648024467</c:v>
                </c:pt>
                <c:pt idx="51">
                  <c:v>2.2248497833551113</c:v>
                </c:pt>
                <c:pt idx="52">
                  <c:v>2.0823764469670465</c:v>
                </c:pt>
                <c:pt idx="53">
                  <c:v>1.8982136412479207</c:v>
                </c:pt>
                <c:pt idx="54">
                  <c:v>2.1346350547052708</c:v>
                </c:pt>
                <c:pt idx="55">
                  <c:v>2.612819315527787</c:v>
                </c:pt>
                <c:pt idx="56">
                  <c:v>2.5</c:v>
                </c:pt>
                <c:pt idx="57">
                  <c:v>2.223861590436897</c:v>
                </c:pt>
                <c:pt idx="58">
                  <c:v>2.5264636539113781</c:v>
                </c:pt>
                <c:pt idx="59">
                  <c:v>2.1277200487502199</c:v>
                </c:pt>
                <c:pt idx="60">
                  <c:v>2.0577305627800939</c:v>
                </c:pt>
                <c:pt idx="61">
                  <c:v>1.8530288769498782</c:v>
                </c:pt>
                <c:pt idx="62">
                  <c:v>1.9680154437934476</c:v>
                </c:pt>
                <c:pt idx="63">
                  <c:v>2.3002905888496628</c:v>
                </c:pt>
                <c:pt idx="64">
                  <c:v>2.7790296605137002</c:v>
                </c:pt>
                <c:pt idx="65">
                  <c:v>3.0758866704340875</c:v>
                </c:pt>
                <c:pt idx="66">
                  <c:v>3.354158119871002</c:v>
                </c:pt>
                <c:pt idx="67">
                  <c:v>3.358627851393436</c:v>
                </c:pt>
                <c:pt idx="68">
                  <c:v>3.5866108099128411</c:v>
                </c:pt>
                <c:pt idx="69">
                  <c:v>3.8016651964102408</c:v>
                </c:pt>
                <c:pt idx="70">
                  <c:v>3.1098264058075245</c:v>
                </c:pt>
                <c:pt idx="71">
                  <c:v>2.7389445207281966</c:v>
                </c:pt>
                <c:pt idx="72">
                  <c:v>2.6843664777344429</c:v>
                </c:pt>
                <c:pt idx="73">
                  <c:v>3.1186556564466343</c:v>
                </c:pt>
                <c:pt idx="74">
                  <c:v>3.5864370700361405</c:v>
                </c:pt>
                <c:pt idx="75">
                  <c:v>3.5079728712519511</c:v>
                </c:pt>
                <c:pt idx="76">
                  <c:v>3.2802589172177505</c:v>
                </c:pt>
                <c:pt idx="77">
                  <c:v>3.050122728358275</c:v>
                </c:pt>
              </c:numCache>
            </c:numRef>
          </c:val>
          <c:smooth val="0"/>
          <c:extLst>
            <c:ext xmlns:c16="http://schemas.microsoft.com/office/drawing/2014/chart" uri="{C3380CC4-5D6E-409C-BE32-E72D297353CC}">
              <c16:uniqueId val="{00000035-D305-4938-9F38-17B1A1D2276A}"/>
            </c:ext>
          </c:extLst>
        </c:ser>
        <c:ser>
          <c:idx val="4"/>
          <c:order val="4"/>
          <c:tx>
            <c:strRef>
              <c:f>'c1-2'!$F$16</c:f>
              <c:strCache>
                <c:ptCount val="1"/>
                <c:pt idx="0">
                  <c:v>December forecast</c:v>
                </c:pt>
              </c:strCache>
            </c:strRef>
          </c:tx>
          <c:spPr>
            <a:ln>
              <a:noFill/>
            </a:ln>
          </c:spPr>
          <c:marker>
            <c:symbol val="circle"/>
            <c:size val="5"/>
            <c:spPr>
              <a:solidFill>
                <a:schemeClr val="accent1">
                  <a:lumMod val="20000"/>
                  <a:lumOff val="80000"/>
                </a:schemeClr>
              </a:solidFill>
              <a:ln>
                <a:solidFill>
                  <a:schemeClr val="accent1"/>
                </a:solidFill>
              </a:ln>
            </c:spPr>
          </c:marker>
          <c:dPt>
            <c:idx val="56"/>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6-D305-4938-9F38-17B1A1D2276A}"/>
              </c:ext>
            </c:extLst>
          </c:dPt>
          <c:dPt>
            <c:idx val="57"/>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7-D305-4938-9F38-17B1A1D2276A}"/>
              </c:ext>
            </c:extLst>
          </c:dPt>
          <c:dPt>
            <c:idx val="58"/>
            <c:marker>
              <c:spPr>
                <a:solidFill>
                  <a:schemeClr val="accent1">
                    <a:lumMod val="20000"/>
                    <a:lumOff val="80000"/>
                  </a:schemeClr>
                </a:solidFill>
                <a:ln w="12700">
                  <a:solidFill>
                    <a:schemeClr val="accent1"/>
                  </a:solidFill>
                </a:ln>
              </c:spPr>
            </c:marker>
            <c:bubble3D val="0"/>
            <c:extLst>
              <c:ext xmlns:c16="http://schemas.microsoft.com/office/drawing/2014/chart" uri="{C3380CC4-5D6E-409C-BE32-E72D297353CC}">
                <c16:uniqueId val="{00000038-D305-4938-9F38-17B1A1D2276A}"/>
              </c:ext>
            </c:extLst>
          </c:dPt>
          <c:dPt>
            <c:idx val="59"/>
            <c:marker>
              <c:spPr>
                <a:solidFill>
                  <a:schemeClr val="accent1">
                    <a:lumMod val="20000"/>
                    <a:lumOff val="80000"/>
                  </a:schemeClr>
                </a:solidFill>
                <a:ln w="9525">
                  <a:solidFill>
                    <a:schemeClr val="accent1"/>
                  </a:solidFill>
                </a:ln>
              </c:spPr>
            </c:marker>
            <c:bubble3D val="0"/>
            <c:extLst>
              <c:ext xmlns:c16="http://schemas.microsoft.com/office/drawing/2014/chart" uri="{C3380CC4-5D6E-409C-BE32-E72D297353CC}">
                <c16:uniqueId val="{00000039-D305-4938-9F38-17B1A1D2276A}"/>
              </c:ext>
            </c:extLst>
          </c:dPt>
          <c:val>
            <c:numRef>
              <c:f>'c1-2'!$F$18:$F$95</c:f>
              <c:numCache>
                <c:formatCode>General</c:formatCode>
                <c:ptCount val="7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formatCode="0">
                  <c:v>-10</c:v>
                </c:pt>
                <c:pt idx="22" formatCode="0">
                  <c:v>-10</c:v>
                </c:pt>
                <c:pt idx="23" formatCode="0">
                  <c:v>-10</c:v>
                </c:pt>
                <c:pt idx="24" formatCode="0">
                  <c:v>-10</c:v>
                </c:pt>
                <c:pt idx="25" formatCode="0">
                  <c:v>-10</c:v>
                </c:pt>
                <c:pt idx="26" formatCode="0">
                  <c:v>-10</c:v>
                </c:pt>
                <c:pt idx="27" formatCode="0">
                  <c:v>-10</c:v>
                </c:pt>
                <c:pt idx="28" formatCode="0">
                  <c:v>-10</c:v>
                </c:pt>
                <c:pt idx="29" formatCode="0">
                  <c:v>-10</c:v>
                </c:pt>
                <c:pt idx="30" formatCode="0">
                  <c:v>-10</c:v>
                </c:pt>
                <c:pt idx="31" formatCode="0">
                  <c:v>-10</c:v>
                </c:pt>
                <c:pt idx="32" formatCode="0">
                  <c:v>-10</c:v>
                </c:pt>
                <c:pt idx="33" formatCode="0">
                  <c:v>-10</c:v>
                </c:pt>
                <c:pt idx="34" formatCode="0">
                  <c:v>-10</c:v>
                </c:pt>
                <c:pt idx="35" formatCode="0">
                  <c:v>-10</c:v>
                </c:pt>
                <c:pt idx="36" formatCode="0">
                  <c:v>-10</c:v>
                </c:pt>
                <c:pt idx="37" formatCode="0">
                  <c:v>-10</c:v>
                </c:pt>
                <c:pt idx="38" formatCode="0">
                  <c:v>-10</c:v>
                </c:pt>
                <c:pt idx="39" formatCode="0">
                  <c:v>-10</c:v>
                </c:pt>
                <c:pt idx="40" formatCode="0">
                  <c:v>-10</c:v>
                </c:pt>
                <c:pt idx="41" formatCode="0">
                  <c:v>-10</c:v>
                </c:pt>
                <c:pt idx="42" formatCode="0">
                  <c:v>-10</c:v>
                </c:pt>
                <c:pt idx="43" formatCode="0">
                  <c:v>-10</c:v>
                </c:pt>
                <c:pt idx="44" formatCode="0">
                  <c:v>-10</c:v>
                </c:pt>
                <c:pt idx="45" formatCode="0">
                  <c:v>-10</c:v>
                </c:pt>
                <c:pt idx="46" formatCode="0">
                  <c:v>-10</c:v>
                </c:pt>
                <c:pt idx="47" formatCode="0">
                  <c:v>-10</c:v>
                </c:pt>
                <c:pt idx="48" formatCode="0">
                  <c:v>-10</c:v>
                </c:pt>
                <c:pt idx="49" formatCode="0">
                  <c:v>-10</c:v>
                </c:pt>
                <c:pt idx="50" formatCode="0">
                  <c:v>-10</c:v>
                </c:pt>
                <c:pt idx="51" formatCode="0">
                  <c:v>-10</c:v>
                </c:pt>
                <c:pt idx="52" formatCode="0">
                  <c:v>-10</c:v>
                </c:pt>
                <c:pt idx="53" formatCode="0">
                  <c:v>-10</c:v>
                </c:pt>
                <c:pt idx="54" formatCode="0">
                  <c:v>-10</c:v>
                </c:pt>
                <c:pt idx="55" formatCode="0">
                  <c:v>-10</c:v>
                </c:pt>
                <c:pt idx="56" formatCode="0">
                  <c:v>-10</c:v>
                </c:pt>
                <c:pt idx="57" formatCode="0">
                  <c:v>-10</c:v>
                </c:pt>
                <c:pt idx="58" formatCode="0">
                  <c:v>-10</c:v>
                </c:pt>
                <c:pt idx="59" formatCode="0">
                  <c:v>-10</c:v>
                </c:pt>
                <c:pt idx="60" formatCode="0">
                  <c:v>-10</c:v>
                </c:pt>
                <c:pt idx="61" formatCode="0">
                  <c:v>-10</c:v>
                </c:pt>
                <c:pt idx="62" formatCode="0">
                  <c:v>-10</c:v>
                </c:pt>
                <c:pt idx="63" formatCode="0">
                  <c:v>-10</c:v>
                </c:pt>
                <c:pt idx="64" formatCode="0">
                  <c:v>-10</c:v>
                </c:pt>
                <c:pt idx="65" formatCode="0">
                  <c:v>-10</c:v>
                </c:pt>
                <c:pt idx="66" formatCode="0">
                  <c:v>-10</c:v>
                </c:pt>
                <c:pt idx="67" formatCode="0">
                  <c:v>-10</c:v>
                </c:pt>
                <c:pt idx="68" formatCode="0">
                  <c:v>-10</c:v>
                </c:pt>
                <c:pt idx="69" formatCode="0">
                  <c:v>-10</c:v>
                </c:pt>
                <c:pt idx="70" formatCode="0">
                  <c:v>-10</c:v>
                </c:pt>
                <c:pt idx="71" formatCode="0.0">
                  <c:v>2.7083177511660637</c:v>
                </c:pt>
                <c:pt idx="72" formatCode="0.0">
                  <c:v>2.7895870529937241</c:v>
                </c:pt>
                <c:pt idx="73" formatCode="0.0">
                  <c:v>3.0869730098442005</c:v>
                </c:pt>
                <c:pt idx="74" formatCode="0.0">
                  <c:v>3.3449236610524764</c:v>
                </c:pt>
                <c:pt idx="75" formatCode="0">
                  <c:v>-10</c:v>
                </c:pt>
                <c:pt idx="76" formatCode="0">
                  <c:v>-10</c:v>
                </c:pt>
                <c:pt idx="77" formatCode="0">
                  <c:v>-10</c:v>
                </c:pt>
              </c:numCache>
            </c:numRef>
          </c:val>
          <c:smooth val="0"/>
          <c:extLst>
            <c:ext xmlns:c16="http://schemas.microsoft.com/office/drawing/2014/chart" uri="{C3380CC4-5D6E-409C-BE32-E72D297353CC}">
              <c16:uniqueId val="{0000003A-D305-4938-9F38-17B1A1D2276A}"/>
            </c:ext>
          </c:extLst>
        </c:ser>
        <c:dLbls>
          <c:showLegendKey val="0"/>
          <c:showVal val="0"/>
          <c:showCatName val="0"/>
          <c:showSerName val="0"/>
          <c:showPercent val="0"/>
          <c:showBubbleSize val="0"/>
        </c:dLbls>
        <c:marker val="1"/>
        <c:smooth val="0"/>
        <c:axId val="388848088"/>
        <c:axId val="388848480"/>
      </c:lineChart>
      <c:dateAx>
        <c:axId val="388848088"/>
        <c:scaling>
          <c:orientation val="minMax"/>
          <c:min val="42370"/>
        </c:scaling>
        <c:delete val="0"/>
        <c:axPos val="b"/>
        <c:numFmt formatCode="mm/yyyy" sourceLinked="0"/>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388848480"/>
        <c:crosses val="autoZero"/>
        <c:auto val="1"/>
        <c:lblOffset val="100"/>
        <c:baseTimeUnit val="months"/>
        <c:majorUnit val="3"/>
        <c:majorTimeUnit val="months"/>
      </c:dateAx>
      <c:valAx>
        <c:axId val="388848480"/>
        <c:scaling>
          <c:orientation val="minMax"/>
          <c:max val="4"/>
          <c:min val="-1"/>
        </c:scaling>
        <c:delete val="0"/>
        <c:axPos val="l"/>
        <c:majorGridlines>
          <c:spPr>
            <a:ln>
              <a:solidFill>
                <a:schemeClr val="bg1">
                  <a:lumMod val="75000"/>
                </a:schemeClr>
              </a:solidFill>
              <a:prstDash val="sysDash"/>
            </a:ln>
          </c:spPr>
        </c:majorGridlines>
        <c:title>
          <c:tx>
            <c:rich>
              <a:bodyPr rot="0" vert="horz"/>
              <a:lstStyle/>
              <a:p>
                <a:pPr>
                  <a:defRPr/>
                </a:pPr>
                <a:r>
                  <a:rPr lang="hu-HU"/>
                  <a:t>Percent</a:t>
                </a:r>
                <a:endParaRPr lang="en-US"/>
              </a:p>
            </c:rich>
          </c:tx>
          <c:layout>
            <c:manualLayout>
              <c:xMode val="edge"/>
              <c:yMode val="edge"/>
              <c:x val="7.1036425576519915E-2"/>
              <c:y val="9.3714285714291724E-3"/>
            </c:manualLayout>
          </c:layout>
          <c:overlay val="0"/>
        </c:title>
        <c:numFmt formatCode="General"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848088"/>
        <c:crosses val="autoZero"/>
        <c:crossBetween val="midCat"/>
        <c:majorUnit val="1"/>
      </c:valAx>
      <c:spPr>
        <a:noFill/>
        <a:ln w="25400">
          <a:noFill/>
        </a:ln>
      </c:spPr>
    </c:plotArea>
    <c:legend>
      <c:legendPos val="b"/>
      <c:legendEntry>
        <c:idx val="0"/>
        <c:delete val="1"/>
      </c:legendEntry>
      <c:legendEntry>
        <c:idx val="1"/>
        <c:delete val="1"/>
      </c:legendEntry>
      <c:legendEntry>
        <c:idx val="4"/>
        <c:delete val="1"/>
      </c:legendEntry>
      <c:layout>
        <c:manualLayout>
          <c:xMode val="edge"/>
          <c:yMode val="edge"/>
          <c:x val="7.4044336654874024E-3"/>
          <c:y val="0.90734612545601656"/>
          <c:w val="0.97909490049435965"/>
          <c:h val="9.2653874543983564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48830409356722E-2"/>
          <c:y val="8.1736111111111079E-2"/>
          <c:w val="0.84369239766085835"/>
          <c:h val="0.54571614583331141"/>
        </c:manualLayout>
      </c:layout>
      <c:barChart>
        <c:barDir val="col"/>
        <c:grouping val="stacked"/>
        <c:varyColors val="0"/>
        <c:ser>
          <c:idx val="0"/>
          <c:order val="0"/>
          <c:tx>
            <c:strRef>
              <c:f>'c1-3'!$B$15</c:f>
              <c:strCache>
                <c:ptCount val="1"/>
                <c:pt idx="0">
                  <c:v>Indirekt adóktól szűrt maginfláció</c:v>
                </c:pt>
              </c:strCache>
            </c:strRef>
          </c:tx>
          <c:spPr>
            <a:solidFill>
              <a:schemeClr val="tx2"/>
            </a:solidFill>
            <a:ln w="12700">
              <a:noFill/>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'c1-3'!$B$29:$B$73</c:f>
              <c:numCache>
                <c:formatCode>0.0</c:formatCode>
                <c:ptCount val="45"/>
                <c:pt idx="0">
                  <c:v>1.1782790759218866</c:v>
                </c:pt>
                <c:pt idx="1">
                  <c:v>1.8252156692752102</c:v>
                </c:pt>
                <c:pt idx="2">
                  <c:v>2.0595339014129679</c:v>
                </c:pt>
                <c:pt idx="3">
                  <c:v>1.8830672487453048</c:v>
                </c:pt>
                <c:pt idx="4">
                  <c:v>2.0103883796531741</c:v>
                </c:pt>
                <c:pt idx="5">
                  <c:v>1.6929493183560944</c:v>
                </c:pt>
                <c:pt idx="6">
                  <c:v>1.660621696382752</c:v>
                </c:pt>
                <c:pt idx="7">
                  <c:v>1.6207401892999356</c:v>
                </c:pt>
                <c:pt idx="8">
                  <c:v>1.2285308269218445</c:v>
                </c:pt>
                <c:pt idx="9">
                  <c:v>1.0993546675177692</c:v>
                </c:pt>
                <c:pt idx="10">
                  <c:v>1.0317569489216398</c:v>
                </c:pt>
                <c:pt idx="11">
                  <c:v>0.84003252472991807</c:v>
                </c:pt>
                <c:pt idx="12">
                  <c:v>1.0652638023421903</c:v>
                </c:pt>
                <c:pt idx="13">
                  <c:v>0.9219015549566395</c:v>
                </c:pt>
                <c:pt idx="14">
                  <c:v>0.92845329689997658</c:v>
                </c:pt>
                <c:pt idx="15">
                  <c:v>0.85547568165824728</c:v>
                </c:pt>
                <c:pt idx="16">
                  <c:v>0.71845513921614024</c:v>
                </c:pt>
                <c:pt idx="17">
                  <c:v>0.81234606838253198</c:v>
                </c:pt>
                <c:pt idx="18">
                  <c:v>0.73783974940752972</c:v>
                </c:pt>
                <c:pt idx="19">
                  <c:v>0.86908910423573416</c:v>
                </c:pt>
                <c:pt idx="20">
                  <c:v>0.81200423945434319</c:v>
                </c:pt>
                <c:pt idx="21">
                  <c:v>0.81472373908060958</c:v>
                </c:pt>
                <c:pt idx="22">
                  <c:v>0.86670647812155244</c:v>
                </c:pt>
                <c:pt idx="23">
                  <c:v>1.0158315662199144</c:v>
                </c:pt>
                <c:pt idx="24">
                  <c:v>1.258273593727949</c:v>
                </c:pt>
                <c:pt idx="25">
                  <c:v>1.408576550841959</c:v>
                </c:pt>
                <c:pt idx="26">
                  <c:v>1.715093509973427</c:v>
                </c:pt>
                <c:pt idx="27">
                  <c:v>1.5846596303966711</c:v>
                </c:pt>
                <c:pt idx="28">
                  <c:v>1.4642438540712985</c:v>
                </c:pt>
                <c:pt idx="29">
                  <c:v>1.553873366928989</c:v>
                </c:pt>
                <c:pt idx="30">
                  <c:v>1.6198486597013195</c:v>
                </c:pt>
                <c:pt idx="31">
                  <c:v>1.8473336551742878</c:v>
                </c:pt>
                <c:pt idx="32">
                  <c:v>2.1899996914062534</c:v>
                </c:pt>
                <c:pt idx="33">
                  <c:v>2.3574179015356127</c:v>
                </c:pt>
                <c:pt idx="34">
                  <c:v>2.3868327709813637</c:v>
                </c:pt>
                <c:pt idx="35">
                  <c:v>2.457664376177215</c:v>
                </c:pt>
                <c:pt idx="36">
                  <c:v>2.3377971999144154</c:v>
                </c:pt>
                <c:pt idx="37">
                  <c:v>2.2455339838704882</c:v>
                </c:pt>
                <c:pt idx="38">
                  <c:v>2.1958908836774174</c:v>
                </c:pt>
                <c:pt idx="39">
                  <c:v>2.1654133353088838</c:v>
                </c:pt>
                <c:pt idx="40">
                  <c:v>2.1341780554891097</c:v>
                </c:pt>
                <c:pt idx="41">
                  <c:v>2.1081656678272482</c:v>
                </c:pt>
                <c:pt idx="42">
                  <c:v>2.0902339150874369</c:v>
                </c:pt>
                <c:pt idx="43">
                  <c:v>2.0793287774617326</c:v>
                </c:pt>
                <c:pt idx="44">
                  <c:v>2.0731121303276212</c:v>
                </c:pt>
              </c:numCache>
            </c:numRef>
          </c:val>
          <c:extLst>
            <c:ext xmlns:c16="http://schemas.microsoft.com/office/drawing/2014/chart" uri="{C3380CC4-5D6E-409C-BE32-E72D297353CC}">
              <c16:uniqueId val="{00000000-89DB-468D-9A2F-D68F56A14BD2}"/>
            </c:ext>
          </c:extLst>
        </c:ser>
        <c:ser>
          <c:idx val="1"/>
          <c:order val="1"/>
          <c:tx>
            <c:strRef>
              <c:f>'c1-3'!$C$15</c:f>
              <c:strCache>
                <c:ptCount val="1"/>
                <c:pt idx="0">
                  <c:v>Maginfláción kívüli tételek, indirekt adóktól szűrt</c:v>
                </c:pt>
              </c:strCache>
            </c:strRef>
          </c:tx>
          <c:spPr>
            <a:solidFill>
              <a:schemeClr val="accent1">
                <a:lumMod val="40000"/>
                <a:lumOff val="60000"/>
              </a:schemeClr>
            </a:solidFill>
            <a:ln w="12700">
              <a:noFill/>
              <a:prstDash val="solid"/>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'c1-3'!$C$29:$C$73</c:f>
              <c:numCache>
                <c:formatCode>0.0</c:formatCode>
                <c:ptCount val="45"/>
                <c:pt idx="0">
                  <c:v>2.8550258319209747</c:v>
                </c:pt>
                <c:pt idx="1">
                  <c:v>2.1083589673221037</c:v>
                </c:pt>
                <c:pt idx="2">
                  <c:v>1.2844896672358548</c:v>
                </c:pt>
                <c:pt idx="3">
                  <c:v>1.7432331523399833</c:v>
                </c:pt>
                <c:pt idx="4">
                  <c:v>1.5700462763219509</c:v>
                </c:pt>
                <c:pt idx="5">
                  <c:v>1.5370170045160212</c:v>
                </c:pt>
                <c:pt idx="6">
                  <c:v>1.9983411816284002</c:v>
                </c:pt>
                <c:pt idx="7">
                  <c:v>1.565390703206164</c:v>
                </c:pt>
                <c:pt idx="8">
                  <c:v>0.43385346471256581</c:v>
                </c:pt>
                <c:pt idx="9">
                  <c:v>-0.37449513917237853</c:v>
                </c:pt>
                <c:pt idx="10">
                  <c:v>-0.63330608359007112</c:v>
                </c:pt>
                <c:pt idx="11">
                  <c:v>-1.6460170309105395</c:v>
                </c:pt>
                <c:pt idx="12">
                  <c:v>-2.0003509434639741</c:v>
                </c:pt>
                <c:pt idx="13">
                  <c:v>-1.846028732542442</c:v>
                </c:pt>
                <c:pt idx="14">
                  <c:v>-1.5163899951631687</c:v>
                </c:pt>
                <c:pt idx="15">
                  <c:v>-1.4966920771761911</c:v>
                </c:pt>
                <c:pt idx="16">
                  <c:v>-1.6823447968953014</c:v>
                </c:pt>
                <c:pt idx="17">
                  <c:v>-0.61567169851132819</c:v>
                </c:pt>
                <c:pt idx="18">
                  <c:v>-0.85246835737820226</c:v>
                </c:pt>
                <c:pt idx="19">
                  <c:v>-0.49776130523502427</c:v>
                </c:pt>
                <c:pt idx="20">
                  <c:v>-0.40585792104167662</c:v>
                </c:pt>
                <c:pt idx="21">
                  <c:v>-0.75507828024540358</c:v>
                </c:pt>
                <c:pt idx="22">
                  <c:v>-0.64375347505186176</c:v>
                </c:pt>
                <c:pt idx="23">
                  <c:v>0.23205211119864222</c:v>
                </c:pt>
                <c:pt idx="24">
                  <c:v>1.4064125726168164</c:v>
                </c:pt>
                <c:pt idx="25">
                  <c:v>0.75058857124687761</c:v>
                </c:pt>
                <c:pt idx="26">
                  <c:v>0.68567646796073389</c:v>
                </c:pt>
                <c:pt idx="27">
                  <c:v>0.76692430476444529</c:v>
                </c:pt>
                <c:pt idx="28">
                  <c:v>0.44481586311874838</c:v>
                </c:pt>
                <c:pt idx="29">
                  <c:v>1.0723947491464334</c:v>
                </c:pt>
                <c:pt idx="30">
                  <c:v>1.8267179814305468</c:v>
                </c:pt>
                <c:pt idx="31">
                  <c:v>1.3817899079745444</c:v>
                </c:pt>
                <c:pt idx="32">
                  <c:v>0.74516945738006168</c:v>
                </c:pt>
                <c:pt idx="33">
                  <c:v>0.70263858630495657</c:v>
                </c:pt>
                <c:pt idx="34">
                  <c:v>0.19926786413143621</c:v>
                </c:pt>
                <c:pt idx="35">
                  <c:v>0.36067385726857099</c:v>
                </c:pt>
                <c:pt idx="36">
                  <c:v>0.78097114331986406</c:v>
                </c:pt>
                <c:pt idx="37">
                  <c:v>0.69457562718836996</c:v>
                </c:pt>
                <c:pt idx="38">
                  <c:v>0.83909305042628979</c:v>
                </c:pt>
                <c:pt idx="39">
                  <c:v>0.88405794675948335</c:v>
                </c:pt>
                <c:pt idx="40">
                  <c:v>0.8921634545886612</c:v>
                </c:pt>
                <c:pt idx="41">
                  <c:v>0.90922624387447371</c:v>
                </c:pt>
                <c:pt idx="42">
                  <c:v>0.92062996956544085</c:v>
                </c:pt>
                <c:pt idx="43">
                  <c:v>0.9107831426089561</c:v>
                </c:pt>
                <c:pt idx="44">
                  <c:v>0.90765617969275891</c:v>
                </c:pt>
              </c:numCache>
            </c:numRef>
          </c:val>
          <c:extLst>
            <c:ext xmlns:c16="http://schemas.microsoft.com/office/drawing/2014/chart" uri="{C3380CC4-5D6E-409C-BE32-E72D297353CC}">
              <c16:uniqueId val="{00000001-89DB-468D-9A2F-D68F56A14BD2}"/>
            </c:ext>
          </c:extLst>
        </c:ser>
        <c:ser>
          <c:idx val="2"/>
          <c:order val="2"/>
          <c:tx>
            <c:strRef>
              <c:f>'c1-3'!$D$15</c:f>
              <c:strCache>
                <c:ptCount val="1"/>
                <c:pt idx="0">
                  <c:v>Indirekt adók hatása</c:v>
                </c:pt>
              </c:strCache>
            </c:strRef>
          </c:tx>
          <c:spPr>
            <a:solidFill>
              <a:schemeClr val="accent1"/>
            </a:solidFill>
            <a:ln w="12700">
              <a:noFill/>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'c1-3'!$D$29:$D$73</c:f>
              <c:numCache>
                <c:formatCode>0.0</c:formatCode>
                <c:ptCount val="45"/>
                <c:pt idx="0">
                  <c:v>0.15845824176427925</c:v>
                </c:pt>
                <c:pt idx="1">
                  <c:v>9.3529437997744935E-2</c:v>
                </c:pt>
                <c:pt idx="2">
                  <c:v>6.9960976565283772E-2</c:v>
                </c:pt>
                <c:pt idx="3">
                  <c:v>0.44026687759580341</c:v>
                </c:pt>
                <c:pt idx="4">
                  <c:v>2.0426832203341689</c:v>
                </c:pt>
                <c:pt idx="5">
                  <c:v>2.2906244330282988</c:v>
                </c:pt>
                <c:pt idx="6">
                  <c:v>2.4781524847461895</c:v>
                </c:pt>
                <c:pt idx="7">
                  <c:v>2.2163666756779321</c:v>
                </c:pt>
                <c:pt idx="8">
                  <c:v>1.2412569127976383</c:v>
                </c:pt>
                <c:pt idx="9">
                  <c:v>1.0641398960909925</c:v>
                </c:pt>
                <c:pt idx="10">
                  <c:v>1.0908858217214998</c:v>
                </c:pt>
                <c:pt idx="11">
                  <c:v>1.55676779618193</c:v>
                </c:pt>
                <c:pt idx="12">
                  <c:v>0.97832654913949568</c:v>
                </c:pt>
                <c:pt idx="13">
                  <c:v>0.75334528531863043</c:v>
                </c:pt>
                <c:pt idx="14">
                  <c:v>0.5260008241706231</c:v>
                </c:pt>
                <c:pt idx="15">
                  <c:v>-4.5113021909898521E-2</c:v>
                </c:pt>
                <c:pt idx="16">
                  <c:v>-8.2586852634676688E-2</c:v>
                </c:pt>
                <c:pt idx="17">
                  <c:v>5.4712139059390097E-2</c:v>
                </c:pt>
                <c:pt idx="18">
                  <c:v>0.11817050275114127</c:v>
                </c:pt>
                <c:pt idx="19">
                  <c:v>0.11817050275115548</c:v>
                </c:pt>
                <c:pt idx="20">
                  <c:v>-8.5919292382143908E-2</c:v>
                </c:pt>
                <c:pt idx="21">
                  <c:v>-0.11249112066529676</c:v>
                </c:pt>
                <c:pt idx="22">
                  <c:v>-0.17282522071411677</c:v>
                </c:pt>
                <c:pt idx="23">
                  <c:v>2.4197622026917998E-2</c:v>
                </c:pt>
                <c:pt idx="24">
                  <c:v>-4.4955950703013059E-2</c:v>
                </c:pt>
                <c:pt idx="25">
                  <c:v>-9.0957082507600262E-2</c:v>
                </c:pt>
                <c:pt idx="26">
                  <c:v>2.8549488704456394E-2</c:v>
                </c:pt>
                <c:pt idx="27">
                  <c:v>-5.9107461910656411E-2</c:v>
                </c:pt>
                <c:pt idx="28">
                  <c:v>5.0415355800282668E-2</c:v>
                </c:pt>
                <c:pt idx="29">
                  <c:v>9.2384759374382952E-2</c:v>
                </c:pt>
                <c:pt idx="30">
                  <c:v>-1.337684125752503E-2</c:v>
                </c:pt>
                <c:pt idx="31">
                  <c:v>-1.4449776280883952E-2</c:v>
                </c:pt>
                <c:pt idx="32">
                  <c:v>0.18769693332522763</c:v>
                </c:pt>
                <c:pt idx="33">
                  <c:v>0.21939501776880377</c:v>
                </c:pt>
                <c:pt idx="34">
                  <c:v>0.32036466834328792</c:v>
                </c:pt>
                <c:pt idx="35">
                  <c:v>0.22454058115779674</c:v>
                </c:pt>
                <c:pt idx="36">
                  <c:v>0.15988136754516802</c:v>
                </c:pt>
                <c:pt idx="37">
                  <c:v>0.1304524807699039</c:v>
                </c:pt>
                <c:pt idx="38">
                  <c:v>1.2863093602646813E-2</c:v>
                </c:pt>
                <c:pt idx="39">
                  <c:v>0</c:v>
                </c:pt>
                <c:pt idx="40">
                  <c:v>0</c:v>
                </c:pt>
                <c:pt idx="41">
                  <c:v>0</c:v>
                </c:pt>
                <c:pt idx="42">
                  <c:v>0</c:v>
                </c:pt>
                <c:pt idx="43">
                  <c:v>0</c:v>
                </c:pt>
                <c:pt idx="44">
                  <c:v>0</c:v>
                </c:pt>
              </c:numCache>
            </c:numRef>
          </c:val>
          <c:extLst>
            <c:ext xmlns:c16="http://schemas.microsoft.com/office/drawing/2014/chart" uri="{C3380CC4-5D6E-409C-BE32-E72D297353CC}">
              <c16:uniqueId val="{00000002-89DB-468D-9A2F-D68F56A14BD2}"/>
            </c:ext>
          </c:extLst>
        </c:ser>
        <c:dLbls>
          <c:showLegendKey val="0"/>
          <c:showVal val="0"/>
          <c:showCatName val="0"/>
          <c:showSerName val="0"/>
          <c:showPercent val="0"/>
          <c:showBubbleSize val="0"/>
        </c:dLbls>
        <c:gapWidth val="33"/>
        <c:overlap val="100"/>
        <c:axId val="388849264"/>
        <c:axId val="388250240"/>
      </c:barChart>
      <c:barChart>
        <c:barDir val="col"/>
        <c:grouping val="clustered"/>
        <c:varyColors val="0"/>
        <c:ser>
          <c:idx val="5"/>
          <c:order val="4"/>
          <c:tx>
            <c:strRef>
              <c:f>'c1-3'!$K$16</c:f>
              <c:strCache>
                <c:ptCount val="1"/>
                <c:pt idx="0">
                  <c:v>dummyfcast+</c:v>
                </c:pt>
              </c:strCache>
            </c:strRef>
          </c:tx>
          <c:spPr>
            <a:solidFill>
              <a:schemeClr val="bg1">
                <a:lumMod val="50000"/>
              </a:schemeClr>
            </a:solidFill>
            <a:ln w="19050"/>
          </c:spPr>
          <c:invertIfNegative val="0"/>
          <c:dPt>
            <c:idx val="27"/>
            <c:invertIfNegative val="0"/>
            <c:bubble3D val="0"/>
            <c:spPr>
              <a:solidFill>
                <a:schemeClr val="tx1">
                  <a:alpha val="50000"/>
                </a:schemeClr>
              </a:solidFill>
              <a:ln w="19050"/>
            </c:spPr>
            <c:extLst>
              <c:ext xmlns:c16="http://schemas.microsoft.com/office/drawing/2014/chart" uri="{C3380CC4-5D6E-409C-BE32-E72D297353CC}">
                <c16:uniqueId val="{00000004-89DB-468D-9A2F-D68F56A14BD2}"/>
              </c:ext>
            </c:extLst>
          </c:dPt>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'c1-3'!$K$29:$K$73</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extLst>
            <c:ext xmlns:c16="http://schemas.microsoft.com/office/drawing/2014/chart" uri="{C3380CC4-5D6E-409C-BE32-E72D297353CC}">
              <c16:uniqueId val="{00000005-89DB-468D-9A2F-D68F56A14BD2}"/>
            </c:ext>
          </c:extLst>
        </c:ser>
        <c:ser>
          <c:idx val="6"/>
          <c:order val="5"/>
          <c:tx>
            <c:strRef>
              <c:f>'c1-3'!$L$16</c:f>
              <c:strCache>
                <c:ptCount val="1"/>
                <c:pt idx="0">
                  <c:v>dummyfcast-</c:v>
                </c:pt>
              </c:strCache>
            </c:strRef>
          </c:tx>
          <c:spPr>
            <a:solidFill>
              <a:schemeClr val="tx1">
                <a:alpha val="50000"/>
              </a:schemeClr>
            </a:solidFill>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'c1-3'!$L$29:$L$63</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6-89DB-468D-9A2F-D68F56A14BD2}"/>
            </c:ext>
          </c:extLst>
        </c:ser>
        <c:dLbls>
          <c:showLegendKey val="0"/>
          <c:showVal val="0"/>
          <c:showCatName val="0"/>
          <c:showSerName val="0"/>
          <c:showPercent val="0"/>
          <c:showBubbleSize val="0"/>
        </c:dLbls>
        <c:gapWidth val="500"/>
        <c:overlap val="100"/>
        <c:axId val="388251024"/>
        <c:axId val="388250632"/>
      </c:barChart>
      <c:lineChart>
        <c:grouping val="standard"/>
        <c:varyColors val="0"/>
        <c:ser>
          <c:idx val="3"/>
          <c:order val="3"/>
          <c:tx>
            <c:strRef>
              <c:f>'c1-3'!$E$15</c:f>
              <c:strCache>
                <c:ptCount val="1"/>
                <c:pt idx="0">
                  <c:v>Infláció (%)</c:v>
                </c:pt>
              </c:strCache>
            </c:strRef>
          </c:tx>
          <c:spPr>
            <a:ln w="28575">
              <a:solidFill>
                <a:schemeClr val="tx1"/>
              </a:solidFill>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'c1-3'!$E$29:$E$73</c:f>
              <c:numCache>
                <c:formatCode>0.0</c:formatCode>
                <c:ptCount val="45"/>
                <c:pt idx="0">
                  <c:v>4.1917631496071408</c:v>
                </c:pt>
                <c:pt idx="1">
                  <c:v>4.0271040745950586</c:v>
                </c:pt>
                <c:pt idx="2">
                  <c:v>3.413984545214106</c:v>
                </c:pt>
                <c:pt idx="3">
                  <c:v>4.0665672786810916</c:v>
                </c:pt>
                <c:pt idx="4">
                  <c:v>5.6231178763092942</c:v>
                </c:pt>
                <c:pt idx="5">
                  <c:v>5.5205907559004146</c:v>
                </c:pt>
                <c:pt idx="6">
                  <c:v>6.137115362757342</c:v>
                </c:pt>
                <c:pt idx="7">
                  <c:v>5.4024975681840317</c:v>
                </c:pt>
                <c:pt idx="8">
                  <c:v>2.9036412044320485</c:v>
                </c:pt>
                <c:pt idx="9">
                  <c:v>1.7889994244363834</c:v>
                </c:pt>
                <c:pt idx="10">
                  <c:v>1.4893366870530684</c:v>
                </c:pt>
                <c:pt idx="11">
                  <c:v>0.7507832900013085</c:v>
                </c:pt>
                <c:pt idx="12">
                  <c:v>4.3239408017711867E-2</c:v>
                </c:pt>
                <c:pt idx="13">
                  <c:v>-0.170781892267172</c:v>
                </c:pt>
                <c:pt idx="14">
                  <c:v>-6.1935874092569065E-2</c:v>
                </c:pt>
                <c:pt idx="15">
                  <c:v>-0.68632941742784226</c:v>
                </c:pt>
                <c:pt idx="16">
                  <c:v>-1.0464765103138376</c:v>
                </c:pt>
                <c:pt idx="17">
                  <c:v>0.25138650893059378</c:v>
                </c:pt>
                <c:pt idx="18">
                  <c:v>3.541894780468624E-3</c:v>
                </c:pt>
                <c:pt idx="19">
                  <c:v>0.48949830175186548</c:v>
                </c:pt>
                <c:pt idx="20">
                  <c:v>0.32022702603052267</c:v>
                </c:pt>
                <c:pt idx="21">
                  <c:v>-5.2845661830090762E-2</c:v>
                </c:pt>
                <c:pt idx="22">
                  <c:v>5.0127782355573913E-2</c:v>
                </c:pt>
                <c:pt idx="23">
                  <c:v>1.2720812994454747</c:v>
                </c:pt>
                <c:pt idx="24">
                  <c:v>2.6197302156417521</c:v>
                </c:pt>
                <c:pt idx="25">
                  <c:v>2.0682080395812363</c:v>
                </c:pt>
                <c:pt idx="26">
                  <c:v>2.4293194666386171</c:v>
                </c:pt>
                <c:pt idx="27">
                  <c:v>2.2924764732504599</c:v>
                </c:pt>
                <c:pt idx="28">
                  <c:v>1.9594750729903296</c:v>
                </c:pt>
                <c:pt idx="29">
                  <c:v>2.7186528754498056</c:v>
                </c:pt>
                <c:pt idx="30">
                  <c:v>3.4331897998743415</c:v>
                </c:pt>
                <c:pt idx="31">
                  <c:v>3.214673786867948</c:v>
                </c:pt>
                <c:pt idx="32">
                  <c:v>3.1228660821115426</c:v>
                </c:pt>
                <c:pt idx="33">
                  <c:v>3.2794515056093729</c:v>
                </c:pt>
                <c:pt idx="34">
                  <c:v>2.9064653034560877</c:v>
                </c:pt>
                <c:pt idx="35">
                  <c:v>3.0428788146035828</c:v>
                </c:pt>
                <c:pt idx="36">
                  <c:v>3.2786497107794474</c:v>
                </c:pt>
                <c:pt idx="37">
                  <c:v>3.0705620918287622</c:v>
                </c:pt>
                <c:pt idx="38">
                  <c:v>3.0478470277063536</c:v>
                </c:pt>
                <c:pt idx="39">
                  <c:v>3.0494712820683674</c:v>
                </c:pt>
                <c:pt idx="40">
                  <c:v>3.0263415100777706</c:v>
                </c:pt>
                <c:pt idx="41">
                  <c:v>3.0173919117017221</c:v>
                </c:pt>
                <c:pt idx="42">
                  <c:v>3.0108638846528777</c:v>
                </c:pt>
                <c:pt idx="43">
                  <c:v>2.9901119200706887</c:v>
                </c:pt>
                <c:pt idx="44">
                  <c:v>2.9807683100203803</c:v>
                </c:pt>
              </c:numCache>
            </c:numRef>
          </c:val>
          <c:smooth val="0"/>
          <c:extLst>
            <c:ext xmlns:c16="http://schemas.microsoft.com/office/drawing/2014/chart" uri="{C3380CC4-5D6E-409C-BE32-E72D297353CC}">
              <c16:uniqueId val="{00000007-89DB-468D-9A2F-D68F56A14BD2}"/>
            </c:ext>
          </c:extLst>
        </c:ser>
        <c:ser>
          <c:idx val="4"/>
          <c:order val="6"/>
          <c:spPr>
            <a:ln>
              <a:solidFill>
                <a:schemeClr val="accent3"/>
              </a:solidFill>
              <a:prstDash val="sysDash"/>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'c1-3'!$F$29:$F$73</c:f>
              <c:numCache>
                <c:formatCode>0.0</c:formatCode>
                <c:ptCount val="45"/>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numCache>
            </c:numRef>
          </c:val>
          <c:smooth val="0"/>
          <c:extLst>
            <c:ext xmlns:c16="http://schemas.microsoft.com/office/drawing/2014/chart" uri="{C3380CC4-5D6E-409C-BE32-E72D297353CC}">
              <c16:uniqueId val="{00000008-89DB-468D-9A2F-D68F56A14BD2}"/>
            </c:ext>
          </c:extLst>
        </c:ser>
        <c:ser>
          <c:idx val="7"/>
          <c:order val="7"/>
          <c:tx>
            <c:strRef>
              <c:f>'c1-3'!$G$15</c:f>
              <c:strCache>
                <c:ptCount val="1"/>
                <c:pt idx="0">
                  <c:v>Inflációs cél</c:v>
                </c:pt>
              </c:strCache>
            </c:strRef>
          </c:tx>
          <c:spPr>
            <a:ln>
              <a:solidFill>
                <a:schemeClr val="accent3"/>
              </a:solidFill>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'c1-3'!$G$29:$G$73</c:f>
              <c:numCache>
                <c:formatCode>0.0</c:formatCode>
                <c:ptCount val="4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numCache>
            </c:numRef>
          </c:val>
          <c:smooth val="0"/>
          <c:extLst>
            <c:ext xmlns:c16="http://schemas.microsoft.com/office/drawing/2014/chart" uri="{C3380CC4-5D6E-409C-BE32-E72D297353CC}">
              <c16:uniqueId val="{00000009-89DB-468D-9A2F-D68F56A14BD2}"/>
            </c:ext>
          </c:extLst>
        </c:ser>
        <c:ser>
          <c:idx val="8"/>
          <c:order val="8"/>
          <c:spPr>
            <a:ln>
              <a:solidFill>
                <a:schemeClr val="accent3"/>
              </a:solidFill>
              <a:prstDash val="sysDash"/>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'c1-3'!$H$29:$H$73</c:f>
              <c:numCache>
                <c:formatCode>0.0</c:formatCode>
                <c:ptCount val="45"/>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numCache>
            </c:numRef>
          </c:val>
          <c:smooth val="0"/>
          <c:extLst>
            <c:ext xmlns:c16="http://schemas.microsoft.com/office/drawing/2014/chart" uri="{C3380CC4-5D6E-409C-BE32-E72D297353CC}">
              <c16:uniqueId val="{0000000A-89DB-468D-9A2F-D68F56A14BD2}"/>
            </c:ext>
          </c:extLst>
        </c:ser>
        <c:dLbls>
          <c:showLegendKey val="0"/>
          <c:showVal val="0"/>
          <c:showCatName val="0"/>
          <c:showSerName val="0"/>
          <c:showPercent val="0"/>
          <c:showBubbleSize val="0"/>
        </c:dLbls>
        <c:marker val="1"/>
        <c:smooth val="0"/>
        <c:axId val="388251024"/>
        <c:axId val="388250632"/>
      </c:lineChart>
      <c:catAx>
        <c:axId val="388849264"/>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88250240"/>
        <c:crosses val="autoZero"/>
        <c:auto val="0"/>
        <c:lblAlgn val="ctr"/>
        <c:lblOffset val="100"/>
        <c:tickLblSkip val="8"/>
        <c:tickMarkSkip val="4"/>
        <c:noMultiLvlLbl val="1"/>
      </c:catAx>
      <c:valAx>
        <c:axId val="388250240"/>
        <c:scaling>
          <c:orientation val="minMax"/>
          <c:max val="7"/>
          <c:min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849264"/>
        <c:crosses val="autoZero"/>
        <c:crossBetween val="between"/>
        <c:majorUnit val="1"/>
      </c:valAx>
      <c:valAx>
        <c:axId val="388250632"/>
        <c:scaling>
          <c:orientation val="minMax"/>
          <c:max val="7"/>
          <c:min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1024"/>
        <c:crosses val="max"/>
        <c:crossBetween val="between"/>
        <c:majorUnit val="1"/>
      </c:valAx>
      <c:dateAx>
        <c:axId val="388251024"/>
        <c:scaling>
          <c:orientation val="minMax"/>
        </c:scaling>
        <c:delete val="1"/>
        <c:axPos val="b"/>
        <c:numFmt formatCode="m/d/yyyy" sourceLinked="1"/>
        <c:majorTickMark val="out"/>
        <c:minorTickMark val="none"/>
        <c:tickLblPos val="none"/>
        <c:crossAx val="388250632"/>
        <c:crosses val="autoZero"/>
        <c:auto val="1"/>
        <c:lblOffset val="100"/>
        <c:baseTimeUnit val="months"/>
      </c:dateAx>
      <c:spPr>
        <a:pattFill>
          <a:fgClr>
            <a:srgbClr val="FFFFFF"/>
          </a:fgClr>
          <a:bgClr>
            <a:srgbClr val="FFFFFF"/>
          </a:bgClr>
        </a:pattFill>
        <a:ln w="25400">
          <a:noFill/>
        </a:ln>
      </c:spPr>
    </c:plotArea>
    <c:legend>
      <c:legendPos val="b"/>
      <c:legendEntry>
        <c:idx val="3"/>
        <c:delete val="1"/>
      </c:legendEntry>
      <c:legendEntry>
        <c:idx val="4"/>
        <c:delete val="1"/>
      </c:legendEntry>
      <c:legendEntry>
        <c:idx val="6"/>
        <c:delete val="1"/>
      </c:legendEntry>
      <c:legendEntry>
        <c:idx val="8"/>
        <c:delete val="1"/>
      </c:legendEntry>
      <c:layout>
        <c:manualLayout>
          <c:xMode val="edge"/>
          <c:yMode val="edge"/>
          <c:x val="0"/>
          <c:y val="0.71922885610979648"/>
          <c:w val="1"/>
          <c:h val="0.2807711438902036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48830409356722E-2"/>
          <c:y val="8.1736111111111079E-2"/>
          <c:w val="0.84369239766085835"/>
          <c:h val="0.54571614583331141"/>
        </c:manualLayout>
      </c:layout>
      <c:barChart>
        <c:barDir val="col"/>
        <c:grouping val="stacked"/>
        <c:varyColors val="0"/>
        <c:ser>
          <c:idx val="0"/>
          <c:order val="0"/>
          <c:tx>
            <c:strRef>
              <c:f>'c1-3'!$B$16</c:f>
              <c:strCache>
                <c:ptCount val="1"/>
                <c:pt idx="0">
                  <c:v>Core inflation excluding indirect taxes</c:v>
                </c:pt>
              </c:strCache>
            </c:strRef>
          </c:tx>
          <c:spPr>
            <a:solidFill>
              <a:schemeClr val="tx2"/>
            </a:solidFill>
            <a:ln w="12700">
              <a:noFill/>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'c1-3'!$B$29:$B$73</c:f>
              <c:numCache>
                <c:formatCode>0.0</c:formatCode>
                <c:ptCount val="45"/>
                <c:pt idx="0">
                  <c:v>1.1782790759218866</c:v>
                </c:pt>
                <c:pt idx="1">
                  <c:v>1.8252156692752102</c:v>
                </c:pt>
                <c:pt idx="2">
                  <c:v>2.0595339014129679</c:v>
                </c:pt>
                <c:pt idx="3">
                  <c:v>1.8830672487453048</c:v>
                </c:pt>
                <c:pt idx="4">
                  <c:v>2.0103883796531741</c:v>
                </c:pt>
                <c:pt idx="5">
                  <c:v>1.6929493183560944</c:v>
                </c:pt>
                <c:pt idx="6">
                  <c:v>1.660621696382752</c:v>
                </c:pt>
                <c:pt idx="7">
                  <c:v>1.6207401892999356</c:v>
                </c:pt>
                <c:pt idx="8">
                  <c:v>1.2285308269218445</c:v>
                </c:pt>
                <c:pt idx="9">
                  <c:v>1.0993546675177692</c:v>
                </c:pt>
                <c:pt idx="10">
                  <c:v>1.0317569489216398</c:v>
                </c:pt>
                <c:pt idx="11">
                  <c:v>0.84003252472991807</c:v>
                </c:pt>
                <c:pt idx="12">
                  <c:v>1.0652638023421903</c:v>
                </c:pt>
                <c:pt idx="13">
                  <c:v>0.9219015549566395</c:v>
                </c:pt>
                <c:pt idx="14">
                  <c:v>0.92845329689997658</c:v>
                </c:pt>
                <c:pt idx="15">
                  <c:v>0.85547568165824728</c:v>
                </c:pt>
                <c:pt idx="16">
                  <c:v>0.71845513921614024</c:v>
                </c:pt>
                <c:pt idx="17">
                  <c:v>0.81234606838253198</c:v>
                </c:pt>
                <c:pt idx="18">
                  <c:v>0.73783974940752972</c:v>
                </c:pt>
                <c:pt idx="19">
                  <c:v>0.86908910423573416</c:v>
                </c:pt>
                <c:pt idx="20">
                  <c:v>0.81200423945434319</c:v>
                </c:pt>
                <c:pt idx="21">
                  <c:v>0.81472373908060958</c:v>
                </c:pt>
                <c:pt idx="22">
                  <c:v>0.86670647812155244</c:v>
                </c:pt>
                <c:pt idx="23">
                  <c:v>1.0158315662199144</c:v>
                </c:pt>
                <c:pt idx="24">
                  <c:v>1.258273593727949</c:v>
                </c:pt>
                <c:pt idx="25">
                  <c:v>1.408576550841959</c:v>
                </c:pt>
                <c:pt idx="26">
                  <c:v>1.715093509973427</c:v>
                </c:pt>
                <c:pt idx="27">
                  <c:v>1.5846596303966711</c:v>
                </c:pt>
                <c:pt idx="28">
                  <c:v>1.4642438540712985</c:v>
                </c:pt>
                <c:pt idx="29">
                  <c:v>1.553873366928989</c:v>
                </c:pt>
                <c:pt idx="30">
                  <c:v>1.6198486597013195</c:v>
                </c:pt>
                <c:pt idx="31">
                  <c:v>1.8473336551742878</c:v>
                </c:pt>
                <c:pt idx="32">
                  <c:v>2.1899996914062534</c:v>
                </c:pt>
                <c:pt idx="33">
                  <c:v>2.3574179015356127</c:v>
                </c:pt>
                <c:pt idx="34">
                  <c:v>2.3868327709813637</c:v>
                </c:pt>
                <c:pt idx="35">
                  <c:v>2.457664376177215</c:v>
                </c:pt>
                <c:pt idx="36">
                  <c:v>2.3377971999144154</c:v>
                </c:pt>
                <c:pt idx="37">
                  <c:v>2.2455339838704882</c:v>
                </c:pt>
                <c:pt idx="38">
                  <c:v>2.1958908836774174</c:v>
                </c:pt>
                <c:pt idx="39">
                  <c:v>2.1654133353088838</c:v>
                </c:pt>
                <c:pt idx="40">
                  <c:v>2.1341780554891097</c:v>
                </c:pt>
                <c:pt idx="41">
                  <c:v>2.1081656678272482</c:v>
                </c:pt>
                <c:pt idx="42">
                  <c:v>2.0902339150874369</c:v>
                </c:pt>
                <c:pt idx="43">
                  <c:v>2.0793287774617326</c:v>
                </c:pt>
                <c:pt idx="44">
                  <c:v>2.0731121303276212</c:v>
                </c:pt>
              </c:numCache>
            </c:numRef>
          </c:val>
          <c:extLst>
            <c:ext xmlns:c16="http://schemas.microsoft.com/office/drawing/2014/chart" uri="{C3380CC4-5D6E-409C-BE32-E72D297353CC}">
              <c16:uniqueId val="{00000000-0387-420A-A28F-243028B6ED33}"/>
            </c:ext>
          </c:extLst>
        </c:ser>
        <c:ser>
          <c:idx val="1"/>
          <c:order val="1"/>
          <c:tx>
            <c:strRef>
              <c:f>'c1-3'!$C$16</c:f>
              <c:strCache>
                <c:ptCount val="1"/>
                <c:pt idx="0">
                  <c:v>Non-core inflation excluding indirect taxes</c:v>
                </c:pt>
              </c:strCache>
            </c:strRef>
          </c:tx>
          <c:spPr>
            <a:solidFill>
              <a:schemeClr val="accent1">
                <a:lumMod val="40000"/>
                <a:lumOff val="60000"/>
              </a:schemeClr>
            </a:solidFill>
            <a:ln w="12700">
              <a:noFill/>
              <a:prstDash val="solid"/>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'c1-3'!$C$29:$C$73</c:f>
              <c:numCache>
                <c:formatCode>0.0</c:formatCode>
                <c:ptCount val="45"/>
                <c:pt idx="0">
                  <c:v>2.8550258319209747</c:v>
                </c:pt>
                <c:pt idx="1">
                  <c:v>2.1083589673221037</c:v>
                </c:pt>
                <c:pt idx="2">
                  <c:v>1.2844896672358548</c:v>
                </c:pt>
                <c:pt idx="3">
                  <c:v>1.7432331523399833</c:v>
                </c:pt>
                <c:pt idx="4">
                  <c:v>1.5700462763219509</c:v>
                </c:pt>
                <c:pt idx="5">
                  <c:v>1.5370170045160212</c:v>
                </c:pt>
                <c:pt idx="6">
                  <c:v>1.9983411816284002</c:v>
                </c:pt>
                <c:pt idx="7">
                  <c:v>1.565390703206164</c:v>
                </c:pt>
                <c:pt idx="8">
                  <c:v>0.43385346471256581</c:v>
                </c:pt>
                <c:pt idx="9">
                  <c:v>-0.37449513917237853</c:v>
                </c:pt>
                <c:pt idx="10">
                  <c:v>-0.63330608359007112</c:v>
                </c:pt>
                <c:pt idx="11">
                  <c:v>-1.6460170309105395</c:v>
                </c:pt>
                <c:pt idx="12">
                  <c:v>-2.0003509434639741</c:v>
                </c:pt>
                <c:pt idx="13">
                  <c:v>-1.846028732542442</c:v>
                </c:pt>
                <c:pt idx="14">
                  <c:v>-1.5163899951631687</c:v>
                </c:pt>
                <c:pt idx="15">
                  <c:v>-1.4966920771761911</c:v>
                </c:pt>
                <c:pt idx="16">
                  <c:v>-1.6823447968953014</c:v>
                </c:pt>
                <c:pt idx="17">
                  <c:v>-0.61567169851132819</c:v>
                </c:pt>
                <c:pt idx="18">
                  <c:v>-0.85246835737820226</c:v>
                </c:pt>
                <c:pt idx="19">
                  <c:v>-0.49776130523502427</c:v>
                </c:pt>
                <c:pt idx="20">
                  <c:v>-0.40585792104167662</c:v>
                </c:pt>
                <c:pt idx="21">
                  <c:v>-0.75507828024540358</c:v>
                </c:pt>
                <c:pt idx="22">
                  <c:v>-0.64375347505186176</c:v>
                </c:pt>
                <c:pt idx="23">
                  <c:v>0.23205211119864222</c:v>
                </c:pt>
                <c:pt idx="24">
                  <c:v>1.4064125726168164</c:v>
                </c:pt>
                <c:pt idx="25">
                  <c:v>0.75058857124687761</c:v>
                </c:pt>
                <c:pt idx="26">
                  <c:v>0.68567646796073389</c:v>
                </c:pt>
                <c:pt idx="27">
                  <c:v>0.76692430476444529</c:v>
                </c:pt>
                <c:pt idx="28">
                  <c:v>0.44481586311874838</c:v>
                </c:pt>
                <c:pt idx="29">
                  <c:v>1.0723947491464334</c:v>
                </c:pt>
                <c:pt idx="30">
                  <c:v>1.8267179814305468</c:v>
                </c:pt>
                <c:pt idx="31">
                  <c:v>1.3817899079745444</c:v>
                </c:pt>
                <c:pt idx="32">
                  <c:v>0.74516945738006168</c:v>
                </c:pt>
                <c:pt idx="33">
                  <c:v>0.70263858630495657</c:v>
                </c:pt>
                <c:pt idx="34">
                  <c:v>0.19926786413143621</c:v>
                </c:pt>
                <c:pt idx="35">
                  <c:v>0.36067385726857099</c:v>
                </c:pt>
                <c:pt idx="36">
                  <c:v>0.78097114331986406</c:v>
                </c:pt>
                <c:pt idx="37">
                  <c:v>0.69457562718836996</c:v>
                </c:pt>
                <c:pt idx="38">
                  <c:v>0.83909305042628979</c:v>
                </c:pt>
                <c:pt idx="39">
                  <c:v>0.88405794675948335</c:v>
                </c:pt>
                <c:pt idx="40">
                  <c:v>0.8921634545886612</c:v>
                </c:pt>
                <c:pt idx="41">
                  <c:v>0.90922624387447371</c:v>
                </c:pt>
                <c:pt idx="42">
                  <c:v>0.92062996956544085</c:v>
                </c:pt>
                <c:pt idx="43">
                  <c:v>0.9107831426089561</c:v>
                </c:pt>
                <c:pt idx="44">
                  <c:v>0.90765617969275891</c:v>
                </c:pt>
              </c:numCache>
            </c:numRef>
          </c:val>
          <c:extLst>
            <c:ext xmlns:c16="http://schemas.microsoft.com/office/drawing/2014/chart" uri="{C3380CC4-5D6E-409C-BE32-E72D297353CC}">
              <c16:uniqueId val="{00000001-0387-420A-A28F-243028B6ED33}"/>
            </c:ext>
          </c:extLst>
        </c:ser>
        <c:ser>
          <c:idx val="2"/>
          <c:order val="2"/>
          <c:tx>
            <c:strRef>
              <c:f>'c1-3'!$D$16</c:f>
              <c:strCache>
                <c:ptCount val="1"/>
                <c:pt idx="0">
                  <c:v>Indirect tax effect</c:v>
                </c:pt>
              </c:strCache>
            </c:strRef>
          </c:tx>
          <c:spPr>
            <a:solidFill>
              <a:schemeClr val="accent1"/>
            </a:solidFill>
            <a:ln w="12700">
              <a:noFill/>
            </a:ln>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'c1-3'!$D$29:$D$73</c:f>
              <c:numCache>
                <c:formatCode>0.0</c:formatCode>
                <c:ptCount val="45"/>
                <c:pt idx="0">
                  <c:v>0.15845824176427925</c:v>
                </c:pt>
                <c:pt idx="1">
                  <c:v>9.3529437997744935E-2</c:v>
                </c:pt>
                <c:pt idx="2">
                  <c:v>6.9960976565283772E-2</c:v>
                </c:pt>
                <c:pt idx="3">
                  <c:v>0.44026687759580341</c:v>
                </c:pt>
                <c:pt idx="4">
                  <c:v>2.0426832203341689</c:v>
                </c:pt>
                <c:pt idx="5">
                  <c:v>2.2906244330282988</c:v>
                </c:pt>
                <c:pt idx="6">
                  <c:v>2.4781524847461895</c:v>
                </c:pt>
                <c:pt idx="7">
                  <c:v>2.2163666756779321</c:v>
                </c:pt>
                <c:pt idx="8">
                  <c:v>1.2412569127976383</c:v>
                </c:pt>
                <c:pt idx="9">
                  <c:v>1.0641398960909925</c:v>
                </c:pt>
                <c:pt idx="10">
                  <c:v>1.0908858217214998</c:v>
                </c:pt>
                <c:pt idx="11">
                  <c:v>1.55676779618193</c:v>
                </c:pt>
                <c:pt idx="12">
                  <c:v>0.97832654913949568</c:v>
                </c:pt>
                <c:pt idx="13">
                  <c:v>0.75334528531863043</c:v>
                </c:pt>
                <c:pt idx="14">
                  <c:v>0.5260008241706231</c:v>
                </c:pt>
                <c:pt idx="15">
                  <c:v>-4.5113021909898521E-2</c:v>
                </c:pt>
                <c:pt idx="16">
                  <c:v>-8.2586852634676688E-2</c:v>
                </c:pt>
                <c:pt idx="17">
                  <c:v>5.4712139059390097E-2</c:v>
                </c:pt>
                <c:pt idx="18">
                  <c:v>0.11817050275114127</c:v>
                </c:pt>
                <c:pt idx="19">
                  <c:v>0.11817050275115548</c:v>
                </c:pt>
                <c:pt idx="20">
                  <c:v>-8.5919292382143908E-2</c:v>
                </c:pt>
                <c:pt idx="21">
                  <c:v>-0.11249112066529676</c:v>
                </c:pt>
                <c:pt idx="22">
                  <c:v>-0.17282522071411677</c:v>
                </c:pt>
                <c:pt idx="23">
                  <c:v>2.4197622026917998E-2</c:v>
                </c:pt>
                <c:pt idx="24">
                  <c:v>-4.4955950703013059E-2</c:v>
                </c:pt>
                <c:pt idx="25">
                  <c:v>-9.0957082507600262E-2</c:v>
                </c:pt>
                <c:pt idx="26">
                  <c:v>2.8549488704456394E-2</c:v>
                </c:pt>
                <c:pt idx="27">
                  <c:v>-5.9107461910656411E-2</c:v>
                </c:pt>
                <c:pt idx="28">
                  <c:v>5.0415355800282668E-2</c:v>
                </c:pt>
                <c:pt idx="29">
                  <c:v>9.2384759374382952E-2</c:v>
                </c:pt>
                <c:pt idx="30">
                  <c:v>-1.337684125752503E-2</c:v>
                </c:pt>
                <c:pt idx="31">
                  <c:v>-1.4449776280883952E-2</c:v>
                </c:pt>
                <c:pt idx="32">
                  <c:v>0.18769693332522763</c:v>
                </c:pt>
                <c:pt idx="33">
                  <c:v>0.21939501776880377</c:v>
                </c:pt>
                <c:pt idx="34">
                  <c:v>0.32036466834328792</c:v>
                </c:pt>
                <c:pt idx="35">
                  <c:v>0.22454058115779674</c:v>
                </c:pt>
                <c:pt idx="36">
                  <c:v>0.15988136754516802</c:v>
                </c:pt>
                <c:pt idx="37">
                  <c:v>0.1304524807699039</c:v>
                </c:pt>
                <c:pt idx="38">
                  <c:v>1.2863093602646813E-2</c:v>
                </c:pt>
                <c:pt idx="39">
                  <c:v>0</c:v>
                </c:pt>
                <c:pt idx="40">
                  <c:v>0</c:v>
                </c:pt>
                <c:pt idx="41">
                  <c:v>0</c:v>
                </c:pt>
                <c:pt idx="42">
                  <c:v>0</c:v>
                </c:pt>
                <c:pt idx="43">
                  <c:v>0</c:v>
                </c:pt>
                <c:pt idx="44">
                  <c:v>0</c:v>
                </c:pt>
              </c:numCache>
            </c:numRef>
          </c:val>
          <c:extLst>
            <c:ext xmlns:c16="http://schemas.microsoft.com/office/drawing/2014/chart" uri="{C3380CC4-5D6E-409C-BE32-E72D297353CC}">
              <c16:uniqueId val="{00000002-0387-420A-A28F-243028B6ED33}"/>
            </c:ext>
          </c:extLst>
        </c:ser>
        <c:dLbls>
          <c:showLegendKey val="0"/>
          <c:showVal val="0"/>
          <c:showCatName val="0"/>
          <c:showSerName val="0"/>
          <c:showPercent val="0"/>
          <c:showBubbleSize val="0"/>
        </c:dLbls>
        <c:gapWidth val="33"/>
        <c:overlap val="100"/>
        <c:axId val="388252200"/>
        <c:axId val="388252592"/>
      </c:barChart>
      <c:barChart>
        <c:barDir val="col"/>
        <c:grouping val="clustered"/>
        <c:varyColors val="0"/>
        <c:ser>
          <c:idx val="5"/>
          <c:order val="4"/>
          <c:tx>
            <c:strRef>
              <c:f>'c1-3'!$K$16</c:f>
              <c:strCache>
                <c:ptCount val="1"/>
                <c:pt idx="0">
                  <c:v>dummyfcast+</c:v>
                </c:pt>
              </c:strCache>
            </c:strRef>
          </c:tx>
          <c:spPr>
            <a:solidFill>
              <a:schemeClr val="bg1">
                <a:lumMod val="50000"/>
              </a:schemeClr>
            </a:solidFill>
            <a:ln w="19050"/>
          </c:spPr>
          <c:invertIfNegative val="0"/>
          <c:dPt>
            <c:idx val="27"/>
            <c:invertIfNegative val="0"/>
            <c:bubble3D val="0"/>
            <c:spPr>
              <a:solidFill>
                <a:schemeClr val="tx1">
                  <a:alpha val="50000"/>
                </a:schemeClr>
              </a:solidFill>
              <a:ln w="19050"/>
            </c:spPr>
            <c:extLst>
              <c:ext xmlns:c16="http://schemas.microsoft.com/office/drawing/2014/chart" uri="{C3380CC4-5D6E-409C-BE32-E72D297353CC}">
                <c16:uniqueId val="{00000004-0387-420A-A28F-243028B6ED33}"/>
              </c:ext>
            </c:extLst>
          </c:dPt>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'c1-3'!$K$29:$K$73</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extLst>
            <c:ext xmlns:c16="http://schemas.microsoft.com/office/drawing/2014/chart" uri="{C3380CC4-5D6E-409C-BE32-E72D297353CC}">
              <c16:uniqueId val="{00000005-0387-420A-A28F-243028B6ED33}"/>
            </c:ext>
          </c:extLst>
        </c:ser>
        <c:ser>
          <c:idx val="6"/>
          <c:order val="5"/>
          <c:tx>
            <c:strRef>
              <c:f>'c1-3'!$L$16</c:f>
              <c:strCache>
                <c:ptCount val="1"/>
                <c:pt idx="0">
                  <c:v>dummyfcast-</c:v>
                </c:pt>
              </c:strCache>
            </c:strRef>
          </c:tx>
          <c:spPr>
            <a:solidFill>
              <a:schemeClr val="tx1">
                <a:alpha val="50000"/>
              </a:schemeClr>
            </a:solidFill>
          </c:spPr>
          <c:invertIfNegative val="0"/>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'c1-3'!$L$29:$L$63</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6-0387-420A-A28F-243028B6ED33}"/>
            </c:ext>
          </c:extLst>
        </c:ser>
        <c:dLbls>
          <c:showLegendKey val="0"/>
          <c:showVal val="0"/>
          <c:showCatName val="0"/>
          <c:showSerName val="0"/>
          <c:showPercent val="0"/>
          <c:showBubbleSize val="0"/>
        </c:dLbls>
        <c:gapWidth val="500"/>
        <c:overlap val="100"/>
        <c:axId val="388253376"/>
        <c:axId val="388252984"/>
      </c:barChart>
      <c:lineChart>
        <c:grouping val="standard"/>
        <c:varyColors val="0"/>
        <c:ser>
          <c:idx val="3"/>
          <c:order val="3"/>
          <c:tx>
            <c:strRef>
              <c:f>'c1-3'!$E$16</c:f>
              <c:strCache>
                <c:ptCount val="1"/>
                <c:pt idx="0">
                  <c:v>Inflation (percent)</c:v>
                </c:pt>
              </c:strCache>
            </c:strRef>
          </c:tx>
          <c:spPr>
            <a:ln w="28575">
              <a:solidFill>
                <a:schemeClr val="tx1"/>
              </a:solidFill>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'c1-3'!$E$29:$E$73</c:f>
              <c:numCache>
                <c:formatCode>0.0</c:formatCode>
                <c:ptCount val="45"/>
                <c:pt idx="0">
                  <c:v>4.1917631496071408</c:v>
                </c:pt>
                <c:pt idx="1">
                  <c:v>4.0271040745950586</c:v>
                </c:pt>
                <c:pt idx="2">
                  <c:v>3.413984545214106</c:v>
                </c:pt>
                <c:pt idx="3">
                  <c:v>4.0665672786810916</c:v>
                </c:pt>
                <c:pt idx="4">
                  <c:v>5.6231178763092942</c:v>
                </c:pt>
                <c:pt idx="5">
                  <c:v>5.5205907559004146</c:v>
                </c:pt>
                <c:pt idx="6">
                  <c:v>6.137115362757342</c:v>
                </c:pt>
                <c:pt idx="7">
                  <c:v>5.4024975681840317</c:v>
                </c:pt>
                <c:pt idx="8">
                  <c:v>2.9036412044320485</c:v>
                </c:pt>
                <c:pt idx="9">
                  <c:v>1.7889994244363834</c:v>
                </c:pt>
                <c:pt idx="10">
                  <c:v>1.4893366870530684</c:v>
                </c:pt>
                <c:pt idx="11">
                  <c:v>0.7507832900013085</c:v>
                </c:pt>
                <c:pt idx="12">
                  <c:v>4.3239408017711867E-2</c:v>
                </c:pt>
                <c:pt idx="13">
                  <c:v>-0.170781892267172</c:v>
                </c:pt>
                <c:pt idx="14">
                  <c:v>-6.1935874092569065E-2</c:v>
                </c:pt>
                <c:pt idx="15">
                  <c:v>-0.68632941742784226</c:v>
                </c:pt>
                <c:pt idx="16">
                  <c:v>-1.0464765103138376</c:v>
                </c:pt>
                <c:pt idx="17">
                  <c:v>0.25138650893059378</c:v>
                </c:pt>
                <c:pt idx="18">
                  <c:v>3.541894780468624E-3</c:v>
                </c:pt>
                <c:pt idx="19">
                  <c:v>0.48949830175186548</c:v>
                </c:pt>
                <c:pt idx="20">
                  <c:v>0.32022702603052267</c:v>
                </c:pt>
                <c:pt idx="21">
                  <c:v>-5.2845661830090762E-2</c:v>
                </c:pt>
                <c:pt idx="22">
                  <c:v>5.0127782355573913E-2</c:v>
                </c:pt>
                <c:pt idx="23">
                  <c:v>1.2720812994454747</c:v>
                </c:pt>
                <c:pt idx="24">
                  <c:v>2.6197302156417521</c:v>
                </c:pt>
                <c:pt idx="25">
                  <c:v>2.0682080395812363</c:v>
                </c:pt>
                <c:pt idx="26">
                  <c:v>2.4293194666386171</c:v>
                </c:pt>
                <c:pt idx="27">
                  <c:v>2.2924764732504599</c:v>
                </c:pt>
                <c:pt idx="28">
                  <c:v>1.9594750729903296</c:v>
                </c:pt>
                <c:pt idx="29">
                  <c:v>2.7186528754498056</c:v>
                </c:pt>
                <c:pt idx="30">
                  <c:v>3.4331897998743415</c:v>
                </c:pt>
                <c:pt idx="31">
                  <c:v>3.214673786867948</c:v>
                </c:pt>
                <c:pt idx="32">
                  <c:v>3.1228660821115426</c:v>
                </c:pt>
                <c:pt idx="33">
                  <c:v>3.2794515056093729</c:v>
                </c:pt>
                <c:pt idx="34">
                  <c:v>2.9064653034560877</c:v>
                </c:pt>
                <c:pt idx="35">
                  <c:v>3.0428788146035828</c:v>
                </c:pt>
                <c:pt idx="36">
                  <c:v>3.2786497107794474</c:v>
                </c:pt>
                <c:pt idx="37">
                  <c:v>3.0705620918287622</c:v>
                </c:pt>
                <c:pt idx="38">
                  <c:v>3.0478470277063536</c:v>
                </c:pt>
                <c:pt idx="39">
                  <c:v>3.0494712820683674</c:v>
                </c:pt>
                <c:pt idx="40">
                  <c:v>3.0263415100777706</c:v>
                </c:pt>
                <c:pt idx="41">
                  <c:v>3.0173919117017221</c:v>
                </c:pt>
                <c:pt idx="42">
                  <c:v>3.0108638846528777</c:v>
                </c:pt>
                <c:pt idx="43">
                  <c:v>2.9901119200706887</c:v>
                </c:pt>
                <c:pt idx="44">
                  <c:v>2.9807683100203803</c:v>
                </c:pt>
              </c:numCache>
            </c:numRef>
          </c:val>
          <c:smooth val="0"/>
          <c:extLst>
            <c:ext xmlns:c16="http://schemas.microsoft.com/office/drawing/2014/chart" uri="{C3380CC4-5D6E-409C-BE32-E72D297353CC}">
              <c16:uniqueId val="{00000007-0387-420A-A28F-243028B6ED33}"/>
            </c:ext>
          </c:extLst>
        </c:ser>
        <c:ser>
          <c:idx val="4"/>
          <c:order val="6"/>
          <c:spPr>
            <a:ln>
              <a:solidFill>
                <a:schemeClr val="accent3"/>
              </a:solidFill>
              <a:prstDash val="sysDash"/>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'c1-3'!$F$29:$F$73</c:f>
              <c:numCache>
                <c:formatCode>0.0</c:formatCode>
                <c:ptCount val="45"/>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numCache>
            </c:numRef>
          </c:val>
          <c:smooth val="0"/>
          <c:extLst>
            <c:ext xmlns:c16="http://schemas.microsoft.com/office/drawing/2014/chart" uri="{C3380CC4-5D6E-409C-BE32-E72D297353CC}">
              <c16:uniqueId val="{00000008-0387-420A-A28F-243028B6ED33}"/>
            </c:ext>
          </c:extLst>
        </c:ser>
        <c:ser>
          <c:idx val="7"/>
          <c:order val="7"/>
          <c:tx>
            <c:strRef>
              <c:f>'c1-3'!$G$16</c:f>
              <c:strCache>
                <c:ptCount val="1"/>
                <c:pt idx="0">
                  <c:v>Inflation target</c:v>
                </c:pt>
              </c:strCache>
            </c:strRef>
          </c:tx>
          <c:spPr>
            <a:ln>
              <a:solidFill>
                <a:schemeClr val="accent3"/>
              </a:solidFill>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'c1-3'!$G$29:$G$73</c:f>
              <c:numCache>
                <c:formatCode>0.0</c:formatCode>
                <c:ptCount val="4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numCache>
            </c:numRef>
          </c:val>
          <c:smooth val="0"/>
          <c:extLst>
            <c:ext xmlns:c16="http://schemas.microsoft.com/office/drawing/2014/chart" uri="{C3380CC4-5D6E-409C-BE32-E72D297353CC}">
              <c16:uniqueId val="{00000009-0387-420A-A28F-243028B6ED33}"/>
            </c:ext>
          </c:extLst>
        </c:ser>
        <c:ser>
          <c:idx val="8"/>
          <c:order val="8"/>
          <c:spPr>
            <a:ln>
              <a:solidFill>
                <a:schemeClr val="accent3"/>
              </a:solidFill>
              <a:prstDash val="sysDash"/>
            </a:ln>
          </c:spPr>
          <c:marker>
            <c:symbol val="none"/>
          </c:marker>
          <c:cat>
            <c:numRef>
              <c:f>'c1-3'!$A$29:$A$73</c:f>
              <c:numCache>
                <c:formatCode>m/d/yyyy</c:formatCode>
                <c:ptCount val="45"/>
                <c:pt idx="0">
                  <c:v>40544</c:v>
                </c:pt>
                <c:pt idx="1">
                  <c:v>40634</c:v>
                </c:pt>
                <c:pt idx="2">
                  <c:v>40725</c:v>
                </c:pt>
                <c:pt idx="3">
                  <c:v>40817</c:v>
                </c:pt>
                <c:pt idx="4">
                  <c:v>40909</c:v>
                </c:pt>
                <c:pt idx="5">
                  <c:v>41000</c:v>
                </c:pt>
                <c:pt idx="6">
                  <c:v>41091</c:v>
                </c:pt>
                <c:pt idx="7">
                  <c:v>41183</c:v>
                </c:pt>
                <c:pt idx="8">
                  <c:v>41275</c:v>
                </c:pt>
                <c:pt idx="9">
                  <c:v>41365</c:v>
                </c:pt>
                <c:pt idx="10">
                  <c:v>41456</c:v>
                </c:pt>
                <c:pt idx="11">
                  <c:v>41548</c:v>
                </c:pt>
                <c:pt idx="12">
                  <c:v>41640</c:v>
                </c:pt>
                <c:pt idx="13">
                  <c:v>41730</c:v>
                </c:pt>
                <c:pt idx="14">
                  <c:v>41821</c:v>
                </c:pt>
                <c:pt idx="15">
                  <c:v>41913</c:v>
                </c:pt>
                <c:pt idx="16">
                  <c:v>42005</c:v>
                </c:pt>
                <c:pt idx="17">
                  <c:v>42095</c:v>
                </c:pt>
                <c:pt idx="18">
                  <c:v>42186</c:v>
                </c:pt>
                <c:pt idx="19">
                  <c:v>42278</c:v>
                </c:pt>
                <c:pt idx="20">
                  <c:v>42370</c:v>
                </c:pt>
                <c:pt idx="21">
                  <c:v>42461</c:v>
                </c:pt>
                <c:pt idx="22">
                  <c:v>42552</c:v>
                </c:pt>
                <c:pt idx="23">
                  <c:v>42644</c:v>
                </c:pt>
                <c:pt idx="24">
                  <c:v>42736</c:v>
                </c:pt>
                <c:pt idx="25">
                  <c:v>42826</c:v>
                </c:pt>
                <c:pt idx="26">
                  <c:v>42917</c:v>
                </c:pt>
                <c:pt idx="27">
                  <c:v>43009</c:v>
                </c:pt>
                <c:pt idx="28">
                  <c:v>43101</c:v>
                </c:pt>
                <c:pt idx="29">
                  <c:v>43191</c:v>
                </c:pt>
                <c:pt idx="30">
                  <c:v>43282</c:v>
                </c:pt>
                <c:pt idx="31">
                  <c:v>43374</c:v>
                </c:pt>
                <c:pt idx="32">
                  <c:v>43466</c:v>
                </c:pt>
                <c:pt idx="33">
                  <c:v>43556</c:v>
                </c:pt>
                <c:pt idx="34">
                  <c:v>43647</c:v>
                </c:pt>
                <c:pt idx="35">
                  <c:v>43739</c:v>
                </c:pt>
                <c:pt idx="36">
                  <c:v>43831</c:v>
                </c:pt>
                <c:pt idx="37">
                  <c:v>43922</c:v>
                </c:pt>
                <c:pt idx="38">
                  <c:v>44013</c:v>
                </c:pt>
                <c:pt idx="39">
                  <c:v>44105</c:v>
                </c:pt>
                <c:pt idx="40">
                  <c:v>44197</c:v>
                </c:pt>
                <c:pt idx="41">
                  <c:v>44287</c:v>
                </c:pt>
                <c:pt idx="42">
                  <c:v>44378</c:v>
                </c:pt>
                <c:pt idx="43">
                  <c:v>44470</c:v>
                </c:pt>
                <c:pt idx="44">
                  <c:v>44562</c:v>
                </c:pt>
              </c:numCache>
            </c:numRef>
          </c:cat>
          <c:val>
            <c:numRef>
              <c:f>'c1-3'!$H$29:$H$73</c:f>
              <c:numCache>
                <c:formatCode>0.0</c:formatCode>
                <c:ptCount val="45"/>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numCache>
            </c:numRef>
          </c:val>
          <c:smooth val="0"/>
          <c:extLst>
            <c:ext xmlns:c16="http://schemas.microsoft.com/office/drawing/2014/chart" uri="{C3380CC4-5D6E-409C-BE32-E72D297353CC}">
              <c16:uniqueId val="{0000000A-0387-420A-A28F-243028B6ED33}"/>
            </c:ext>
          </c:extLst>
        </c:ser>
        <c:dLbls>
          <c:showLegendKey val="0"/>
          <c:showVal val="0"/>
          <c:showCatName val="0"/>
          <c:showSerName val="0"/>
          <c:showPercent val="0"/>
          <c:showBubbleSize val="0"/>
        </c:dLbls>
        <c:marker val="1"/>
        <c:smooth val="0"/>
        <c:axId val="388253376"/>
        <c:axId val="388252984"/>
      </c:lineChart>
      <c:catAx>
        <c:axId val="388252200"/>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388252592"/>
        <c:crosses val="autoZero"/>
        <c:auto val="0"/>
        <c:lblAlgn val="ctr"/>
        <c:lblOffset val="100"/>
        <c:tickLblSkip val="8"/>
        <c:tickMarkSkip val="4"/>
        <c:noMultiLvlLbl val="1"/>
      </c:catAx>
      <c:valAx>
        <c:axId val="388252592"/>
        <c:scaling>
          <c:orientation val="minMax"/>
          <c:max val="7"/>
          <c:min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2200"/>
        <c:crosses val="autoZero"/>
        <c:crossBetween val="between"/>
        <c:majorUnit val="1"/>
      </c:valAx>
      <c:valAx>
        <c:axId val="388252984"/>
        <c:scaling>
          <c:orientation val="minMax"/>
          <c:max val="7"/>
          <c:min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388253376"/>
        <c:crosses val="max"/>
        <c:crossBetween val="between"/>
        <c:majorUnit val="1"/>
      </c:valAx>
      <c:dateAx>
        <c:axId val="388253376"/>
        <c:scaling>
          <c:orientation val="minMax"/>
        </c:scaling>
        <c:delete val="1"/>
        <c:axPos val="b"/>
        <c:numFmt formatCode="m/d/yyyy" sourceLinked="1"/>
        <c:majorTickMark val="out"/>
        <c:minorTickMark val="none"/>
        <c:tickLblPos val="none"/>
        <c:crossAx val="388252984"/>
        <c:crosses val="autoZero"/>
        <c:auto val="1"/>
        <c:lblOffset val="100"/>
        <c:baseTimeUnit val="months"/>
      </c:dateAx>
      <c:spPr>
        <a:pattFill>
          <a:fgClr>
            <a:srgbClr val="FFFFFF"/>
          </a:fgClr>
          <a:bgClr>
            <a:srgbClr val="FFFFFF"/>
          </a:bgClr>
        </a:pattFill>
        <a:ln w="25400">
          <a:noFill/>
        </a:ln>
      </c:spPr>
    </c:plotArea>
    <c:legend>
      <c:legendPos val="b"/>
      <c:legendEntry>
        <c:idx val="3"/>
        <c:delete val="1"/>
      </c:legendEntry>
      <c:legendEntry>
        <c:idx val="4"/>
        <c:delete val="1"/>
      </c:legendEntry>
      <c:legendEntry>
        <c:idx val="6"/>
        <c:delete val="1"/>
      </c:legendEntry>
      <c:legendEntry>
        <c:idx val="8"/>
        <c:delete val="1"/>
      </c:legendEntry>
      <c:layout>
        <c:manualLayout>
          <c:xMode val="edge"/>
          <c:yMode val="edge"/>
          <c:x val="0"/>
          <c:y val="0.71922873085522698"/>
          <c:w val="1"/>
          <c:h val="0.28077126914477313"/>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189103177108E-2"/>
          <c:y val="8.0207393975831265E-2"/>
          <c:w val="0.84398962179364578"/>
          <c:h val="0.7422314885221466"/>
        </c:manualLayout>
      </c:layout>
      <c:areaChart>
        <c:grouping val="stacked"/>
        <c:varyColors val="0"/>
        <c:ser>
          <c:idx val="0"/>
          <c:order val="0"/>
          <c:tx>
            <c:strRef>
              <c:f>'c1-4'!$D$14</c:f>
              <c:strCache>
                <c:ptCount val="1"/>
                <c:pt idx="0">
                  <c:v>lower90</c:v>
                </c:pt>
              </c:strCache>
            </c:strRef>
          </c:tx>
          <c:spPr>
            <a:no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'c1-4'!$D$15:$D$63</c:f>
              <c:numCache>
                <c:formatCode>0.0</c:formatCode>
                <c:ptCount val="49"/>
                <c:pt idx="0">
                  <c:v>-0.39716614598627886</c:v>
                </c:pt>
                <c:pt idx="1">
                  <c:v>0.43835292387723751</c:v>
                </c:pt>
                <c:pt idx="2">
                  <c:v>1.1048891032924699</c:v>
                </c:pt>
                <c:pt idx="3">
                  <c:v>1.1809022024350806</c:v>
                </c:pt>
                <c:pt idx="4">
                  <c:v>2.1056130680868321</c:v>
                </c:pt>
                <c:pt idx="5">
                  <c:v>1.4637803245302501</c:v>
                </c:pt>
                <c:pt idx="6">
                  <c:v>1.1513916339826147</c:v>
                </c:pt>
                <c:pt idx="7">
                  <c:v>1.8645354545488264</c:v>
                </c:pt>
                <c:pt idx="8">
                  <c:v>-1.0689977569972842</c:v>
                </c:pt>
                <c:pt idx="9">
                  <c:v>-1.3976489696551346</c:v>
                </c:pt>
                <c:pt idx="10">
                  <c:v>-1.3354048067106519</c:v>
                </c:pt>
                <c:pt idx="11">
                  <c:v>-2.3932893814004572</c:v>
                </c:pt>
                <c:pt idx="12">
                  <c:v>0.45988655714820537</c:v>
                </c:pt>
                <c:pt idx="13">
                  <c:v>1.6275745790190508</c:v>
                </c:pt>
                <c:pt idx="14">
                  <c:v>2.5166457977610648</c:v>
                </c:pt>
                <c:pt idx="15">
                  <c:v>3.8916584860031449</c:v>
                </c:pt>
                <c:pt idx="16">
                  <c:v>4.0697038890808575</c:v>
                </c:pt>
                <c:pt idx="17">
                  <c:v>4.4652561842746987</c:v>
                </c:pt>
                <c:pt idx="18">
                  <c:v>4.0476000111058505</c:v>
                </c:pt>
                <c:pt idx="19">
                  <c:v>3.5440914259730278</c:v>
                </c:pt>
                <c:pt idx="20">
                  <c:v>4.1575198622648033</c:v>
                </c:pt>
                <c:pt idx="21">
                  <c:v>3.0586205351220888</c:v>
                </c:pt>
                <c:pt idx="22">
                  <c:v>2.8886180333816385</c:v>
                </c:pt>
                <c:pt idx="23">
                  <c:v>3.2568172181889237</c:v>
                </c:pt>
                <c:pt idx="24">
                  <c:v>1.2655108617878958</c:v>
                </c:pt>
                <c:pt idx="25">
                  <c:v>2.3831486979176675</c:v>
                </c:pt>
                <c:pt idx="26">
                  <c:v>2.2046121484834642</c:v>
                </c:pt>
                <c:pt idx="27">
                  <c:v>1.9738310751291084</c:v>
                </c:pt>
                <c:pt idx="28">
                  <c:v>3.8459860661264194</c:v>
                </c:pt>
                <c:pt idx="29">
                  <c:v>3.6540555576255009</c:v>
                </c:pt>
                <c:pt idx="30">
                  <c:v>3.9819280149799487</c:v>
                </c:pt>
                <c:pt idx="31">
                  <c:v>4.5571611010104407</c:v>
                </c:pt>
                <c:pt idx="32">
                  <c:v>4.5019619993200095</c:v>
                </c:pt>
                <c:pt idx="33">
                  <c:v>4.2823067097270764</c:v>
                </c:pt>
                <c:pt idx="34">
                  <c:v>4.7560923981914449</c:v>
                </c:pt>
                <c:pt idx="35">
                  <c:v>4.2559334380308993</c:v>
                </c:pt>
                <c:pt idx="36">
                  <c:v>3.2578547710267438</c:v>
                </c:pt>
                <c:pt idx="37">
                  <c:v>3.042537323254908</c:v>
                </c:pt>
                <c:pt idx="38">
                  <c:v>2.2987998364323508</c:v>
                </c:pt>
                <c:pt idx="39">
                  <c:v>1.9088764015921504</c:v>
                </c:pt>
                <c:pt idx="40">
                  <c:v>1.520597767929625</c:v>
                </c:pt>
                <c:pt idx="41">
                  <c:v>1.1355345378847808</c:v>
                </c:pt>
                <c:pt idx="42">
                  <c:v>0.76029868180599136</c:v>
                </c:pt>
                <c:pt idx="43">
                  <c:v>0.50546262862881752</c:v>
                </c:pt>
                <c:pt idx="44">
                  <c:v>0.42539588069840661</c:v>
                </c:pt>
                <c:pt idx="45">
                  <c:v>0.37348261988999898</c:v>
                </c:pt>
                <c:pt idx="46">
                  <c:v>0.32064798627031976</c:v>
                </c:pt>
                <c:pt idx="47">
                  <c:v>0.2838545162278554</c:v>
                </c:pt>
                <c:pt idx="48">
                  <c:v>0.27140041374288337</c:v>
                </c:pt>
              </c:numCache>
            </c:numRef>
          </c:val>
          <c:extLst>
            <c:ext xmlns:c16="http://schemas.microsoft.com/office/drawing/2014/chart" uri="{C3380CC4-5D6E-409C-BE32-E72D297353CC}">
              <c16:uniqueId val="{00000000-F49E-4464-99DF-E72028C89ACA}"/>
            </c:ext>
          </c:extLst>
        </c:ser>
        <c:ser>
          <c:idx val="1"/>
          <c:order val="1"/>
          <c:tx>
            <c:strRef>
              <c:f>'c1-4'!$E$14</c:f>
              <c:strCache>
                <c:ptCount val="1"/>
                <c:pt idx="0">
                  <c:v>lower60</c:v>
                </c:pt>
              </c:strCache>
            </c:strRef>
          </c:tx>
          <c:spPr>
            <a:solidFill>
              <a:schemeClr val="accent1">
                <a:alpha val="2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'c1-4'!$E$15:$E$63</c:f>
              <c:numCache>
                <c:formatCode>0.0</c:formatCode>
                <c:ptCount val="49"/>
                <c:pt idx="0">
                  <c:v>5.8990278557677911E-3</c:v>
                </c:pt>
                <c:pt idx="1">
                  <c:v>6.61659953055449E-3</c:v>
                </c:pt>
                <c:pt idx="2">
                  <c:v>7.4214416016493701E-3</c:v>
                </c:pt>
                <c:pt idx="3">
                  <c:v>8.3241703915957199E-3</c:v>
                </c:pt>
                <c:pt idx="4">
                  <c:v>9.3366560687027089E-3</c:v>
                </c:pt>
                <c:pt idx="5">
                  <c:v>1.0472253174743207E-2</c:v>
                </c:pt>
                <c:pt idx="6">
                  <c:v>1.174587934172644E-2</c:v>
                </c:pt>
                <c:pt idx="7">
                  <c:v>1.3174328552533421E-2</c:v>
                </c:pt>
                <c:pt idx="8">
                  <c:v>1.477634021890184E-2</c:v>
                </c:pt>
                <c:pt idx="9">
                  <c:v>1.6572975897418019E-2</c:v>
                </c:pt>
                <c:pt idx="10">
                  <c:v>1.8587772706905481E-2</c:v>
                </c:pt>
                <c:pt idx="11">
                  <c:v>2.0847140125225927E-2</c:v>
                </c:pt>
                <c:pt idx="12">
                  <c:v>2.3380571239399628E-2</c:v>
                </c:pt>
                <c:pt idx="13">
                  <c:v>2.6221127897970264E-2</c:v>
                </c:pt>
                <c:pt idx="14">
                  <c:v>2.9405700155068715E-2</c:v>
                </c:pt>
                <c:pt idx="15">
                  <c:v>3.2975501864799028E-2</c:v>
                </c:pt>
                <c:pt idx="16">
                  <c:v>3.697654298188624E-2</c:v>
                </c:pt>
                <c:pt idx="17">
                  <c:v>4.14600086873671E-2</c:v>
                </c:pt>
                <c:pt idx="18">
                  <c:v>4.6482868238740593E-2</c:v>
                </c:pt>
                <c:pt idx="19">
                  <c:v>5.2108290241118738E-2</c:v>
                </c:pt>
                <c:pt idx="20">
                  <c:v>5.8406171977375188E-2</c:v>
                </c:pt>
                <c:pt idx="21">
                  <c:v>6.5453552269589821E-2</c:v>
                </c:pt>
                <c:pt idx="22">
                  <c:v>7.3334998637068161E-2</c:v>
                </c:pt>
                <c:pt idx="23">
                  <c:v>8.2142813727062336E-2</c:v>
                </c:pt>
                <c:pt idx="24">
                  <c:v>9.1977047363258846E-2</c:v>
                </c:pt>
                <c:pt idx="25">
                  <c:v>0.10294522023383612</c:v>
                </c:pt>
                <c:pt idx="26">
                  <c:v>0.11516164917625149</c:v>
                </c:pt>
                <c:pt idx="27">
                  <c:v>0.12874624554158354</c:v>
                </c:pt>
                <c:pt idx="28">
                  <c:v>0.14382268703760248</c:v>
                </c:pt>
                <c:pt idx="29">
                  <c:v>0.16051586666268891</c:v>
                </c:pt>
                <c:pt idx="30">
                  <c:v>0.17894853760413021</c:v>
                </c:pt>
                <c:pt idx="31">
                  <c:v>0.19923720068826078</c:v>
                </c:pt>
                <c:pt idx="32">
                  <c:v>0.22148731470570571</c:v>
                </c:pt>
                <c:pt idx="33">
                  <c:v>0.24578800712606608</c:v>
                </c:pt>
                <c:pt idx="34">
                  <c:v>0.27220653340087075</c:v>
                </c:pt>
                <c:pt idx="35">
                  <c:v>0.30078266638531126</c:v>
                </c:pt>
                <c:pt idx="36">
                  <c:v>0.48328083412407707</c:v>
                </c:pt>
                <c:pt idx="37">
                  <c:v>0.52635818738096951</c:v>
                </c:pt>
                <c:pt idx="38">
                  <c:v>0.62692288303196486</c:v>
                </c:pt>
                <c:pt idx="39">
                  <c:v>0.74298996387516691</c:v>
                </c:pt>
                <c:pt idx="40">
                  <c:v>0.85994060035108455</c:v>
                </c:pt>
                <c:pt idx="41">
                  <c:v>0.95399911361571399</c:v>
                </c:pt>
                <c:pt idx="42">
                  <c:v>1.049342798709749</c:v>
                </c:pt>
                <c:pt idx="43">
                  <c:v>1.1341641394505246</c:v>
                </c:pt>
                <c:pt idx="44">
                  <c:v>1.2030011555630671</c:v>
                </c:pt>
                <c:pt idx="45">
                  <c:v>1.250873806208429</c:v>
                </c:pt>
                <c:pt idx="46">
                  <c:v>1.2950515878442499</c:v>
                </c:pt>
                <c:pt idx="47">
                  <c:v>1.3210763173897155</c:v>
                </c:pt>
                <c:pt idx="48">
                  <c:v>1.3327231870937042</c:v>
                </c:pt>
              </c:numCache>
            </c:numRef>
          </c:val>
          <c:extLst>
            <c:ext xmlns:c16="http://schemas.microsoft.com/office/drawing/2014/chart" uri="{C3380CC4-5D6E-409C-BE32-E72D297353CC}">
              <c16:uniqueId val="{00000001-F49E-4464-99DF-E72028C89ACA}"/>
            </c:ext>
          </c:extLst>
        </c:ser>
        <c:ser>
          <c:idx val="2"/>
          <c:order val="2"/>
          <c:tx>
            <c:strRef>
              <c:f>'c1-4'!$F$14</c:f>
              <c:strCache>
                <c:ptCount val="1"/>
                <c:pt idx="0">
                  <c:v>lower30</c:v>
                </c:pt>
              </c:strCache>
            </c:strRef>
          </c:tx>
          <c:spPr>
            <a:solidFill>
              <a:schemeClr val="accent1">
                <a:alpha val="50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'c1-4'!$F$15:$F$63</c:f>
              <c:numCache>
                <c:formatCode>0.0</c:formatCode>
                <c:ptCount val="49"/>
                <c:pt idx="0">
                  <c:v>3.3511234834474601E-3</c:v>
                </c:pt>
                <c:pt idx="1">
                  <c:v>3.7587620552984591E-3</c:v>
                </c:pt>
                <c:pt idx="2">
                  <c:v>4.2159772492011971E-3</c:v>
                </c:pt>
                <c:pt idx="3">
                  <c:v>4.7287999923952828E-3</c:v>
                </c:pt>
                <c:pt idx="4">
                  <c:v>5.3039734976181308E-3</c:v>
                </c:pt>
                <c:pt idx="5">
                  <c:v>5.9490842214242612E-3</c:v>
                </c:pt>
                <c:pt idx="6">
                  <c:v>6.6726065816613556E-3</c:v>
                </c:pt>
                <c:pt idx="7">
                  <c:v>7.4840809147698195E-3</c:v>
                </c:pt>
                <c:pt idx="8">
                  <c:v>8.3941527176472075E-3</c:v>
                </c:pt>
                <c:pt idx="9">
                  <c:v>9.4147866527098945E-3</c:v>
                </c:pt>
                <c:pt idx="10">
                  <c:v>1.0559353701337315E-2</c:v>
                </c:pt>
                <c:pt idx="11">
                  <c:v>1.1842856576453897E-2</c:v>
                </c:pt>
                <c:pt idx="12">
                  <c:v>1.3282049729627876E-2</c:v>
                </c:pt>
                <c:pt idx="13">
                  <c:v>1.4895714956737027E-2</c:v>
                </c:pt>
                <c:pt idx="14">
                  <c:v>1.6704808783114089E-2</c:v>
                </c:pt>
                <c:pt idx="15">
                  <c:v>1.8732744001123347E-2</c:v>
                </c:pt>
                <c:pt idx="16">
                  <c:v>2.1005657975008418E-2</c:v>
                </c:pt>
                <c:pt idx="17">
                  <c:v>2.3552628014855692E-2</c:v>
                </c:pt>
                <c:pt idx="18">
                  <c:v>2.6406017252575964E-2</c:v>
                </c:pt>
                <c:pt idx="19">
                  <c:v>2.9601710549404192E-2</c:v>
                </c:pt>
                <c:pt idx="20">
                  <c:v>3.3179415198095974E-2</c:v>
                </c:pt>
                <c:pt idx="21">
                  <c:v>3.7182895461532084E-2</c:v>
                </c:pt>
                <c:pt idx="22">
                  <c:v>4.166019250968267E-2</c:v>
                </c:pt>
                <c:pt idx="23">
                  <c:v>4.6663741688905525E-2</c:v>
                </c:pt>
                <c:pt idx="24">
                  <c:v>5.2250379366459043E-2</c:v>
                </c:pt>
                <c:pt idx="25">
                  <c:v>5.8481185963034754E-2</c:v>
                </c:pt>
                <c:pt idx="26">
                  <c:v>6.5421102660117025E-2</c:v>
                </c:pt>
                <c:pt idx="27">
                  <c:v>7.3138248774032633E-2</c:v>
                </c:pt>
                <c:pt idx="28">
                  <c:v>8.1702883215405642E-2</c:v>
                </c:pt>
                <c:pt idx="29">
                  <c:v>9.1185955277922393E-2</c:v>
                </c:pt>
                <c:pt idx="30">
                  <c:v>0.1016571986700221</c:v>
                </c:pt>
                <c:pt idx="31">
                  <c:v>0.11318279525497665</c:v>
                </c:pt>
                <c:pt idx="32">
                  <c:v>0.12582265412940696</c:v>
                </c:pt>
                <c:pt idx="33">
                  <c:v>0.13962740688273989</c:v>
                </c:pt>
                <c:pt idx="34">
                  <c:v>0.154635260034512</c:v>
                </c:pt>
                <c:pt idx="35">
                  <c:v>0.17086880777350899</c:v>
                </c:pt>
                <c:pt idx="36">
                  <c:v>0.27454248258037417</c:v>
                </c:pt>
                <c:pt idx="37">
                  <c:v>0.29901389272345158</c:v>
                </c:pt>
                <c:pt idx="38">
                  <c:v>0.35614274877255303</c:v>
                </c:pt>
                <c:pt idx="39">
                  <c:v>0.42207820962794562</c:v>
                </c:pt>
                <c:pt idx="40">
                  <c:v>0.48851560132722049</c:v>
                </c:pt>
                <c:pt idx="41">
                  <c:v>0.54194842116228203</c:v>
                </c:pt>
                <c:pt idx="42">
                  <c:v>0.59611132222480889</c:v>
                </c:pt>
                <c:pt idx="43">
                  <c:v>0.64429668323746903</c:v>
                </c:pt>
                <c:pt idx="44">
                  <c:v>0.68340165898353944</c:v>
                </c:pt>
                <c:pt idx="45">
                  <c:v>0.71059718470659416</c:v>
                </c:pt>
                <c:pt idx="46">
                  <c:v>0.73569372690068824</c:v>
                </c:pt>
                <c:pt idx="47">
                  <c:v>0.75047787175684544</c:v>
                </c:pt>
                <c:pt idx="48">
                  <c:v>0.75709423288074307</c:v>
                </c:pt>
              </c:numCache>
            </c:numRef>
          </c:val>
          <c:extLst>
            <c:ext xmlns:c16="http://schemas.microsoft.com/office/drawing/2014/chart" uri="{C3380CC4-5D6E-409C-BE32-E72D297353CC}">
              <c16:uniqueId val="{00000002-F49E-4464-99DF-E72028C89ACA}"/>
            </c:ext>
          </c:extLst>
        </c:ser>
        <c:ser>
          <c:idx val="3"/>
          <c:order val="3"/>
          <c:tx>
            <c:strRef>
              <c:f>'c1-4'!$G$14</c:f>
              <c:strCache>
                <c:ptCount val="1"/>
                <c:pt idx="0">
                  <c:v>baseline</c:v>
                </c:pt>
              </c:strCache>
            </c:strRef>
          </c:tx>
          <c:spPr>
            <a:solidFill>
              <a:schemeClr val="accent1">
                <a:alpha val="7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'c1-4'!$G$15:$G$63</c:f>
              <c:numCache>
                <c:formatCode>0.0</c:formatCode>
                <c:ptCount val="49"/>
                <c:pt idx="0">
                  <c:v>2.8298362758689688E-3</c:v>
                </c:pt>
                <c:pt idx="1">
                  <c:v>3.1740642411364761E-3</c:v>
                </c:pt>
                <c:pt idx="2">
                  <c:v>3.5601568897587477E-3</c:v>
                </c:pt>
                <c:pt idx="3">
                  <c:v>3.9932070023402932E-3</c:v>
                </c:pt>
                <c:pt idx="4">
                  <c:v>4.4789088447334535E-3</c:v>
                </c:pt>
                <c:pt idx="5">
                  <c:v>5.0236687550129222E-3</c:v>
                </c:pt>
                <c:pt idx="6">
                  <c:v>5.6346429048810265E-3</c:v>
                </c:pt>
                <c:pt idx="7">
                  <c:v>6.3198875746490746E-3</c:v>
                </c:pt>
                <c:pt idx="8">
                  <c:v>7.0883922907984953E-3</c:v>
                </c:pt>
                <c:pt idx="9">
                  <c:v>7.9502605412786753E-3</c:v>
                </c:pt>
                <c:pt idx="10">
                  <c:v>8.9167833717174183E-3</c:v>
                </c:pt>
                <c:pt idx="11">
                  <c:v>1.000062973372895E-2</c:v>
                </c:pt>
                <c:pt idx="12">
                  <c:v>1.1215947824199546E-2</c:v>
                </c:pt>
                <c:pt idx="13">
                  <c:v>1.2578597818846404E-2</c:v>
                </c:pt>
                <c:pt idx="14">
                  <c:v>1.4106276330730694E-2</c:v>
                </c:pt>
                <c:pt idx="15">
                  <c:v>1.5818754152983505E-2</c:v>
                </c:pt>
                <c:pt idx="16">
                  <c:v>1.773810282724142E-2</c:v>
                </c:pt>
                <c:pt idx="17">
                  <c:v>1.9888876514905007E-2</c:v>
                </c:pt>
                <c:pt idx="18">
                  <c:v>2.2298404070055788E-2</c:v>
                </c:pt>
                <c:pt idx="19">
                  <c:v>2.4996988250131302E-2</c:v>
                </c:pt>
                <c:pt idx="20">
                  <c:v>2.8018159642120288E-2</c:v>
                </c:pt>
                <c:pt idx="21">
                  <c:v>3.1398874717275316E-2</c:v>
                </c:pt>
                <c:pt idx="22">
                  <c:v>3.5179701555581921E-2</c:v>
                </c:pt>
                <c:pt idx="23">
                  <c:v>3.9404918873116923E-2</c:v>
                </c:pt>
                <c:pt idx="24">
                  <c:v>4.4122521801855275E-2</c:v>
                </c:pt>
                <c:pt idx="25">
                  <c:v>4.9384089339430837E-2</c:v>
                </c:pt>
                <c:pt idx="26">
                  <c:v>5.5244460679942708E-2</c:v>
                </c:pt>
                <c:pt idx="27">
                  <c:v>6.1761158774539027E-2</c:v>
                </c:pt>
                <c:pt idx="28">
                  <c:v>6.8993513342035406E-2</c:v>
                </c:pt>
                <c:pt idx="29">
                  <c:v>7.7001437091111846E-2</c:v>
                </c:pt>
                <c:pt idx="30">
                  <c:v>8.5843816236727655E-2</c:v>
                </c:pt>
                <c:pt idx="31">
                  <c:v>9.5576537659328942E-2</c:v>
                </c:pt>
                <c:pt idx="32">
                  <c:v>0.10625019123891377</c:v>
                </c:pt>
                <c:pt idx="33">
                  <c:v>0.11790753251975428</c:v>
                </c:pt>
                <c:pt idx="34">
                  <c:v>0.13058082476982236</c:v>
                </c:pt>
                <c:pt idx="35">
                  <c:v>0.14428914751733402</c:v>
                </c:pt>
                <c:pt idx="36">
                  <c:v>0.23183576502344128</c:v>
                </c:pt>
                <c:pt idx="37">
                  <c:v>0.25250050163687909</c:v>
                </c:pt>
                <c:pt idx="38">
                  <c:v>0.30074262403110641</c:v>
                </c:pt>
                <c:pt idx="39">
                  <c:v>0.356421431427</c:v>
                </c:pt>
                <c:pt idx="40">
                  <c:v>0.41252409133594181</c:v>
                </c:pt>
                <c:pt idx="41">
                  <c:v>0.45764511795226825</c:v>
                </c:pt>
                <c:pt idx="42">
                  <c:v>0.50338265731484633</c:v>
                </c:pt>
                <c:pt idx="43">
                  <c:v>0.54407249856748585</c:v>
                </c:pt>
                <c:pt idx="44">
                  <c:v>0.57709446253861429</c:v>
                </c:pt>
                <c:pt idx="45">
                  <c:v>0.60005956233650526</c:v>
                </c:pt>
                <c:pt idx="46">
                  <c:v>0.62125218798892146</c:v>
                </c:pt>
                <c:pt idx="47">
                  <c:v>0.63373657110052672</c:v>
                </c:pt>
                <c:pt idx="48">
                  <c:v>0.63932371786343634</c:v>
                </c:pt>
              </c:numCache>
            </c:numRef>
          </c:val>
          <c:extLst>
            <c:ext xmlns:c16="http://schemas.microsoft.com/office/drawing/2014/chart" uri="{C3380CC4-5D6E-409C-BE32-E72D297353CC}">
              <c16:uniqueId val="{00000003-F49E-4464-99DF-E72028C89ACA}"/>
            </c:ext>
          </c:extLst>
        </c:ser>
        <c:ser>
          <c:idx val="4"/>
          <c:order val="4"/>
          <c:tx>
            <c:strRef>
              <c:f>'c1-4'!$H$14</c:f>
              <c:strCache>
                <c:ptCount val="1"/>
                <c:pt idx="0">
                  <c:v>upper30</c:v>
                </c:pt>
              </c:strCache>
            </c:strRef>
          </c:tx>
          <c:spPr>
            <a:solidFill>
              <a:schemeClr val="accent1">
                <a:alpha val="7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'c1-4'!$H$15:$H$63</c:f>
              <c:numCache>
                <c:formatCode>0.0</c:formatCode>
                <c:ptCount val="49"/>
                <c:pt idx="0">
                  <c:v>2.8298362758689688E-3</c:v>
                </c:pt>
                <c:pt idx="1">
                  <c:v>3.1740642411364761E-3</c:v>
                </c:pt>
                <c:pt idx="2">
                  <c:v>3.5601568897587477E-3</c:v>
                </c:pt>
                <c:pt idx="3">
                  <c:v>3.9932070023402932E-3</c:v>
                </c:pt>
                <c:pt idx="4">
                  <c:v>4.4789088447334535E-3</c:v>
                </c:pt>
                <c:pt idx="5">
                  <c:v>5.0236687550129222E-3</c:v>
                </c:pt>
                <c:pt idx="6">
                  <c:v>5.6346429048810265E-3</c:v>
                </c:pt>
                <c:pt idx="7">
                  <c:v>6.3198875746490746E-3</c:v>
                </c:pt>
                <c:pt idx="8">
                  <c:v>7.0883922907984953E-3</c:v>
                </c:pt>
                <c:pt idx="9">
                  <c:v>7.9502605412786753E-3</c:v>
                </c:pt>
                <c:pt idx="10">
                  <c:v>8.9167833717174183E-3</c:v>
                </c:pt>
                <c:pt idx="11">
                  <c:v>1.000062973372895E-2</c:v>
                </c:pt>
                <c:pt idx="12">
                  <c:v>1.1215947824199546E-2</c:v>
                </c:pt>
                <c:pt idx="13">
                  <c:v>1.2578597818846404E-2</c:v>
                </c:pt>
                <c:pt idx="14">
                  <c:v>1.4106276330730694E-2</c:v>
                </c:pt>
                <c:pt idx="15">
                  <c:v>1.5818754152983505E-2</c:v>
                </c:pt>
                <c:pt idx="16">
                  <c:v>1.773810282724142E-2</c:v>
                </c:pt>
                <c:pt idx="17">
                  <c:v>1.9888876514905007E-2</c:v>
                </c:pt>
                <c:pt idx="18">
                  <c:v>2.2298404070055788E-2</c:v>
                </c:pt>
                <c:pt idx="19">
                  <c:v>2.4996988250131302E-2</c:v>
                </c:pt>
                <c:pt idx="20">
                  <c:v>2.8018159642120288E-2</c:v>
                </c:pt>
                <c:pt idx="21">
                  <c:v>3.1398874717275316E-2</c:v>
                </c:pt>
                <c:pt idx="22">
                  <c:v>3.5179701555581921E-2</c:v>
                </c:pt>
                <c:pt idx="23">
                  <c:v>3.9404918873116923E-2</c:v>
                </c:pt>
                <c:pt idx="24">
                  <c:v>4.4122521801855275E-2</c:v>
                </c:pt>
                <c:pt idx="25">
                  <c:v>4.9384089339430837E-2</c:v>
                </c:pt>
                <c:pt idx="26">
                  <c:v>5.5244460679942708E-2</c:v>
                </c:pt>
                <c:pt idx="27">
                  <c:v>6.1761158774539027E-2</c:v>
                </c:pt>
                <c:pt idx="28">
                  <c:v>6.8993513342035406E-2</c:v>
                </c:pt>
                <c:pt idx="29">
                  <c:v>7.7001437091111846E-2</c:v>
                </c:pt>
                <c:pt idx="30">
                  <c:v>8.5843816236727655E-2</c:v>
                </c:pt>
                <c:pt idx="31">
                  <c:v>9.5576537659328942E-2</c:v>
                </c:pt>
                <c:pt idx="32">
                  <c:v>0.10625019123891377</c:v>
                </c:pt>
                <c:pt idx="33">
                  <c:v>0.11790753251975428</c:v>
                </c:pt>
                <c:pt idx="34">
                  <c:v>0.13058082476982236</c:v>
                </c:pt>
                <c:pt idx="35">
                  <c:v>0.14428914751733402</c:v>
                </c:pt>
                <c:pt idx="36">
                  <c:v>0.23183576502344128</c:v>
                </c:pt>
                <c:pt idx="37">
                  <c:v>0.25250050163687909</c:v>
                </c:pt>
                <c:pt idx="38">
                  <c:v>0.30074262403110641</c:v>
                </c:pt>
                <c:pt idx="39">
                  <c:v>0.356421431427</c:v>
                </c:pt>
                <c:pt idx="40">
                  <c:v>0.41252409133594181</c:v>
                </c:pt>
                <c:pt idx="41">
                  <c:v>0.45764511795226825</c:v>
                </c:pt>
                <c:pt idx="42">
                  <c:v>0.50338265731484633</c:v>
                </c:pt>
                <c:pt idx="43">
                  <c:v>0.54407249856748585</c:v>
                </c:pt>
                <c:pt idx="44">
                  <c:v>0.57709446253861429</c:v>
                </c:pt>
                <c:pt idx="45">
                  <c:v>0.60005956233650526</c:v>
                </c:pt>
                <c:pt idx="46">
                  <c:v>0.62125218798892146</c:v>
                </c:pt>
                <c:pt idx="47">
                  <c:v>0.63373657110052672</c:v>
                </c:pt>
                <c:pt idx="48">
                  <c:v>0.63932371786343634</c:v>
                </c:pt>
              </c:numCache>
            </c:numRef>
          </c:val>
          <c:extLst>
            <c:ext xmlns:c16="http://schemas.microsoft.com/office/drawing/2014/chart" uri="{C3380CC4-5D6E-409C-BE32-E72D297353CC}">
              <c16:uniqueId val="{00000004-F49E-4464-99DF-E72028C89ACA}"/>
            </c:ext>
          </c:extLst>
        </c:ser>
        <c:ser>
          <c:idx val="5"/>
          <c:order val="5"/>
          <c:tx>
            <c:strRef>
              <c:f>'c1-4'!$I$14</c:f>
              <c:strCache>
                <c:ptCount val="1"/>
                <c:pt idx="0">
                  <c:v>upper60</c:v>
                </c:pt>
              </c:strCache>
            </c:strRef>
          </c:tx>
          <c:spPr>
            <a:solidFill>
              <a:schemeClr val="accent1">
                <a:alpha val="50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'c1-4'!$I$15:$I$63</c:f>
              <c:numCache>
                <c:formatCode>0.0</c:formatCode>
                <c:ptCount val="49"/>
                <c:pt idx="0">
                  <c:v>3.3511234834474601E-3</c:v>
                </c:pt>
                <c:pt idx="1">
                  <c:v>3.7587620552984591E-3</c:v>
                </c:pt>
                <c:pt idx="2">
                  <c:v>4.2159772492011971E-3</c:v>
                </c:pt>
                <c:pt idx="3">
                  <c:v>4.7287999923952828E-3</c:v>
                </c:pt>
                <c:pt idx="4">
                  <c:v>5.3039734976181308E-3</c:v>
                </c:pt>
                <c:pt idx="5">
                  <c:v>5.9490842214242612E-3</c:v>
                </c:pt>
                <c:pt idx="6">
                  <c:v>6.6726065816613556E-3</c:v>
                </c:pt>
                <c:pt idx="7">
                  <c:v>7.4840809147698195E-3</c:v>
                </c:pt>
                <c:pt idx="8">
                  <c:v>8.3941527176472075E-3</c:v>
                </c:pt>
                <c:pt idx="9">
                  <c:v>9.4147866527098945E-3</c:v>
                </c:pt>
                <c:pt idx="10">
                  <c:v>1.0559353701337315E-2</c:v>
                </c:pt>
                <c:pt idx="11">
                  <c:v>1.1842856576453897E-2</c:v>
                </c:pt>
                <c:pt idx="12">
                  <c:v>1.3282049729627876E-2</c:v>
                </c:pt>
                <c:pt idx="13">
                  <c:v>1.4895714956737027E-2</c:v>
                </c:pt>
                <c:pt idx="14">
                  <c:v>1.6704808783114089E-2</c:v>
                </c:pt>
                <c:pt idx="15">
                  <c:v>1.8732744001123347E-2</c:v>
                </c:pt>
                <c:pt idx="16">
                  <c:v>2.1005657975008418E-2</c:v>
                </c:pt>
                <c:pt idx="17">
                  <c:v>2.3552628014855692E-2</c:v>
                </c:pt>
                <c:pt idx="18">
                  <c:v>2.6406017252576852E-2</c:v>
                </c:pt>
                <c:pt idx="19">
                  <c:v>2.9601710549404192E-2</c:v>
                </c:pt>
                <c:pt idx="20">
                  <c:v>3.3179415198095974E-2</c:v>
                </c:pt>
                <c:pt idx="21">
                  <c:v>3.7182895461532084E-2</c:v>
                </c:pt>
                <c:pt idx="22">
                  <c:v>4.166019250968267E-2</c:v>
                </c:pt>
                <c:pt idx="23">
                  <c:v>4.6663741688905969E-2</c:v>
                </c:pt>
                <c:pt idx="24">
                  <c:v>5.2250379366459043E-2</c:v>
                </c:pt>
                <c:pt idx="25">
                  <c:v>5.8481185963034754E-2</c:v>
                </c:pt>
                <c:pt idx="26">
                  <c:v>6.5421102660117025E-2</c:v>
                </c:pt>
                <c:pt idx="27">
                  <c:v>7.3138248774032633E-2</c:v>
                </c:pt>
                <c:pt idx="28">
                  <c:v>8.1702883215405642E-2</c:v>
                </c:pt>
                <c:pt idx="29">
                  <c:v>9.1185955277921948E-2</c:v>
                </c:pt>
                <c:pt idx="30">
                  <c:v>0.1016571986700221</c:v>
                </c:pt>
                <c:pt idx="31">
                  <c:v>0.11318279525497665</c:v>
                </c:pt>
                <c:pt idx="32">
                  <c:v>0.12582265412940696</c:v>
                </c:pt>
                <c:pt idx="33">
                  <c:v>0.13962740688273989</c:v>
                </c:pt>
                <c:pt idx="34">
                  <c:v>0.154635260034512</c:v>
                </c:pt>
                <c:pt idx="35">
                  <c:v>0.17086880777350899</c:v>
                </c:pt>
                <c:pt idx="36">
                  <c:v>0.27454248258037417</c:v>
                </c:pt>
                <c:pt idx="37">
                  <c:v>0.29901389272345202</c:v>
                </c:pt>
                <c:pt idx="38">
                  <c:v>0.35614274877255347</c:v>
                </c:pt>
                <c:pt idx="39">
                  <c:v>0.42207820962794607</c:v>
                </c:pt>
                <c:pt idx="40">
                  <c:v>0.48851560132722049</c:v>
                </c:pt>
                <c:pt idx="41">
                  <c:v>0.54194842116228203</c:v>
                </c:pt>
                <c:pt idx="42">
                  <c:v>0.59611132222480911</c:v>
                </c:pt>
                <c:pt idx="43">
                  <c:v>0.64429668323746903</c:v>
                </c:pt>
                <c:pt idx="44">
                  <c:v>0.68340165898353966</c:v>
                </c:pt>
                <c:pt idx="45">
                  <c:v>0.71059718470659394</c:v>
                </c:pt>
                <c:pt idx="46">
                  <c:v>0.73569372690068846</c:v>
                </c:pt>
                <c:pt idx="47">
                  <c:v>0.75047787175684544</c:v>
                </c:pt>
                <c:pt idx="48">
                  <c:v>0.75709423288074351</c:v>
                </c:pt>
              </c:numCache>
            </c:numRef>
          </c:val>
          <c:extLst>
            <c:ext xmlns:c16="http://schemas.microsoft.com/office/drawing/2014/chart" uri="{C3380CC4-5D6E-409C-BE32-E72D297353CC}">
              <c16:uniqueId val="{00000005-F49E-4464-99DF-E72028C89ACA}"/>
            </c:ext>
          </c:extLst>
        </c:ser>
        <c:ser>
          <c:idx val="6"/>
          <c:order val="6"/>
          <c:tx>
            <c:strRef>
              <c:f>'c1-4'!$J$14</c:f>
              <c:strCache>
                <c:ptCount val="1"/>
                <c:pt idx="0">
                  <c:v>upper90</c:v>
                </c:pt>
              </c:strCache>
            </c:strRef>
          </c:tx>
          <c:spPr>
            <a:solidFill>
              <a:schemeClr val="accent1">
                <a:alpha val="2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'c1-4'!$J$15:$J$63</c:f>
              <c:numCache>
                <c:formatCode>0.0</c:formatCode>
                <c:ptCount val="49"/>
                <c:pt idx="0">
                  <c:v>5.8990278557677911E-3</c:v>
                </c:pt>
                <c:pt idx="1">
                  <c:v>6.61659953055449E-3</c:v>
                </c:pt>
                <c:pt idx="2">
                  <c:v>7.4214416016493701E-3</c:v>
                </c:pt>
                <c:pt idx="3">
                  <c:v>8.3241703915957199E-3</c:v>
                </c:pt>
                <c:pt idx="4">
                  <c:v>9.3366560687027089E-3</c:v>
                </c:pt>
                <c:pt idx="5">
                  <c:v>1.0472253174743207E-2</c:v>
                </c:pt>
                <c:pt idx="6">
                  <c:v>1.174587934172644E-2</c:v>
                </c:pt>
                <c:pt idx="7">
                  <c:v>1.3174328552533421E-2</c:v>
                </c:pt>
                <c:pt idx="8">
                  <c:v>1.477634021890184E-2</c:v>
                </c:pt>
                <c:pt idx="9">
                  <c:v>1.6572975897418019E-2</c:v>
                </c:pt>
                <c:pt idx="10">
                  <c:v>1.8587772706905481E-2</c:v>
                </c:pt>
                <c:pt idx="11">
                  <c:v>2.0847140125225927E-2</c:v>
                </c:pt>
                <c:pt idx="12">
                  <c:v>2.3380571239399628E-2</c:v>
                </c:pt>
                <c:pt idx="13">
                  <c:v>2.6221127897970264E-2</c:v>
                </c:pt>
                <c:pt idx="14">
                  <c:v>2.9405700155068715E-2</c:v>
                </c:pt>
                <c:pt idx="15">
                  <c:v>3.2975501864799028E-2</c:v>
                </c:pt>
                <c:pt idx="16">
                  <c:v>3.697654298188624E-2</c:v>
                </c:pt>
                <c:pt idx="17">
                  <c:v>4.14600086873671E-2</c:v>
                </c:pt>
                <c:pt idx="18">
                  <c:v>4.6482868238739705E-2</c:v>
                </c:pt>
                <c:pt idx="19">
                  <c:v>5.2108290241118738E-2</c:v>
                </c:pt>
                <c:pt idx="20">
                  <c:v>5.8406171977375188E-2</c:v>
                </c:pt>
                <c:pt idx="21">
                  <c:v>6.5453552269589821E-2</c:v>
                </c:pt>
                <c:pt idx="22">
                  <c:v>7.3334998637068161E-2</c:v>
                </c:pt>
                <c:pt idx="23">
                  <c:v>8.2142813727061892E-2</c:v>
                </c:pt>
                <c:pt idx="24">
                  <c:v>9.1977047363258846E-2</c:v>
                </c:pt>
                <c:pt idx="25">
                  <c:v>0.10294522023383612</c:v>
                </c:pt>
                <c:pt idx="26">
                  <c:v>0.11516164917625149</c:v>
                </c:pt>
                <c:pt idx="27">
                  <c:v>0.12874624554158354</c:v>
                </c:pt>
                <c:pt idx="28">
                  <c:v>0.14382268703760204</c:v>
                </c:pt>
                <c:pt idx="29">
                  <c:v>0.16051586666268935</c:v>
                </c:pt>
                <c:pt idx="30">
                  <c:v>0.17894853760413021</c:v>
                </c:pt>
                <c:pt idx="31">
                  <c:v>0.19923720068826078</c:v>
                </c:pt>
                <c:pt idx="32">
                  <c:v>0.22148731470570571</c:v>
                </c:pt>
                <c:pt idx="33">
                  <c:v>0.24578800712606608</c:v>
                </c:pt>
                <c:pt idx="34">
                  <c:v>0.27220653340087075</c:v>
                </c:pt>
                <c:pt idx="35">
                  <c:v>0.30078266638531126</c:v>
                </c:pt>
                <c:pt idx="36">
                  <c:v>0.48328083412407707</c:v>
                </c:pt>
                <c:pt idx="37">
                  <c:v>0.52635818738096862</c:v>
                </c:pt>
                <c:pt idx="38">
                  <c:v>0.62692288303196442</c:v>
                </c:pt>
                <c:pt idx="39">
                  <c:v>0.74298996387516603</c:v>
                </c:pt>
                <c:pt idx="40">
                  <c:v>0.85994060035108433</c:v>
                </c:pt>
                <c:pt idx="41">
                  <c:v>0.95399911361571377</c:v>
                </c:pt>
                <c:pt idx="42">
                  <c:v>1.0493427987097483</c:v>
                </c:pt>
                <c:pt idx="43">
                  <c:v>1.1341641394505242</c:v>
                </c:pt>
                <c:pt idx="44">
                  <c:v>1.2030011555630669</c:v>
                </c:pt>
                <c:pt idx="45">
                  <c:v>1.2508738062084284</c:v>
                </c:pt>
                <c:pt idx="46">
                  <c:v>1.2950515878442497</c:v>
                </c:pt>
                <c:pt idx="47">
                  <c:v>1.3210763173897142</c:v>
                </c:pt>
                <c:pt idx="48">
                  <c:v>1.3327231870937037</c:v>
                </c:pt>
              </c:numCache>
            </c:numRef>
          </c:val>
          <c:extLst>
            <c:ext xmlns:c16="http://schemas.microsoft.com/office/drawing/2014/chart" uri="{C3380CC4-5D6E-409C-BE32-E72D297353CC}">
              <c16:uniqueId val="{00000006-F49E-4464-99DF-E72028C89ACA}"/>
            </c:ext>
          </c:extLst>
        </c:ser>
        <c:dLbls>
          <c:showLegendKey val="0"/>
          <c:showVal val="0"/>
          <c:showCatName val="0"/>
          <c:showSerName val="0"/>
          <c:showPercent val="0"/>
          <c:showBubbleSize val="0"/>
        </c:dLbls>
        <c:axId val="388847696"/>
        <c:axId val="388847304"/>
      </c:areaChart>
      <c:barChart>
        <c:barDir val="col"/>
        <c:grouping val="clustered"/>
        <c:varyColors val="0"/>
        <c:ser>
          <c:idx val="7"/>
          <c:order val="8"/>
          <c:tx>
            <c:strRef>
              <c:f>'c1-4'!$M$14</c:f>
              <c:strCache>
                <c:ptCount val="1"/>
                <c:pt idx="0">
                  <c:v>dummyfcast+</c:v>
                </c:pt>
              </c:strCache>
            </c:strRef>
          </c:tx>
          <c:spPr>
            <a:solidFill>
              <a:sysClr val="windowText" lastClr="000000">
                <a:alpha val="50000"/>
              </a:sysClr>
            </a:solidFill>
          </c:spPr>
          <c:invertIfNegative val="0"/>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'c1-4'!$M$15:$M$63</c:f>
              <c:numCache>
                <c:formatCode>0.0</c:formatCode>
                <c:ptCount val="49"/>
              </c:numCache>
            </c:numRef>
          </c:val>
          <c:extLst>
            <c:ext xmlns:c16="http://schemas.microsoft.com/office/drawing/2014/chart" uri="{C3380CC4-5D6E-409C-BE32-E72D297353CC}">
              <c16:uniqueId val="{00000007-F49E-4464-99DF-E72028C89ACA}"/>
            </c:ext>
          </c:extLst>
        </c:ser>
        <c:ser>
          <c:idx val="8"/>
          <c:order val="9"/>
          <c:tx>
            <c:strRef>
              <c:f>'c1-4'!$N$14</c:f>
              <c:strCache>
                <c:ptCount val="1"/>
              </c:strCache>
            </c:strRef>
          </c:tx>
          <c:spPr>
            <a:solidFill>
              <a:sysClr val="windowText" lastClr="000000">
                <a:alpha val="50000"/>
              </a:sysClr>
            </a:solidFill>
          </c:spPr>
          <c:invertIfNegative val="0"/>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'c1-4'!$N$15:$N$63</c:f>
              <c:numCache>
                <c:formatCode>0.0000000000</c:formatCode>
                <c:ptCount val="49"/>
              </c:numCache>
            </c:numRef>
          </c:val>
          <c:extLst>
            <c:ext xmlns:c16="http://schemas.microsoft.com/office/drawing/2014/chart" uri="{C3380CC4-5D6E-409C-BE32-E72D297353CC}">
              <c16:uniqueId val="{00000008-F49E-4464-99DF-E72028C89ACA}"/>
            </c:ext>
          </c:extLst>
        </c:ser>
        <c:dLbls>
          <c:showLegendKey val="0"/>
          <c:showVal val="0"/>
          <c:showCatName val="0"/>
          <c:showSerName val="0"/>
          <c:showPercent val="0"/>
          <c:showBubbleSize val="0"/>
        </c:dLbls>
        <c:gapWidth val="500"/>
        <c:overlap val="100"/>
        <c:axId val="388847696"/>
        <c:axId val="388847304"/>
      </c:barChart>
      <c:lineChart>
        <c:grouping val="standard"/>
        <c:varyColors val="0"/>
        <c:ser>
          <c:idx val="11"/>
          <c:order val="7"/>
          <c:tx>
            <c:strRef>
              <c:f>'c1-4'!$K$13</c:f>
              <c:strCache>
                <c:ptCount val="1"/>
                <c:pt idx="0">
                  <c:v>MNB-ténybecslés</c:v>
                </c:pt>
              </c:strCache>
            </c:strRef>
          </c:tx>
          <c:spPr>
            <a:ln w="28575">
              <a:solidFill>
                <a:schemeClr val="tx2"/>
              </a:solidFill>
              <a:prstDash val="solid"/>
            </a:ln>
          </c:spPr>
          <c:marker>
            <c:symbol val="none"/>
          </c:marker>
          <c:dPt>
            <c:idx val="26"/>
            <c:bubble3D val="0"/>
            <c:extLst>
              <c:ext xmlns:c16="http://schemas.microsoft.com/office/drawing/2014/chart" uri="{C3380CC4-5D6E-409C-BE32-E72D297353CC}">
                <c16:uniqueId val="{0000000A-F49E-4464-99DF-E72028C89ACA}"/>
              </c:ext>
            </c:extLst>
          </c:dPt>
          <c:dPt>
            <c:idx val="27"/>
            <c:bubble3D val="0"/>
            <c:extLst>
              <c:ext xmlns:c16="http://schemas.microsoft.com/office/drawing/2014/chart" uri="{C3380CC4-5D6E-409C-BE32-E72D297353CC}">
                <c16:uniqueId val="{0000000B-F49E-4464-99DF-E72028C89ACA}"/>
              </c:ext>
            </c:extLst>
          </c:dPt>
          <c:dPt>
            <c:idx val="28"/>
            <c:bubble3D val="0"/>
            <c:extLst>
              <c:ext xmlns:c16="http://schemas.microsoft.com/office/drawing/2014/chart" uri="{C3380CC4-5D6E-409C-BE32-E72D297353CC}">
                <c16:uniqueId val="{0000000C-F49E-4464-99DF-E72028C89ACA}"/>
              </c:ext>
            </c:extLst>
          </c:dPt>
          <c:dPt>
            <c:idx val="29"/>
            <c:bubble3D val="0"/>
            <c:extLst>
              <c:ext xmlns:c16="http://schemas.microsoft.com/office/drawing/2014/chart" uri="{C3380CC4-5D6E-409C-BE32-E72D297353CC}">
                <c16:uniqueId val="{0000000D-F49E-4464-99DF-E72028C89ACA}"/>
              </c:ext>
            </c:extLst>
          </c:dPt>
          <c:dPt>
            <c:idx val="30"/>
            <c:bubble3D val="0"/>
            <c:extLst>
              <c:ext xmlns:c16="http://schemas.microsoft.com/office/drawing/2014/chart" uri="{C3380CC4-5D6E-409C-BE32-E72D297353CC}">
                <c16:uniqueId val="{0000000E-F49E-4464-99DF-E72028C89ACA}"/>
              </c:ext>
            </c:extLst>
          </c:dPt>
          <c:dPt>
            <c:idx val="31"/>
            <c:bubble3D val="0"/>
            <c:extLst>
              <c:ext xmlns:c16="http://schemas.microsoft.com/office/drawing/2014/chart" uri="{C3380CC4-5D6E-409C-BE32-E72D297353CC}">
                <c16:uniqueId val="{0000000F-F49E-4464-99DF-E72028C89ACA}"/>
              </c:ext>
            </c:extLst>
          </c:dPt>
          <c:dPt>
            <c:idx val="32"/>
            <c:bubble3D val="0"/>
            <c:extLst>
              <c:ext xmlns:c16="http://schemas.microsoft.com/office/drawing/2014/chart" uri="{C3380CC4-5D6E-409C-BE32-E72D297353CC}">
                <c16:uniqueId val="{00000010-F49E-4464-99DF-E72028C89ACA}"/>
              </c:ext>
            </c:extLst>
          </c:dPt>
          <c:dPt>
            <c:idx val="33"/>
            <c:bubble3D val="0"/>
            <c:extLst>
              <c:ext xmlns:c16="http://schemas.microsoft.com/office/drawing/2014/chart" uri="{C3380CC4-5D6E-409C-BE32-E72D297353CC}">
                <c16:uniqueId val="{00000012-F49E-4464-99DF-E72028C89ACA}"/>
              </c:ext>
            </c:extLst>
          </c:dPt>
          <c:dPt>
            <c:idx val="34"/>
            <c:bubble3D val="0"/>
            <c:extLst>
              <c:ext xmlns:c16="http://schemas.microsoft.com/office/drawing/2014/chart" uri="{C3380CC4-5D6E-409C-BE32-E72D297353CC}">
                <c16:uniqueId val="{00000014-F49E-4464-99DF-E72028C89ACA}"/>
              </c:ext>
            </c:extLst>
          </c:dPt>
          <c:dPt>
            <c:idx val="35"/>
            <c:bubble3D val="0"/>
            <c:spPr>
              <a:ln w="28575">
                <a:solidFill>
                  <a:schemeClr val="tx2"/>
                </a:solidFill>
                <a:prstDash val="solid"/>
              </a:ln>
            </c:spPr>
            <c:extLst>
              <c:ext xmlns:c16="http://schemas.microsoft.com/office/drawing/2014/chart" uri="{C3380CC4-5D6E-409C-BE32-E72D297353CC}">
                <c16:uniqueId val="{00000016-F49E-4464-99DF-E72028C89ACA}"/>
              </c:ext>
            </c:extLst>
          </c:dPt>
          <c:dPt>
            <c:idx val="36"/>
            <c:bubble3D val="0"/>
            <c:spPr>
              <a:ln w="19050">
                <a:solidFill>
                  <a:schemeClr val="bg1"/>
                </a:solidFill>
                <a:prstDash val="sysDash"/>
              </a:ln>
            </c:spPr>
            <c:extLst>
              <c:ext xmlns:c16="http://schemas.microsoft.com/office/drawing/2014/chart" uri="{C3380CC4-5D6E-409C-BE32-E72D297353CC}">
                <c16:uniqueId val="{00000018-F49E-4464-99DF-E72028C89ACA}"/>
              </c:ext>
            </c:extLst>
          </c:dPt>
          <c:dPt>
            <c:idx val="37"/>
            <c:bubble3D val="0"/>
            <c:spPr>
              <a:ln w="19050">
                <a:solidFill>
                  <a:schemeClr val="bg1"/>
                </a:solidFill>
                <a:prstDash val="sysDash"/>
              </a:ln>
            </c:spPr>
            <c:extLst>
              <c:ext xmlns:c16="http://schemas.microsoft.com/office/drawing/2014/chart" uri="{C3380CC4-5D6E-409C-BE32-E72D297353CC}">
                <c16:uniqueId val="{0000001A-F49E-4464-99DF-E72028C89ACA}"/>
              </c:ext>
            </c:extLst>
          </c:dPt>
          <c:dPt>
            <c:idx val="38"/>
            <c:bubble3D val="0"/>
            <c:spPr>
              <a:ln w="19050">
                <a:solidFill>
                  <a:schemeClr val="bg1"/>
                </a:solidFill>
                <a:prstDash val="sysDash"/>
              </a:ln>
            </c:spPr>
            <c:extLst>
              <c:ext xmlns:c16="http://schemas.microsoft.com/office/drawing/2014/chart" uri="{C3380CC4-5D6E-409C-BE32-E72D297353CC}">
                <c16:uniqueId val="{0000001C-F49E-4464-99DF-E72028C89ACA}"/>
              </c:ext>
            </c:extLst>
          </c:dPt>
          <c:dPt>
            <c:idx val="39"/>
            <c:bubble3D val="0"/>
            <c:spPr>
              <a:ln w="19050">
                <a:solidFill>
                  <a:schemeClr val="bg1"/>
                </a:solidFill>
                <a:prstDash val="sysDash"/>
              </a:ln>
            </c:spPr>
            <c:extLst>
              <c:ext xmlns:c16="http://schemas.microsoft.com/office/drawing/2014/chart" uri="{C3380CC4-5D6E-409C-BE32-E72D297353CC}">
                <c16:uniqueId val="{0000001E-F49E-4464-99DF-E72028C89ACA}"/>
              </c:ext>
            </c:extLst>
          </c:dPt>
          <c:dPt>
            <c:idx val="40"/>
            <c:bubble3D val="0"/>
            <c:spPr>
              <a:ln w="19050">
                <a:solidFill>
                  <a:schemeClr val="bg1"/>
                </a:solidFill>
                <a:prstDash val="sysDash"/>
              </a:ln>
            </c:spPr>
            <c:extLst>
              <c:ext xmlns:c16="http://schemas.microsoft.com/office/drawing/2014/chart" uri="{C3380CC4-5D6E-409C-BE32-E72D297353CC}">
                <c16:uniqueId val="{00000020-F49E-4464-99DF-E72028C89ACA}"/>
              </c:ext>
            </c:extLst>
          </c:dPt>
          <c:dPt>
            <c:idx val="41"/>
            <c:bubble3D val="0"/>
            <c:spPr>
              <a:ln w="19050">
                <a:solidFill>
                  <a:schemeClr val="bg1"/>
                </a:solidFill>
                <a:prstDash val="sysDash"/>
              </a:ln>
            </c:spPr>
            <c:extLst>
              <c:ext xmlns:c16="http://schemas.microsoft.com/office/drawing/2014/chart" uri="{C3380CC4-5D6E-409C-BE32-E72D297353CC}">
                <c16:uniqueId val="{00000022-F49E-4464-99DF-E72028C89ACA}"/>
              </c:ext>
            </c:extLst>
          </c:dPt>
          <c:dPt>
            <c:idx val="42"/>
            <c:bubble3D val="0"/>
            <c:spPr>
              <a:ln w="19050">
                <a:solidFill>
                  <a:schemeClr val="bg1"/>
                </a:solidFill>
                <a:prstDash val="sysDash"/>
              </a:ln>
            </c:spPr>
            <c:extLst>
              <c:ext xmlns:c16="http://schemas.microsoft.com/office/drawing/2014/chart" uri="{C3380CC4-5D6E-409C-BE32-E72D297353CC}">
                <c16:uniqueId val="{00000024-F49E-4464-99DF-E72028C89ACA}"/>
              </c:ext>
            </c:extLst>
          </c:dPt>
          <c:dPt>
            <c:idx val="43"/>
            <c:bubble3D val="0"/>
            <c:spPr>
              <a:ln w="19050">
                <a:solidFill>
                  <a:schemeClr val="bg1"/>
                </a:solidFill>
                <a:prstDash val="sysDash"/>
              </a:ln>
            </c:spPr>
            <c:extLst>
              <c:ext xmlns:c16="http://schemas.microsoft.com/office/drawing/2014/chart" uri="{C3380CC4-5D6E-409C-BE32-E72D297353CC}">
                <c16:uniqueId val="{00000026-F49E-4464-99DF-E72028C89ACA}"/>
              </c:ext>
            </c:extLst>
          </c:dPt>
          <c:dPt>
            <c:idx val="44"/>
            <c:bubble3D val="0"/>
            <c:spPr>
              <a:ln w="19050">
                <a:solidFill>
                  <a:schemeClr val="bg1"/>
                </a:solidFill>
                <a:prstDash val="sysDash"/>
              </a:ln>
            </c:spPr>
            <c:extLst>
              <c:ext xmlns:c16="http://schemas.microsoft.com/office/drawing/2014/chart" uri="{C3380CC4-5D6E-409C-BE32-E72D297353CC}">
                <c16:uniqueId val="{00000028-F49E-4464-99DF-E72028C89ACA}"/>
              </c:ext>
            </c:extLst>
          </c:dPt>
          <c:dPt>
            <c:idx val="45"/>
            <c:bubble3D val="0"/>
            <c:spPr>
              <a:ln w="19050">
                <a:solidFill>
                  <a:schemeClr val="bg1"/>
                </a:solidFill>
                <a:prstDash val="sysDash"/>
              </a:ln>
            </c:spPr>
            <c:extLst>
              <c:ext xmlns:c16="http://schemas.microsoft.com/office/drawing/2014/chart" uri="{C3380CC4-5D6E-409C-BE32-E72D297353CC}">
                <c16:uniqueId val="{0000002A-F49E-4464-99DF-E72028C89ACA}"/>
              </c:ext>
            </c:extLst>
          </c:dPt>
          <c:dPt>
            <c:idx val="46"/>
            <c:bubble3D val="0"/>
            <c:spPr>
              <a:ln w="19050">
                <a:solidFill>
                  <a:schemeClr val="bg1"/>
                </a:solidFill>
                <a:prstDash val="sysDash"/>
              </a:ln>
            </c:spPr>
            <c:extLst>
              <c:ext xmlns:c16="http://schemas.microsoft.com/office/drawing/2014/chart" uri="{C3380CC4-5D6E-409C-BE32-E72D297353CC}">
                <c16:uniqueId val="{00000021-EF45-48C8-8C2A-889F7A72DBF9}"/>
              </c:ext>
            </c:extLst>
          </c:dPt>
          <c:dPt>
            <c:idx val="47"/>
            <c:bubble3D val="0"/>
            <c:spPr>
              <a:ln w="19050">
                <a:solidFill>
                  <a:schemeClr val="bg1"/>
                </a:solidFill>
                <a:prstDash val="sysDash"/>
              </a:ln>
            </c:spPr>
            <c:extLst>
              <c:ext xmlns:c16="http://schemas.microsoft.com/office/drawing/2014/chart" uri="{C3380CC4-5D6E-409C-BE32-E72D297353CC}">
                <c16:uniqueId val="{00000022-09AF-4945-B0B7-14C910E60CE3}"/>
              </c:ext>
            </c:extLst>
          </c:dPt>
          <c:dPt>
            <c:idx val="48"/>
            <c:bubble3D val="0"/>
            <c:spPr>
              <a:ln w="19050">
                <a:solidFill>
                  <a:schemeClr val="bg1"/>
                </a:solidFill>
                <a:prstDash val="sysDash"/>
              </a:ln>
            </c:spPr>
            <c:extLst>
              <c:ext xmlns:c16="http://schemas.microsoft.com/office/drawing/2014/chart" uri="{C3380CC4-5D6E-409C-BE32-E72D297353CC}">
                <c16:uniqueId val="{00000023-DFD0-4C72-A855-14EFCBADEBDE}"/>
              </c:ext>
            </c:extLst>
          </c:dPt>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'c1-4'!$K$15:$K$63</c:f>
              <c:numCache>
                <c:formatCode>0.0</c:formatCode>
                <c:ptCount val="49"/>
                <c:pt idx="0">
                  <c:v>-0.38508615837119464</c:v>
                </c:pt>
                <c:pt idx="1">
                  <c:v>0.45190234970422694</c:v>
                </c:pt>
                <c:pt idx="2">
                  <c:v>1.1200866790330792</c:v>
                </c:pt>
                <c:pt idx="3">
                  <c:v>1.1979483798214119</c:v>
                </c:pt>
                <c:pt idx="4">
                  <c:v>2.1247326064978864</c:v>
                </c:pt>
                <c:pt idx="5">
                  <c:v>1.4852253306814305</c:v>
                </c:pt>
                <c:pt idx="6">
                  <c:v>1.1754447628108835</c:v>
                </c:pt>
                <c:pt idx="7">
                  <c:v>1.8915137515907787</c:v>
                </c:pt>
                <c:pt idx="8">
                  <c:v>-1.0387388717699366</c:v>
                </c:pt>
                <c:pt idx="9">
                  <c:v>-1.363710946563728</c:v>
                </c:pt>
                <c:pt idx="10">
                  <c:v>-1.2973408969306917</c:v>
                </c:pt>
                <c:pt idx="11">
                  <c:v>-2.3505987549650484</c:v>
                </c:pt>
                <c:pt idx="12">
                  <c:v>0.50776512594143242</c:v>
                </c:pt>
                <c:pt idx="13">
                  <c:v>1.6812700196926045</c:v>
                </c:pt>
                <c:pt idx="14">
                  <c:v>2.5768625830299783</c:v>
                </c:pt>
                <c:pt idx="15">
                  <c:v>3.9591854860220508</c:v>
                </c:pt>
                <c:pt idx="16">
                  <c:v>4.1454241928649935</c:v>
                </c:pt>
                <c:pt idx="17">
                  <c:v>4.5501576974918265</c:v>
                </c:pt>
                <c:pt idx="18">
                  <c:v>4.1427873006672229</c:v>
                </c:pt>
                <c:pt idx="19">
                  <c:v>3.6507984150136821</c:v>
                </c:pt>
                <c:pt idx="20">
                  <c:v>4.2771236090823948</c:v>
                </c:pt>
                <c:pt idx="21">
                  <c:v>3.192655857570486</c:v>
                </c:pt>
                <c:pt idx="22">
                  <c:v>3.0387929260839712</c:v>
                </c:pt>
                <c:pt idx="23">
                  <c:v>3.4250286924780085</c:v>
                </c:pt>
                <c:pt idx="24">
                  <c:v>1.453860810319469</c:v>
                </c:pt>
                <c:pt idx="25">
                  <c:v>2.5939591934539692</c:v>
                </c:pt>
                <c:pt idx="26">
                  <c:v>2.4404393609997754</c:v>
                </c:pt>
                <c:pt idx="27">
                  <c:v>2.2374767282192636</c:v>
                </c:pt>
                <c:pt idx="28">
                  <c:v>4.1405051497214629</c:v>
                </c:pt>
                <c:pt idx="29">
                  <c:v>3.9827588166572241</c:v>
                </c:pt>
                <c:pt idx="30">
                  <c:v>4.3483775674908287</c:v>
                </c:pt>
                <c:pt idx="31">
                  <c:v>4.9651576346130071</c:v>
                </c:pt>
                <c:pt idx="32">
                  <c:v>4.955522159394036</c:v>
                </c:pt>
                <c:pt idx="33">
                  <c:v>4.7856296562556366</c:v>
                </c:pt>
                <c:pt idx="34">
                  <c:v>5.31351501639665</c:v>
                </c:pt>
                <c:pt idx="35">
                  <c:v>4.8718740597070536</c:v>
                </c:pt>
                <c:pt idx="36">
                  <c:v>4.2475138527546363</c:v>
                </c:pt>
                <c:pt idx="37">
                  <c:v>4.1204099049962082</c:v>
                </c:pt>
                <c:pt idx="38">
                  <c:v>3.5826080922679751</c:v>
                </c:pt>
                <c:pt idx="39">
                  <c:v>3.430366006522263</c:v>
                </c:pt>
                <c:pt idx="40">
                  <c:v>3.2815780609438718</c:v>
                </c:pt>
                <c:pt idx="41">
                  <c:v>3.089127190615045</c:v>
                </c:pt>
                <c:pt idx="42">
                  <c:v>2.9091354600553956</c:v>
                </c:pt>
                <c:pt idx="43">
                  <c:v>2.827995949884297</c:v>
                </c:pt>
                <c:pt idx="44">
                  <c:v>2.8888931577836274</c:v>
                </c:pt>
                <c:pt idx="45">
                  <c:v>2.9350131731415274</c:v>
                </c:pt>
                <c:pt idx="46">
                  <c:v>2.9726454890041794</c:v>
                </c:pt>
                <c:pt idx="47">
                  <c:v>2.9891452764749431</c:v>
                </c:pt>
                <c:pt idx="48">
                  <c:v>3.000541551580767</c:v>
                </c:pt>
              </c:numCache>
            </c:numRef>
          </c:val>
          <c:smooth val="0"/>
          <c:extLst>
            <c:ext xmlns:c16="http://schemas.microsoft.com/office/drawing/2014/chart" uri="{C3380CC4-5D6E-409C-BE32-E72D297353CC}">
              <c16:uniqueId val="{0000002B-F49E-4464-99DF-E72028C89ACA}"/>
            </c:ext>
          </c:extLst>
        </c:ser>
        <c:dLbls>
          <c:showLegendKey val="0"/>
          <c:showVal val="0"/>
          <c:showCatName val="0"/>
          <c:showSerName val="0"/>
          <c:showPercent val="0"/>
          <c:showBubbleSize val="0"/>
        </c:dLbls>
        <c:marker val="1"/>
        <c:smooth val="0"/>
        <c:axId val="388846912"/>
        <c:axId val="388846520"/>
        <c:extLst/>
      </c:lineChart>
      <c:dateAx>
        <c:axId val="388847696"/>
        <c:scaling>
          <c:orientation val="minMax"/>
          <c:min val="40179"/>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8847304"/>
        <c:crosses val="autoZero"/>
        <c:auto val="0"/>
        <c:lblOffset val="100"/>
        <c:baseTimeUnit val="months"/>
        <c:majorUnit val="1"/>
        <c:majorTimeUnit val="years"/>
      </c:dateAx>
      <c:valAx>
        <c:axId val="388847304"/>
        <c:scaling>
          <c:orientation val="minMax"/>
          <c:max val="6"/>
          <c:min val="-3"/>
        </c:scaling>
        <c:delete val="0"/>
        <c:axPos val="r"/>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0.87407831132920255"/>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847696"/>
        <c:crosses val="max"/>
        <c:crossBetween val="between"/>
        <c:majorUnit val="1"/>
        <c:minorUnit val="0.5"/>
      </c:valAx>
      <c:dateAx>
        <c:axId val="388846912"/>
        <c:scaling>
          <c:orientation val="minMax"/>
        </c:scaling>
        <c:delete val="1"/>
        <c:axPos val="b"/>
        <c:numFmt formatCode="yyyy/mm/dd;@" sourceLinked="1"/>
        <c:majorTickMark val="out"/>
        <c:minorTickMark val="none"/>
        <c:tickLblPos val="none"/>
        <c:crossAx val="388846520"/>
        <c:crossesAt val="-3"/>
        <c:auto val="0"/>
        <c:lblOffset val="100"/>
        <c:baseTimeUnit val="months"/>
      </c:dateAx>
      <c:valAx>
        <c:axId val="388846520"/>
        <c:scaling>
          <c:orientation val="minMax"/>
          <c:max val="6"/>
          <c:min val="-3"/>
        </c:scaling>
        <c:delete val="0"/>
        <c:axPos val="l"/>
        <c:title>
          <c:tx>
            <c:rich>
              <a:bodyPr rot="0" vert="horz"/>
              <a:lstStyle/>
              <a:p>
                <a:pPr algn="ctr">
                  <a:defRPr/>
                </a:pPr>
                <a:r>
                  <a:rPr lang="hu-HU"/>
                  <a:t>%</a:t>
                </a:r>
              </a:p>
            </c:rich>
          </c:tx>
          <c:layout>
            <c:manualLayout>
              <c:xMode val="edge"/>
              <c:yMode val="edge"/>
              <c:x val="8.0724899674501568E-2"/>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846912"/>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189103177108E-2"/>
          <c:y val="8.0207393975831265E-2"/>
          <c:w val="0.84398962179364578"/>
          <c:h val="0.73699646488892767"/>
        </c:manualLayout>
      </c:layout>
      <c:areaChart>
        <c:grouping val="stacked"/>
        <c:varyColors val="0"/>
        <c:ser>
          <c:idx val="0"/>
          <c:order val="0"/>
          <c:tx>
            <c:strRef>
              <c:f>'c1-4'!$D$14</c:f>
              <c:strCache>
                <c:ptCount val="1"/>
                <c:pt idx="0">
                  <c:v>lower90</c:v>
                </c:pt>
              </c:strCache>
            </c:strRef>
          </c:tx>
          <c:spPr>
            <a:no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'c1-4'!$D$15:$D$63</c:f>
              <c:numCache>
                <c:formatCode>0.0</c:formatCode>
                <c:ptCount val="49"/>
                <c:pt idx="0">
                  <c:v>-0.39716614598627886</c:v>
                </c:pt>
                <c:pt idx="1">
                  <c:v>0.43835292387723751</c:v>
                </c:pt>
                <c:pt idx="2">
                  <c:v>1.1048891032924699</c:v>
                </c:pt>
                <c:pt idx="3">
                  <c:v>1.1809022024350806</c:v>
                </c:pt>
                <c:pt idx="4">
                  <c:v>2.1056130680868321</c:v>
                </c:pt>
                <c:pt idx="5">
                  <c:v>1.4637803245302501</c:v>
                </c:pt>
                <c:pt idx="6">
                  <c:v>1.1513916339826147</c:v>
                </c:pt>
                <c:pt idx="7">
                  <c:v>1.8645354545488264</c:v>
                </c:pt>
                <c:pt idx="8">
                  <c:v>-1.0689977569972842</c:v>
                </c:pt>
                <c:pt idx="9">
                  <c:v>-1.3976489696551346</c:v>
                </c:pt>
                <c:pt idx="10">
                  <c:v>-1.3354048067106519</c:v>
                </c:pt>
                <c:pt idx="11">
                  <c:v>-2.3932893814004572</c:v>
                </c:pt>
                <c:pt idx="12">
                  <c:v>0.45988655714820537</c:v>
                </c:pt>
                <c:pt idx="13">
                  <c:v>1.6275745790190508</c:v>
                </c:pt>
                <c:pt idx="14">
                  <c:v>2.5166457977610648</c:v>
                </c:pt>
                <c:pt idx="15">
                  <c:v>3.8916584860031449</c:v>
                </c:pt>
                <c:pt idx="16">
                  <c:v>4.0697038890808575</c:v>
                </c:pt>
                <c:pt idx="17">
                  <c:v>4.4652561842746987</c:v>
                </c:pt>
                <c:pt idx="18">
                  <c:v>4.0476000111058505</c:v>
                </c:pt>
                <c:pt idx="19">
                  <c:v>3.5440914259730278</c:v>
                </c:pt>
                <c:pt idx="20">
                  <c:v>4.1575198622648033</c:v>
                </c:pt>
                <c:pt idx="21">
                  <c:v>3.0586205351220888</c:v>
                </c:pt>
                <c:pt idx="22">
                  <c:v>2.8886180333816385</c:v>
                </c:pt>
                <c:pt idx="23">
                  <c:v>3.2568172181889237</c:v>
                </c:pt>
                <c:pt idx="24">
                  <c:v>1.2655108617878958</c:v>
                </c:pt>
                <c:pt idx="25">
                  <c:v>2.3831486979176675</c:v>
                </c:pt>
                <c:pt idx="26">
                  <c:v>2.2046121484834642</c:v>
                </c:pt>
                <c:pt idx="27">
                  <c:v>1.9738310751291084</c:v>
                </c:pt>
                <c:pt idx="28">
                  <c:v>3.8459860661264194</c:v>
                </c:pt>
                <c:pt idx="29">
                  <c:v>3.6540555576255009</c:v>
                </c:pt>
                <c:pt idx="30">
                  <c:v>3.9819280149799487</c:v>
                </c:pt>
                <c:pt idx="31">
                  <c:v>4.5571611010104407</c:v>
                </c:pt>
                <c:pt idx="32">
                  <c:v>4.5019619993200095</c:v>
                </c:pt>
                <c:pt idx="33">
                  <c:v>4.2823067097270764</c:v>
                </c:pt>
                <c:pt idx="34">
                  <c:v>4.7560923981914449</c:v>
                </c:pt>
                <c:pt idx="35">
                  <c:v>4.2559334380308993</c:v>
                </c:pt>
                <c:pt idx="36">
                  <c:v>3.2578547710267438</c:v>
                </c:pt>
                <c:pt idx="37">
                  <c:v>3.042537323254908</c:v>
                </c:pt>
                <c:pt idx="38">
                  <c:v>2.2987998364323508</c:v>
                </c:pt>
                <c:pt idx="39">
                  <c:v>1.9088764015921504</c:v>
                </c:pt>
                <c:pt idx="40">
                  <c:v>1.520597767929625</c:v>
                </c:pt>
                <c:pt idx="41">
                  <c:v>1.1355345378847808</c:v>
                </c:pt>
                <c:pt idx="42">
                  <c:v>0.76029868180599136</c:v>
                </c:pt>
                <c:pt idx="43">
                  <c:v>0.50546262862881752</c:v>
                </c:pt>
                <c:pt idx="44">
                  <c:v>0.42539588069840661</c:v>
                </c:pt>
                <c:pt idx="45">
                  <c:v>0.37348261988999898</c:v>
                </c:pt>
                <c:pt idx="46">
                  <c:v>0.32064798627031976</c:v>
                </c:pt>
                <c:pt idx="47">
                  <c:v>0.2838545162278554</c:v>
                </c:pt>
                <c:pt idx="48">
                  <c:v>0.27140041374288337</c:v>
                </c:pt>
              </c:numCache>
            </c:numRef>
          </c:val>
          <c:extLst>
            <c:ext xmlns:c16="http://schemas.microsoft.com/office/drawing/2014/chart" uri="{C3380CC4-5D6E-409C-BE32-E72D297353CC}">
              <c16:uniqueId val="{00000000-4EE8-4B47-B100-1BA96D99E3BC}"/>
            </c:ext>
          </c:extLst>
        </c:ser>
        <c:ser>
          <c:idx val="1"/>
          <c:order val="1"/>
          <c:tx>
            <c:strRef>
              <c:f>'c1-4'!$E$14</c:f>
              <c:strCache>
                <c:ptCount val="1"/>
                <c:pt idx="0">
                  <c:v>lower60</c:v>
                </c:pt>
              </c:strCache>
            </c:strRef>
          </c:tx>
          <c:spPr>
            <a:solidFill>
              <a:schemeClr val="accent1">
                <a:alpha val="2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'c1-4'!$E$15:$E$63</c:f>
              <c:numCache>
                <c:formatCode>0.0</c:formatCode>
                <c:ptCount val="49"/>
                <c:pt idx="0">
                  <c:v>5.8990278557677911E-3</c:v>
                </c:pt>
                <c:pt idx="1">
                  <c:v>6.61659953055449E-3</c:v>
                </c:pt>
                <c:pt idx="2">
                  <c:v>7.4214416016493701E-3</c:v>
                </c:pt>
                <c:pt idx="3">
                  <c:v>8.3241703915957199E-3</c:v>
                </c:pt>
                <c:pt idx="4">
                  <c:v>9.3366560687027089E-3</c:v>
                </c:pt>
                <c:pt idx="5">
                  <c:v>1.0472253174743207E-2</c:v>
                </c:pt>
                <c:pt idx="6">
                  <c:v>1.174587934172644E-2</c:v>
                </c:pt>
                <c:pt idx="7">
                  <c:v>1.3174328552533421E-2</c:v>
                </c:pt>
                <c:pt idx="8">
                  <c:v>1.477634021890184E-2</c:v>
                </c:pt>
                <c:pt idx="9">
                  <c:v>1.6572975897418019E-2</c:v>
                </c:pt>
                <c:pt idx="10">
                  <c:v>1.8587772706905481E-2</c:v>
                </c:pt>
                <c:pt idx="11">
                  <c:v>2.0847140125225927E-2</c:v>
                </c:pt>
                <c:pt idx="12">
                  <c:v>2.3380571239399628E-2</c:v>
                </c:pt>
                <c:pt idx="13">
                  <c:v>2.6221127897970264E-2</c:v>
                </c:pt>
                <c:pt idx="14">
                  <c:v>2.9405700155068715E-2</c:v>
                </c:pt>
                <c:pt idx="15">
                  <c:v>3.2975501864799028E-2</c:v>
                </c:pt>
                <c:pt idx="16">
                  <c:v>3.697654298188624E-2</c:v>
                </c:pt>
                <c:pt idx="17">
                  <c:v>4.14600086873671E-2</c:v>
                </c:pt>
                <c:pt idx="18">
                  <c:v>4.6482868238740593E-2</c:v>
                </c:pt>
                <c:pt idx="19">
                  <c:v>5.2108290241118738E-2</c:v>
                </c:pt>
                <c:pt idx="20">
                  <c:v>5.8406171977375188E-2</c:v>
                </c:pt>
                <c:pt idx="21">
                  <c:v>6.5453552269589821E-2</c:v>
                </c:pt>
                <c:pt idx="22">
                  <c:v>7.3334998637068161E-2</c:v>
                </c:pt>
                <c:pt idx="23">
                  <c:v>8.2142813727062336E-2</c:v>
                </c:pt>
                <c:pt idx="24">
                  <c:v>9.1977047363258846E-2</c:v>
                </c:pt>
                <c:pt idx="25">
                  <c:v>0.10294522023383612</c:v>
                </c:pt>
                <c:pt idx="26">
                  <c:v>0.11516164917625149</c:v>
                </c:pt>
                <c:pt idx="27">
                  <c:v>0.12874624554158354</c:v>
                </c:pt>
                <c:pt idx="28">
                  <c:v>0.14382268703760248</c:v>
                </c:pt>
                <c:pt idx="29">
                  <c:v>0.16051586666268891</c:v>
                </c:pt>
                <c:pt idx="30">
                  <c:v>0.17894853760413021</c:v>
                </c:pt>
                <c:pt idx="31">
                  <c:v>0.19923720068826078</c:v>
                </c:pt>
                <c:pt idx="32">
                  <c:v>0.22148731470570571</c:v>
                </c:pt>
                <c:pt idx="33">
                  <c:v>0.24578800712606608</c:v>
                </c:pt>
                <c:pt idx="34">
                  <c:v>0.27220653340087075</c:v>
                </c:pt>
                <c:pt idx="35">
                  <c:v>0.30078266638531126</c:v>
                </c:pt>
                <c:pt idx="36">
                  <c:v>0.48328083412407707</c:v>
                </c:pt>
                <c:pt idx="37">
                  <c:v>0.52635818738096951</c:v>
                </c:pt>
                <c:pt idx="38">
                  <c:v>0.62692288303196486</c:v>
                </c:pt>
                <c:pt idx="39">
                  <c:v>0.74298996387516691</c:v>
                </c:pt>
                <c:pt idx="40">
                  <c:v>0.85994060035108455</c:v>
                </c:pt>
                <c:pt idx="41">
                  <c:v>0.95399911361571399</c:v>
                </c:pt>
                <c:pt idx="42">
                  <c:v>1.049342798709749</c:v>
                </c:pt>
                <c:pt idx="43">
                  <c:v>1.1341641394505246</c:v>
                </c:pt>
                <c:pt idx="44">
                  <c:v>1.2030011555630671</c:v>
                </c:pt>
                <c:pt idx="45">
                  <c:v>1.250873806208429</c:v>
                </c:pt>
                <c:pt idx="46">
                  <c:v>1.2950515878442499</c:v>
                </c:pt>
                <c:pt idx="47">
                  <c:v>1.3210763173897155</c:v>
                </c:pt>
                <c:pt idx="48">
                  <c:v>1.3327231870937042</c:v>
                </c:pt>
              </c:numCache>
            </c:numRef>
          </c:val>
          <c:extLst>
            <c:ext xmlns:c16="http://schemas.microsoft.com/office/drawing/2014/chart" uri="{C3380CC4-5D6E-409C-BE32-E72D297353CC}">
              <c16:uniqueId val="{00000001-4EE8-4B47-B100-1BA96D99E3BC}"/>
            </c:ext>
          </c:extLst>
        </c:ser>
        <c:ser>
          <c:idx val="2"/>
          <c:order val="2"/>
          <c:tx>
            <c:strRef>
              <c:f>'c1-4'!$F$14</c:f>
              <c:strCache>
                <c:ptCount val="1"/>
                <c:pt idx="0">
                  <c:v>lower30</c:v>
                </c:pt>
              </c:strCache>
            </c:strRef>
          </c:tx>
          <c:spPr>
            <a:solidFill>
              <a:schemeClr val="accent1">
                <a:alpha val="50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'c1-4'!$F$15:$F$63</c:f>
              <c:numCache>
                <c:formatCode>0.0</c:formatCode>
                <c:ptCount val="49"/>
                <c:pt idx="0">
                  <c:v>3.3511234834474601E-3</c:v>
                </c:pt>
                <c:pt idx="1">
                  <c:v>3.7587620552984591E-3</c:v>
                </c:pt>
                <c:pt idx="2">
                  <c:v>4.2159772492011971E-3</c:v>
                </c:pt>
                <c:pt idx="3">
                  <c:v>4.7287999923952828E-3</c:v>
                </c:pt>
                <c:pt idx="4">
                  <c:v>5.3039734976181308E-3</c:v>
                </c:pt>
                <c:pt idx="5">
                  <c:v>5.9490842214242612E-3</c:v>
                </c:pt>
                <c:pt idx="6">
                  <c:v>6.6726065816613556E-3</c:v>
                </c:pt>
                <c:pt idx="7">
                  <c:v>7.4840809147698195E-3</c:v>
                </c:pt>
                <c:pt idx="8">
                  <c:v>8.3941527176472075E-3</c:v>
                </c:pt>
                <c:pt idx="9">
                  <c:v>9.4147866527098945E-3</c:v>
                </c:pt>
                <c:pt idx="10">
                  <c:v>1.0559353701337315E-2</c:v>
                </c:pt>
                <c:pt idx="11">
                  <c:v>1.1842856576453897E-2</c:v>
                </c:pt>
                <c:pt idx="12">
                  <c:v>1.3282049729627876E-2</c:v>
                </c:pt>
                <c:pt idx="13">
                  <c:v>1.4895714956737027E-2</c:v>
                </c:pt>
                <c:pt idx="14">
                  <c:v>1.6704808783114089E-2</c:v>
                </c:pt>
                <c:pt idx="15">
                  <c:v>1.8732744001123347E-2</c:v>
                </c:pt>
                <c:pt idx="16">
                  <c:v>2.1005657975008418E-2</c:v>
                </c:pt>
                <c:pt idx="17">
                  <c:v>2.3552628014855692E-2</c:v>
                </c:pt>
                <c:pt idx="18">
                  <c:v>2.6406017252575964E-2</c:v>
                </c:pt>
                <c:pt idx="19">
                  <c:v>2.9601710549404192E-2</c:v>
                </c:pt>
                <c:pt idx="20">
                  <c:v>3.3179415198095974E-2</c:v>
                </c:pt>
                <c:pt idx="21">
                  <c:v>3.7182895461532084E-2</c:v>
                </c:pt>
                <c:pt idx="22">
                  <c:v>4.166019250968267E-2</c:v>
                </c:pt>
                <c:pt idx="23">
                  <c:v>4.6663741688905525E-2</c:v>
                </c:pt>
                <c:pt idx="24">
                  <c:v>5.2250379366459043E-2</c:v>
                </c:pt>
                <c:pt idx="25">
                  <c:v>5.8481185963034754E-2</c:v>
                </c:pt>
                <c:pt idx="26">
                  <c:v>6.5421102660117025E-2</c:v>
                </c:pt>
                <c:pt idx="27">
                  <c:v>7.3138248774032633E-2</c:v>
                </c:pt>
                <c:pt idx="28">
                  <c:v>8.1702883215405642E-2</c:v>
                </c:pt>
                <c:pt idx="29">
                  <c:v>9.1185955277922393E-2</c:v>
                </c:pt>
                <c:pt idx="30">
                  <c:v>0.1016571986700221</c:v>
                </c:pt>
                <c:pt idx="31">
                  <c:v>0.11318279525497665</c:v>
                </c:pt>
                <c:pt idx="32">
                  <c:v>0.12582265412940696</c:v>
                </c:pt>
                <c:pt idx="33">
                  <c:v>0.13962740688273989</c:v>
                </c:pt>
                <c:pt idx="34">
                  <c:v>0.154635260034512</c:v>
                </c:pt>
                <c:pt idx="35">
                  <c:v>0.17086880777350899</c:v>
                </c:pt>
                <c:pt idx="36">
                  <c:v>0.27454248258037417</c:v>
                </c:pt>
                <c:pt idx="37">
                  <c:v>0.29901389272345158</c:v>
                </c:pt>
                <c:pt idx="38">
                  <c:v>0.35614274877255303</c:v>
                </c:pt>
                <c:pt idx="39">
                  <c:v>0.42207820962794562</c:v>
                </c:pt>
                <c:pt idx="40">
                  <c:v>0.48851560132722049</c:v>
                </c:pt>
                <c:pt idx="41">
                  <c:v>0.54194842116228203</c:v>
                </c:pt>
                <c:pt idx="42">
                  <c:v>0.59611132222480889</c:v>
                </c:pt>
                <c:pt idx="43">
                  <c:v>0.64429668323746903</c:v>
                </c:pt>
                <c:pt idx="44">
                  <c:v>0.68340165898353944</c:v>
                </c:pt>
                <c:pt idx="45">
                  <c:v>0.71059718470659416</c:v>
                </c:pt>
                <c:pt idx="46">
                  <c:v>0.73569372690068824</c:v>
                </c:pt>
                <c:pt idx="47">
                  <c:v>0.75047787175684544</c:v>
                </c:pt>
                <c:pt idx="48">
                  <c:v>0.75709423288074307</c:v>
                </c:pt>
              </c:numCache>
            </c:numRef>
          </c:val>
          <c:extLst>
            <c:ext xmlns:c16="http://schemas.microsoft.com/office/drawing/2014/chart" uri="{C3380CC4-5D6E-409C-BE32-E72D297353CC}">
              <c16:uniqueId val="{00000002-4EE8-4B47-B100-1BA96D99E3BC}"/>
            </c:ext>
          </c:extLst>
        </c:ser>
        <c:ser>
          <c:idx val="3"/>
          <c:order val="3"/>
          <c:tx>
            <c:strRef>
              <c:f>'c1-4'!$G$14</c:f>
              <c:strCache>
                <c:ptCount val="1"/>
                <c:pt idx="0">
                  <c:v>baseline</c:v>
                </c:pt>
              </c:strCache>
            </c:strRef>
          </c:tx>
          <c:spPr>
            <a:solidFill>
              <a:schemeClr val="accent1">
                <a:alpha val="7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'c1-4'!$G$15:$G$63</c:f>
              <c:numCache>
                <c:formatCode>0.0</c:formatCode>
                <c:ptCount val="49"/>
                <c:pt idx="0">
                  <c:v>2.8298362758689688E-3</c:v>
                </c:pt>
                <c:pt idx="1">
                  <c:v>3.1740642411364761E-3</c:v>
                </c:pt>
                <c:pt idx="2">
                  <c:v>3.5601568897587477E-3</c:v>
                </c:pt>
                <c:pt idx="3">
                  <c:v>3.9932070023402932E-3</c:v>
                </c:pt>
                <c:pt idx="4">
                  <c:v>4.4789088447334535E-3</c:v>
                </c:pt>
                <c:pt idx="5">
                  <c:v>5.0236687550129222E-3</c:v>
                </c:pt>
                <c:pt idx="6">
                  <c:v>5.6346429048810265E-3</c:v>
                </c:pt>
                <c:pt idx="7">
                  <c:v>6.3198875746490746E-3</c:v>
                </c:pt>
                <c:pt idx="8">
                  <c:v>7.0883922907984953E-3</c:v>
                </c:pt>
                <c:pt idx="9">
                  <c:v>7.9502605412786753E-3</c:v>
                </c:pt>
                <c:pt idx="10">
                  <c:v>8.9167833717174183E-3</c:v>
                </c:pt>
                <c:pt idx="11">
                  <c:v>1.000062973372895E-2</c:v>
                </c:pt>
                <c:pt idx="12">
                  <c:v>1.1215947824199546E-2</c:v>
                </c:pt>
                <c:pt idx="13">
                  <c:v>1.2578597818846404E-2</c:v>
                </c:pt>
                <c:pt idx="14">
                  <c:v>1.4106276330730694E-2</c:v>
                </c:pt>
                <c:pt idx="15">
                  <c:v>1.5818754152983505E-2</c:v>
                </c:pt>
                <c:pt idx="16">
                  <c:v>1.773810282724142E-2</c:v>
                </c:pt>
                <c:pt idx="17">
                  <c:v>1.9888876514905007E-2</c:v>
                </c:pt>
                <c:pt idx="18">
                  <c:v>2.2298404070055788E-2</c:v>
                </c:pt>
                <c:pt idx="19">
                  <c:v>2.4996988250131302E-2</c:v>
                </c:pt>
                <c:pt idx="20">
                  <c:v>2.8018159642120288E-2</c:v>
                </c:pt>
                <c:pt idx="21">
                  <c:v>3.1398874717275316E-2</c:v>
                </c:pt>
                <c:pt idx="22">
                  <c:v>3.5179701555581921E-2</c:v>
                </c:pt>
                <c:pt idx="23">
                  <c:v>3.9404918873116923E-2</c:v>
                </c:pt>
                <c:pt idx="24">
                  <c:v>4.4122521801855275E-2</c:v>
                </c:pt>
                <c:pt idx="25">
                  <c:v>4.9384089339430837E-2</c:v>
                </c:pt>
                <c:pt idx="26">
                  <c:v>5.5244460679942708E-2</c:v>
                </c:pt>
                <c:pt idx="27">
                  <c:v>6.1761158774539027E-2</c:v>
                </c:pt>
                <c:pt idx="28">
                  <c:v>6.8993513342035406E-2</c:v>
                </c:pt>
                <c:pt idx="29">
                  <c:v>7.7001437091111846E-2</c:v>
                </c:pt>
                <c:pt idx="30">
                  <c:v>8.5843816236727655E-2</c:v>
                </c:pt>
                <c:pt idx="31">
                  <c:v>9.5576537659328942E-2</c:v>
                </c:pt>
                <c:pt idx="32">
                  <c:v>0.10625019123891377</c:v>
                </c:pt>
                <c:pt idx="33">
                  <c:v>0.11790753251975428</c:v>
                </c:pt>
                <c:pt idx="34">
                  <c:v>0.13058082476982236</c:v>
                </c:pt>
                <c:pt idx="35">
                  <c:v>0.14428914751733402</c:v>
                </c:pt>
                <c:pt idx="36">
                  <c:v>0.23183576502344128</c:v>
                </c:pt>
                <c:pt idx="37">
                  <c:v>0.25250050163687909</c:v>
                </c:pt>
                <c:pt idx="38">
                  <c:v>0.30074262403110641</c:v>
                </c:pt>
                <c:pt idx="39">
                  <c:v>0.356421431427</c:v>
                </c:pt>
                <c:pt idx="40">
                  <c:v>0.41252409133594181</c:v>
                </c:pt>
                <c:pt idx="41">
                  <c:v>0.45764511795226825</c:v>
                </c:pt>
                <c:pt idx="42">
                  <c:v>0.50338265731484633</c:v>
                </c:pt>
                <c:pt idx="43">
                  <c:v>0.54407249856748585</c:v>
                </c:pt>
                <c:pt idx="44">
                  <c:v>0.57709446253861429</c:v>
                </c:pt>
                <c:pt idx="45">
                  <c:v>0.60005956233650526</c:v>
                </c:pt>
                <c:pt idx="46">
                  <c:v>0.62125218798892146</c:v>
                </c:pt>
                <c:pt idx="47">
                  <c:v>0.63373657110052672</c:v>
                </c:pt>
                <c:pt idx="48">
                  <c:v>0.63932371786343634</c:v>
                </c:pt>
              </c:numCache>
            </c:numRef>
          </c:val>
          <c:extLst>
            <c:ext xmlns:c16="http://schemas.microsoft.com/office/drawing/2014/chart" uri="{C3380CC4-5D6E-409C-BE32-E72D297353CC}">
              <c16:uniqueId val="{00000003-4EE8-4B47-B100-1BA96D99E3BC}"/>
            </c:ext>
          </c:extLst>
        </c:ser>
        <c:ser>
          <c:idx val="4"/>
          <c:order val="4"/>
          <c:tx>
            <c:strRef>
              <c:f>'c1-4'!$H$14</c:f>
              <c:strCache>
                <c:ptCount val="1"/>
                <c:pt idx="0">
                  <c:v>upper30</c:v>
                </c:pt>
              </c:strCache>
            </c:strRef>
          </c:tx>
          <c:spPr>
            <a:solidFill>
              <a:schemeClr val="accent1">
                <a:alpha val="7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'c1-4'!$H$15:$H$63</c:f>
              <c:numCache>
                <c:formatCode>0.0</c:formatCode>
                <c:ptCount val="49"/>
                <c:pt idx="0">
                  <c:v>2.8298362758689688E-3</c:v>
                </c:pt>
                <c:pt idx="1">
                  <c:v>3.1740642411364761E-3</c:v>
                </c:pt>
                <c:pt idx="2">
                  <c:v>3.5601568897587477E-3</c:v>
                </c:pt>
                <c:pt idx="3">
                  <c:v>3.9932070023402932E-3</c:v>
                </c:pt>
                <c:pt idx="4">
                  <c:v>4.4789088447334535E-3</c:v>
                </c:pt>
                <c:pt idx="5">
                  <c:v>5.0236687550129222E-3</c:v>
                </c:pt>
                <c:pt idx="6">
                  <c:v>5.6346429048810265E-3</c:v>
                </c:pt>
                <c:pt idx="7">
                  <c:v>6.3198875746490746E-3</c:v>
                </c:pt>
                <c:pt idx="8">
                  <c:v>7.0883922907984953E-3</c:v>
                </c:pt>
                <c:pt idx="9">
                  <c:v>7.9502605412786753E-3</c:v>
                </c:pt>
                <c:pt idx="10">
                  <c:v>8.9167833717174183E-3</c:v>
                </c:pt>
                <c:pt idx="11">
                  <c:v>1.000062973372895E-2</c:v>
                </c:pt>
                <c:pt idx="12">
                  <c:v>1.1215947824199546E-2</c:v>
                </c:pt>
                <c:pt idx="13">
                  <c:v>1.2578597818846404E-2</c:v>
                </c:pt>
                <c:pt idx="14">
                  <c:v>1.4106276330730694E-2</c:v>
                </c:pt>
                <c:pt idx="15">
                  <c:v>1.5818754152983505E-2</c:v>
                </c:pt>
                <c:pt idx="16">
                  <c:v>1.773810282724142E-2</c:v>
                </c:pt>
                <c:pt idx="17">
                  <c:v>1.9888876514905007E-2</c:v>
                </c:pt>
                <c:pt idx="18">
                  <c:v>2.2298404070055788E-2</c:v>
                </c:pt>
                <c:pt idx="19">
                  <c:v>2.4996988250131302E-2</c:v>
                </c:pt>
                <c:pt idx="20">
                  <c:v>2.8018159642120288E-2</c:v>
                </c:pt>
                <c:pt idx="21">
                  <c:v>3.1398874717275316E-2</c:v>
                </c:pt>
                <c:pt idx="22">
                  <c:v>3.5179701555581921E-2</c:v>
                </c:pt>
                <c:pt idx="23">
                  <c:v>3.9404918873116923E-2</c:v>
                </c:pt>
                <c:pt idx="24">
                  <c:v>4.4122521801855275E-2</c:v>
                </c:pt>
                <c:pt idx="25">
                  <c:v>4.9384089339430837E-2</c:v>
                </c:pt>
                <c:pt idx="26">
                  <c:v>5.5244460679942708E-2</c:v>
                </c:pt>
                <c:pt idx="27">
                  <c:v>6.1761158774539027E-2</c:v>
                </c:pt>
                <c:pt idx="28">
                  <c:v>6.8993513342035406E-2</c:v>
                </c:pt>
                <c:pt idx="29">
                  <c:v>7.7001437091111846E-2</c:v>
                </c:pt>
                <c:pt idx="30">
                  <c:v>8.5843816236727655E-2</c:v>
                </c:pt>
                <c:pt idx="31">
                  <c:v>9.5576537659328942E-2</c:v>
                </c:pt>
                <c:pt idx="32">
                  <c:v>0.10625019123891377</c:v>
                </c:pt>
                <c:pt idx="33">
                  <c:v>0.11790753251975428</c:v>
                </c:pt>
                <c:pt idx="34">
                  <c:v>0.13058082476982236</c:v>
                </c:pt>
                <c:pt idx="35">
                  <c:v>0.14428914751733402</c:v>
                </c:pt>
                <c:pt idx="36">
                  <c:v>0.23183576502344128</c:v>
                </c:pt>
                <c:pt idx="37">
                  <c:v>0.25250050163687909</c:v>
                </c:pt>
                <c:pt idx="38">
                  <c:v>0.30074262403110641</c:v>
                </c:pt>
                <c:pt idx="39">
                  <c:v>0.356421431427</c:v>
                </c:pt>
                <c:pt idx="40">
                  <c:v>0.41252409133594181</c:v>
                </c:pt>
                <c:pt idx="41">
                  <c:v>0.45764511795226825</c:v>
                </c:pt>
                <c:pt idx="42">
                  <c:v>0.50338265731484633</c:v>
                </c:pt>
                <c:pt idx="43">
                  <c:v>0.54407249856748585</c:v>
                </c:pt>
                <c:pt idx="44">
                  <c:v>0.57709446253861429</c:v>
                </c:pt>
                <c:pt idx="45">
                  <c:v>0.60005956233650526</c:v>
                </c:pt>
                <c:pt idx="46">
                  <c:v>0.62125218798892146</c:v>
                </c:pt>
                <c:pt idx="47">
                  <c:v>0.63373657110052672</c:v>
                </c:pt>
                <c:pt idx="48">
                  <c:v>0.63932371786343634</c:v>
                </c:pt>
              </c:numCache>
            </c:numRef>
          </c:val>
          <c:extLst>
            <c:ext xmlns:c16="http://schemas.microsoft.com/office/drawing/2014/chart" uri="{C3380CC4-5D6E-409C-BE32-E72D297353CC}">
              <c16:uniqueId val="{00000004-4EE8-4B47-B100-1BA96D99E3BC}"/>
            </c:ext>
          </c:extLst>
        </c:ser>
        <c:ser>
          <c:idx val="5"/>
          <c:order val="5"/>
          <c:tx>
            <c:strRef>
              <c:f>'c1-4'!$I$14</c:f>
              <c:strCache>
                <c:ptCount val="1"/>
                <c:pt idx="0">
                  <c:v>upper60</c:v>
                </c:pt>
              </c:strCache>
            </c:strRef>
          </c:tx>
          <c:spPr>
            <a:solidFill>
              <a:schemeClr val="accent1">
                <a:alpha val="50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'c1-4'!$I$15:$I$63</c:f>
              <c:numCache>
                <c:formatCode>0.0</c:formatCode>
                <c:ptCount val="49"/>
                <c:pt idx="0">
                  <c:v>3.3511234834474601E-3</c:v>
                </c:pt>
                <c:pt idx="1">
                  <c:v>3.7587620552984591E-3</c:v>
                </c:pt>
                <c:pt idx="2">
                  <c:v>4.2159772492011971E-3</c:v>
                </c:pt>
                <c:pt idx="3">
                  <c:v>4.7287999923952828E-3</c:v>
                </c:pt>
                <c:pt idx="4">
                  <c:v>5.3039734976181308E-3</c:v>
                </c:pt>
                <c:pt idx="5">
                  <c:v>5.9490842214242612E-3</c:v>
                </c:pt>
                <c:pt idx="6">
                  <c:v>6.6726065816613556E-3</c:v>
                </c:pt>
                <c:pt idx="7">
                  <c:v>7.4840809147698195E-3</c:v>
                </c:pt>
                <c:pt idx="8">
                  <c:v>8.3941527176472075E-3</c:v>
                </c:pt>
                <c:pt idx="9">
                  <c:v>9.4147866527098945E-3</c:v>
                </c:pt>
                <c:pt idx="10">
                  <c:v>1.0559353701337315E-2</c:v>
                </c:pt>
                <c:pt idx="11">
                  <c:v>1.1842856576453897E-2</c:v>
                </c:pt>
                <c:pt idx="12">
                  <c:v>1.3282049729627876E-2</c:v>
                </c:pt>
                <c:pt idx="13">
                  <c:v>1.4895714956737027E-2</c:v>
                </c:pt>
                <c:pt idx="14">
                  <c:v>1.6704808783114089E-2</c:v>
                </c:pt>
                <c:pt idx="15">
                  <c:v>1.8732744001123347E-2</c:v>
                </c:pt>
                <c:pt idx="16">
                  <c:v>2.1005657975008418E-2</c:v>
                </c:pt>
                <c:pt idx="17">
                  <c:v>2.3552628014855692E-2</c:v>
                </c:pt>
                <c:pt idx="18">
                  <c:v>2.6406017252576852E-2</c:v>
                </c:pt>
                <c:pt idx="19">
                  <c:v>2.9601710549404192E-2</c:v>
                </c:pt>
                <c:pt idx="20">
                  <c:v>3.3179415198095974E-2</c:v>
                </c:pt>
                <c:pt idx="21">
                  <c:v>3.7182895461532084E-2</c:v>
                </c:pt>
                <c:pt idx="22">
                  <c:v>4.166019250968267E-2</c:v>
                </c:pt>
                <c:pt idx="23">
                  <c:v>4.6663741688905969E-2</c:v>
                </c:pt>
                <c:pt idx="24">
                  <c:v>5.2250379366459043E-2</c:v>
                </c:pt>
                <c:pt idx="25">
                  <c:v>5.8481185963034754E-2</c:v>
                </c:pt>
                <c:pt idx="26">
                  <c:v>6.5421102660117025E-2</c:v>
                </c:pt>
                <c:pt idx="27">
                  <c:v>7.3138248774032633E-2</c:v>
                </c:pt>
                <c:pt idx="28">
                  <c:v>8.1702883215405642E-2</c:v>
                </c:pt>
                <c:pt idx="29">
                  <c:v>9.1185955277921948E-2</c:v>
                </c:pt>
                <c:pt idx="30">
                  <c:v>0.1016571986700221</c:v>
                </c:pt>
                <c:pt idx="31">
                  <c:v>0.11318279525497665</c:v>
                </c:pt>
                <c:pt idx="32">
                  <c:v>0.12582265412940696</c:v>
                </c:pt>
                <c:pt idx="33">
                  <c:v>0.13962740688273989</c:v>
                </c:pt>
                <c:pt idx="34">
                  <c:v>0.154635260034512</c:v>
                </c:pt>
                <c:pt idx="35">
                  <c:v>0.17086880777350899</c:v>
                </c:pt>
                <c:pt idx="36">
                  <c:v>0.27454248258037417</c:v>
                </c:pt>
                <c:pt idx="37">
                  <c:v>0.29901389272345202</c:v>
                </c:pt>
                <c:pt idx="38">
                  <c:v>0.35614274877255347</c:v>
                </c:pt>
                <c:pt idx="39">
                  <c:v>0.42207820962794607</c:v>
                </c:pt>
                <c:pt idx="40">
                  <c:v>0.48851560132722049</c:v>
                </c:pt>
                <c:pt idx="41">
                  <c:v>0.54194842116228203</c:v>
                </c:pt>
                <c:pt idx="42">
                  <c:v>0.59611132222480911</c:v>
                </c:pt>
                <c:pt idx="43">
                  <c:v>0.64429668323746903</c:v>
                </c:pt>
                <c:pt idx="44">
                  <c:v>0.68340165898353966</c:v>
                </c:pt>
                <c:pt idx="45">
                  <c:v>0.71059718470659394</c:v>
                </c:pt>
                <c:pt idx="46">
                  <c:v>0.73569372690068846</c:v>
                </c:pt>
                <c:pt idx="47">
                  <c:v>0.75047787175684544</c:v>
                </c:pt>
                <c:pt idx="48">
                  <c:v>0.75709423288074351</c:v>
                </c:pt>
              </c:numCache>
            </c:numRef>
          </c:val>
          <c:extLst>
            <c:ext xmlns:c16="http://schemas.microsoft.com/office/drawing/2014/chart" uri="{C3380CC4-5D6E-409C-BE32-E72D297353CC}">
              <c16:uniqueId val="{00000005-4EE8-4B47-B100-1BA96D99E3BC}"/>
            </c:ext>
          </c:extLst>
        </c:ser>
        <c:ser>
          <c:idx val="6"/>
          <c:order val="6"/>
          <c:tx>
            <c:strRef>
              <c:f>'c1-4'!$J$14</c:f>
              <c:strCache>
                <c:ptCount val="1"/>
                <c:pt idx="0">
                  <c:v>upper90</c:v>
                </c:pt>
              </c:strCache>
            </c:strRef>
          </c:tx>
          <c:spPr>
            <a:solidFill>
              <a:schemeClr val="accent1">
                <a:alpha val="25000"/>
              </a:schemeClr>
            </a:solidFill>
            <a:ln w="25400">
              <a:noFill/>
            </a:ln>
          </c:spPr>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'c1-4'!$J$15:$J$63</c:f>
              <c:numCache>
                <c:formatCode>0.0</c:formatCode>
                <c:ptCount val="49"/>
                <c:pt idx="0">
                  <c:v>5.8990278557677911E-3</c:v>
                </c:pt>
                <c:pt idx="1">
                  <c:v>6.61659953055449E-3</c:v>
                </c:pt>
                <c:pt idx="2">
                  <c:v>7.4214416016493701E-3</c:v>
                </c:pt>
                <c:pt idx="3">
                  <c:v>8.3241703915957199E-3</c:v>
                </c:pt>
                <c:pt idx="4">
                  <c:v>9.3366560687027089E-3</c:v>
                </c:pt>
                <c:pt idx="5">
                  <c:v>1.0472253174743207E-2</c:v>
                </c:pt>
                <c:pt idx="6">
                  <c:v>1.174587934172644E-2</c:v>
                </c:pt>
                <c:pt idx="7">
                  <c:v>1.3174328552533421E-2</c:v>
                </c:pt>
                <c:pt idx="8">
                  <c:v>1.477634021890184E-2</c:v>
                </c:pt>
                <c:pt idx="9">
                  <c:v>1.6572975897418019E-2</c:v>
                </c:pt>
                <c:pt idx="10">
                  <c:v>1.8587772706905481E-2</c:v>
                </c:pt>
                <c:pt idx="11">
                  <c:v>2.0847140125225927E-2</c:v>
                </c:pt>
                <c:pt idx="12">
                  <c:v>2.3380571239399628E-2</c:v>
                </c:pt>
                <c:pt idx="13">
                  <c:v>2.6221127897970264E-2</c:v>
                </c:pt>
                <c:pt idx="14">
                  <c:v>2.9405700155068715E-2</c:v>
                </c:pt>
                <c:pt idx="15">
                  <c:v>3.2975501864799028E-2</c:v>
                </c:pt>
                <c:pt idx="16">
                  <c:v>3.697654298188624E-2</c:v>
                </c:pt>
                <c:pt idx="17">
                  <c:v>4.14600086873671E-2</c:v>
                </c:pt>
                <c:pt idx="18">
                  <c:v>4.6482868238739705E-2</c:v>
                </c:pt>
                <c:pt idx="19">
                  <c:v>5.2108290241118738E-2</c:v>
                </c:pt>
                <c:pt idx="20">
                  <c:v>5.8406171977375188E-2</c:v>
                </c:pt>
                <c:pt idx="21">
                  <c:v>6.5453552269589821E-2</c:v>
                </c:pt>
                <c:pt idx="22">
                  <c:v>7.3334998637068161E-2</c:v>
                </c:pt>
                <c:pt idx="23">
                  <c:v>8.2142813727061892E-2</c:v>
                </c:pt>
                <c:pt idx="24">
                  <c:v>9.1977047363258846E-2</c:v>
                </c:pt>
                <c:pt idx="25">
                  <c:v>0.10294522023383612</c:v>
                </c:pt>
                <c:pt idx="26">
                  <c:v>0.11516164917625149</c:v>
                </c:pt>
                <c:pt idx="27">
                  <c:v>0.12874624554158354</c:v>
                </c:pt>
                <c:pt idx="28">
                  <c:v>0.14382268703760204</c:v>
                </c:pt>
                <c:pt idx="29">
                  <c:v>0.16051586666268935</c:v>
                </c:pt>
                <c:pt idx="30">
                  <c:v>0.17894853760413021</c:v>
                </c:pt>
                <c:pt idx="31">
                  <c:v>0.19923720068826078</c:v>
                </c:pt>
                <c:pt idx="32">
                  <c:v>0.22148731470570571</c:v>
                </c:pt>
                <c:pt idx="33">
                  <c:v>0.24578800712606608</c:v>
                </c:pt>
                <c:pt idx="34">
                  <c:v>0.27220653340087075</c:v>
                </c:pt>
                <c:pt idx="35">
                  <c:v>0.30078266638531126</c:v>
                </c:pt>
                <c:pt idx="36">
                  <c:v>0.48328083412407707</c:v>
                </c:pt>
                <c:pt idx="37">
                  <c:v>0.52635818738096862</c:v>
                </c:pt>
                <c:pt idx="38">
                  <c:v>0.62692288303196442</c:v>
                </c:pt>
                <c:pt idx="39">
                  <c:v>0.74298996387516603</c:v>
                </c:pt>
                <c:pt idx="40">
                  <c:v>0.85994060035108433</c:v>
                </c:pt>
                <c:pt idx="41">
                  <c:v>0.95399911361571377</c:v>
                </c:pt>
                <c:pt idx="42">
                  <c:v>1.0493427987097483</c:v>
                </c:pt>
                <c:pt idx="43">
                  <c:v>1.1341641394505242</c:v>
                </c:pt>
                <c:pt idx="44">
                  <c:v>1.2030011555630669</c:v>
                </c:pt>
                <c:pt idx="45">
                  <c:v>1.2508738062084284</c:v>
                </c:pt>
                <c:pt idx="46">
                  <c:v>1.2950515878442497</c:v>
                </c:pt>
                <c:pt idx="47">
                  <c:v>1.3210763173897142</c:v>
                </c:pt>
                <c:pt idx="48">
                  <c:v>1.3327231870937037</c:v>
                </c:pt>
              </c:numCache>
            </c:numRef>
          </c:val>
          <c:extLst>
            <c:ext xmlns:c16="http://schemas.microsoft.com/office/drawing/2014/chart" uri="{C3380CC4-5D6E-409C-BE32-E72D297353CC}">
              <c16:uniqueId val="{00000006-4EE8-4B47-B100-1BA96D99E3BC}"/>
            </c:ext>
          </c:extLst>
        </c:ser>
        <c:dLbls>
          <c:showLegendKey val="0"/>
          <c:showVal val="0"/>
          <c:showCatName val="0"/>
          <c:showSerName val="0"/>
          <c:showPercent val="0"/>
          <c:showBubbleSize val="0"/>
        </c:dLbls>
        <c:axId val="388251808"/>
        <c:axId val="387832072"/>
      </c:areaChart>
      <c:lineChart>
        <c:grouping val="standard"/>
        <c:varyColors val="0"/>
        <c:ser>
          <c:idx val="11"/>
          <c:order val="7"/>
          <c:tx>
            <c:strRef>
              <c:f>'c1-4'!$K$14</c:f>
              <c:strCache>
                <c:ptCount val="1"/>
                <c:pt idx="0">
                  <c:v>MNB nowcast</c:v>
                </c:pt>
              </c:strCache>
            </c:strRef>
          </c:tx>
          <c:spPr>
            <a:ln w="28575">
              <a:solidFill>
                <a:schemeClr val="tx2"/>
              </a:solidFill>
              <a:prstDash val="solid"/>
            </a:ln>
          </c:spPr>
          <c:marker>
            <c:symbol val="none"/>
          </c:marker>
          <c:dPt>
            <c:idx val="26"/>
            <c:bubble3D val="0"/>
            <c:extLst>
              <c:ext xmlns:c16="http://schemas.microsoft.com/office/drawing/2014/chart" uri="{C3380CC4-5D6E-409C-BE32-E72D297353CC}">
                <c16:uniqueId val="{0000000A-4EE8-4B47-B100-1BA96D99E3BC}"/>
              </c:ext>
            </c:extLst>
          </c:dPt>
          <c:dPt>
            <c:idx val="27"/>
            <c:bubble3D val="0"/>
            <c:extLst>
              <c:ext xmlns:c16="http://schemas.microsoft.com/office/drawing/2014/chart" uri="{C3380CC4-5D6E-409C-BE32-E72D297353CC}">
                <c16:uniqueId val="{0000000B-4EE8-4B47-B100-1BA96D99E3BC}"/>
              </c:ext>
            </c:extLst>
          </c:dPt>
          <c:dPt>
            <c:idx val="28"/>
            <c:bubble3D val="0"/>
            <c:extLst>
              <c:ext xmlns:c16="http://schemas.microsoft.com/office/drawing/2014/chart" uri="{C3380CC4-5D6E-409C-BE32-E72D297353CC}">
                <c16:uniqueId val="{0000000C-4EE8-4B47-B100-1BA96D99E3BC}"/>
              </c:ext>
            </c:extLst>
          </c:dPt>
          <c:dPt>
            <c:idx val="29"/>
            <c:bubble3D val="0"/>
            <c:extLst>
              <c:ext xmlns:c16="http://schemas.microsoft.com/office/drawing/2014/chart" uri="{C3380CC4-5D6E-409C-BE32-E72D297353CC}">
                <c16:uniqueId val="{0000000D-4EE8-4B47-B100-1BA96D99E3BC}"/>
              </c:ext>
            </c:extLst>
          </c:dPt>
          <c:dPt>
            <c:idx val="30"/>
            <c:bubble3D val="0"/>
            <c:extLst>
              <c:ext xmlns:c16="http://schemas.microsoft.com/office/drawing/2014/chart" uri="{C3380CC4-5D6E-409C-BE32-E72D297353CC}">
                <c16:uniqueId val="{0000000E-4EE8-4B47-B100-1BA96D99E3BC}"/>
              </c:ext>
            </c:extLst>
          </c:dPt>
          <c:dPt>
            <c:idx val="31"/>
            <c:bubble3D val="0"/>
            <c:extLst>
              <c:ext xmlns:c16="http://schemas.microsoft.com/office/drawing/2014/chart" uri="{C3380CC4-5D6E-409C-BE32-E72D297353CC}">
                <c16:uniqueId val="{0000000F-4EE8-4B47-B100-1BA96D99E3BC}"/>
              </c:ext>
            </c:extLst>
          </c:dPt>
          <c:dPt>
            <c:idx val="32"/>
            <c:bubble3D val="0"/>
            <c:extLst>
              <c:ext xmlns:c16="http://schemas.microsoft.com/office/drawing/2014/chart" uri="{C3380CC4-5D6E-409C-BE32-E72D297353CC}">
                <c16:uniqueId val="{00000010-4EE8-4B47-B100-1BA96D99E3BC}"/>
              </c:ext>
            </c:extLst>
          </c:dPt>
          <c:dPt>
            <c:idx val="33"/>
            <c:bubble3D val="0"/>
            <c:extLst>
              <c:ext xmlns:c16="http://schemas.microsoft.com/office/drawing/2014/chart" uri="{C3380CC4-5D6E-409C-BE32-E72D297353CC}">
                <c16:uniqueId val="{00000012-4EE8-4B47-B100-1BA96D99E3BC}"/>
              </c:ext>
            </c:extLst>
          </c:dPt>
          <c:dPt>
            <c:idx val="34"/>
            <c:bubble3D val="0"/>
            <c:extLst>
              <c:ext xmlns:c16="http://schemas.microsoft.com/office/drawing/2014/chart" uri="{C3380CC4-5D6E-409C-BE32-E72D297353CC}">
                <c16:uniqueId val="{00000014-4EE8-4B47-B100-1BA96D99E3BC}"/>
              </c:ext>
            </c:extLst>
          </c:dPt>
          <c:dPt>
            <c:idx val="35"/>
            <c:bubble3D val="0"/>
            <c:spPr>
              <a:ln w="28575">
                <a:solidFill>
                  <a:schemeClr val="tx2"/>
                </a:solidFill>
                <a:prstDash val="solid"/>
              </a:ln>
            </c:spPr>
            <c:extLst>
              <c:ext xmlns:c16="http://schemas.microsoft.com/office/drawing/2014/chart" uri="{C3380CC4-5D6E-409C-BE32-E72D297353CC}">
                <c16:uniqueId val="{00000016-4EE8-4B47-B100-1BA96D99E3BC}"/>
              </c:ext>
            </c:extLst>
          </c:dPt>
          <c:dPt>
            <c:idx val="36"/>
            <c:bubble3D val="0"/>
            <c:spPr>
              <a:ln w="19050">
                <a:solidFill>
                  <a:schemeClr val="bg1"/>
                </a:solidFill>
                <a:prstDash val="sysDash"/>
              </a:ln>
            </c:spPr>
            <c:extLst>
              <c:ext xmlns:c16="http://schemas.microsoft.com/office/drawing/2014/chart" uri="{C3380CC4-5D6E-409C-BE32-E72D297353CC}">
                <c16:uniqueId val="{00000018-4EE8-4B47-B100-1BA96D99E3BC}"/>
              </c:ext>
            </c:extLst>
          </c:dPt>
          <c:dPt>
            <c:idx val="37"/>
            <c:bubble3D val="0"/>
            <c:spPr>
              <a:ln w="19050">
                <a:solidFill>
                  <a:schemeClr val="bg1"/>
                </a:solidFill>
                <a:prstDash val="sysDash"/>
              </a:ln>
            </c:spPr>
            <c:extLst>
              <c:ext xmlns:c16="http://schemas.microsoft.com/office/drawing/2014/chart" uri="{C3380CC4-5D6E-409C-BE32-E72D297353CC}">
                <c16:uniqueId val="{0000001A-4EE8-4B47-B100-1BA96D99E3BC}"/>
              </c:ext>
            </c:extLst>
          </c:dPt>
          <c:dPt>
            <c:idx val="38"/>
            <c:bubble3D val="0"/>
            <c:spPr>
              <a:ln w="19050">
                <a:solidFill>
                  <a:schemeClr val="bg1"/>
                </a:solidFill>
                <a:prstDash val="sysDash"/>
              </a:ln>
            </c:spPr>
            <c:extLst>
              <c:ext xmlns:c16="http://schemas.microsoft.com/office/drawing/2014/chart" uri="{C3380CC4-5D6E-409C-BE32-E72D297353CC}">
                <c16:uniqueId val="{0000001C-4EE8-4B47-B100-1BA96D99E3BC}"/>
              </c:ext>
            </c:extLst>
          </c:dPt>
          <c:dPt>
            <c:idx val="39"/>
            <c:bubble3D val="0"/>
            <c:spPr>
              <a:ln w="19050">
                <a:solidFill>
                  <a:schemeClr val="bg1"/>
                </a:solidFill>
                <a:prstDash val="sysDash"/>
              </a:ln>
            </c:spPr>
            <c:extLst>
              <c:ext xmlns:c16="http://schemas.microsoft.com/office/drawing/2014/chart" uri="{C3380CC4-5D6E-409C-BE32-E72D297353CC}">
                <c16:uniqueId val="{0000001E-4EE8-4B47-B100-1BA96D99E3BC}"/>
              </c:ext>
            </c:extLst>
          </c:dPt>
          <c:dPt>
            <c:idx val="40"/>
            <c:bubble3D val="0"/>
            <c:spPr>
              <a:ln w="19050">
                <a:solidFill>
                  <a:schemeClr val="bg1"/>
                </a:solidFill>
                <a:prstDash val="sysDash"/>
              </a:ln>
            </c:spPr>
            <c:extLst>
              <c:ext xmlns:c16="http://schemas.microsoft.com/office/drawing/2014/chart" uri="{C3380CC4-5D6E-409C-BE32-E72D297353CC}">
                <c16:uniqueId val="{00000020-4EE8-4B47-B100-1BA96D99E3BC}"/>
              </c:ext>
            </c:extLst>
          </c:dPt>
          <c:dPt>
            <c:idx val="41"/>
            <c:bubble3D val="0"/>
            <c:spPr>
              <a:ln w="19050">
                <a:solidFill>
                  <a:schemeClr val="bg1"/>
                </a:solidFill>
                <a:prstDash val="sysDash"/>
              </a:ln>
            </c:spPr>
            <c:extLst>
              <c:ext xmlns:c16="http://schemas.microsoft.com/office/drawing/2014/chart" uri="{C3380CC4-5D6E-409C-BE32-E72D297353CC}">
                <c16:uniqueId val="{00000022-4EE8-4B47-B100-1BA96D99E3BC}"/>
              </c:ext>
            </c:extLst>
          </c:dPt>
          <c:dPt>
            <c:idx val="42"/>
            <c:bubble3D val="0"/>
            <c:spPr>
              <a:ln w="19050">
                <a:solidFill>
                  <a:schemeClr val="bg1"/>
                </a:solidFill>
                <a:prstDash val="sysDash"/>
              </a:ln>
            </c:spPr>
            <c:extLst>
              <c:ext xmlns:c16="http://schemas.microsoft.com/office/drawing/2014/chart" uri="{C3380CC4-5D6E-409C-BE32-E72D297353CC}">
                <c16:uniqueId val="{00000024-4EE8-4B47-B100-1BA96D99E3BC}"/>
              </c:ext>
            </c:extLst>
          </c:dPt>
          <c:dPt>
            <c:idx val="43"/>
            <c:bubble3D val="0"/>
            <c:spPr>
              <a:ln w="19050">
                <a:solidFill>
                  <a:schemeClr val="bg1"/>
                </a:solidFill>
                <a:prstDash val="sysDash"/>
              </a:ln>
            </c:spPr>
            <c:extLst>
              <c:ext xmlns:c16="http://schemas.microsoft.com/office/drawing/2014/chart" uri="{C3380CC4-5D6E-409C-BE32-E72D297353CC}">
                <c16:uniqueId val="{00000026-4EE8-4B47-B100-1BA96D99E3BC}"/>
              </c:ext>
            </c:extLst>
          </c:dPt>
          <c:dPt>
            <c:idx val="44"/>
            <c:bubble3D val="0"/>
            <c:spPr>
              <a:ln w="19050">
                <a:solidFill>
                  <a:schemeClr val="bg1"/>
                </a:solidFill>
                <a:prstDash val="sysDash"/>
              </a:ln>
            </c:spPr>
            <c:extLst>
              <c:ext xmlns:c16="http://schemas.microsoft.com/office/drawing/2014/chart" uri="{C3380CC4-5D6E-409C-BE32-E72D297353CC}">
                <c16:uniqueId val="{00000028-4EE8-4B47-B100-1BA96D99E3BC}"/>
              </c:ext>
            </c:extLst>
          </c:dPt>
          <c:dPt>
            <c:idx val="45"/>
            <c:bubble3D val="0"/>
            <c:spPr>
              <a:ln w="19050">
                <a:solidFill>
                  <a:schemeClr val="bg1"/>
                </a:solidFill>
                <a:prstDash val="sysDash"/>
              </a:ln>
            </c:spPr>
            <c:extLst>
              <c:ext xmlns:c16="http://schemas.microsoft.com/office/drawing/2014/chart" uri="{C3380CC4-5D6E-409C-BE32-E72D297353CC}">
                <c16:uniqueId val="{0000002A-4EE8-4B47-B100-1BA96D99E3BC}"/>
              </c:ext>
            </c:extLst>
          </c:dPt>
          <c:dPt>
            <c:idx val="46"/>
            <c:bubble3D val="0"/>
            <c:spPr>
              <a:ln w="19050">
                <a:solidFill>
                  <a:schemeClr val="bg1"/>
                </a:solidFill>
                <a:prstDash val="sysDash"/>
              </a:ln>
            </c:spPr>
            <c:extLst>
              <c:ext xmlns:c16="http://schemas.microsoft.com/office/drawing/2014/chart" uri="{C3380CC4-5D6E-409C-BE32-E72D297353CC}">
                <c16:uniqueId val="{00000021-AB07-4354-8417-737E27AB604F}"/>
              </c:ext>
            </c:extLst>
          </c:dPt>
          <c:dPt>
            <c:idx val="47"/>
            <c:bubble3D val="0"/>
            <c:spPr>
              <a:ln w="19050">
                <a:solidFill>
                  <a:schemeClr val="bg1"/>
                </a:solidFill>
                <a:prstDash val="sysDash"/>
              </a:ln>
            </c:spPr>
            <c:extLst>
              <c:ext xmlns:c16="http://schemas.microsoft.com/office/drawing/2014/chart" uri="{C3380CC4-5D6E-409C-BE32-E72D297353CC}">
                <c16:uniqueId val="{00000022-3430-4A9E-B925-09141F3CCCDE}"/>
              </c:ext>
            </c:extLst>
          </c:dPt>
          <c:dPt>
            <c:idx val="48"/>
            <c:bubble3D val="0"/>
            <c:spPr>
              <a:ln w="19050">
                <a:solidFill>
                  <a:schemeClr val="bg1"/>
                </a:solidFill>
                <a:prstDash val="sysDash"/>
              </a:ln>
            </c:spPr>
            <c:extLst>
              <c:ext xmlns:c16="http://schemas.microsoft.com/office/drawing/2014/chart" uri="{C3380CC4-5D6E-409C-BE32-E72D297353CC}">
                <c16:uniqueId val="{00000023-2AE3-410B-8F5B-C97CF71A8254}"/>
              </c:ext>
            </c:extLst>
          </c:dPt>
          <c:cat>
            <c:numRef>
              <c:f>'c1-4'!$A$15:$A$63</c:f>
              <c:numCache>
                <c:formatCode>yyyy/mm/dd;@</c:formatCode>
                <c:ptCount val="49"/>
                <c:pt idx="0">
                  <c:v>40209</c:v>
                </c:pt>
                <c:pt idx="1">
                  <c:v>40298</c:v>
                </c:pt>
                <c:pt idx="2">
                  <c:v>40390</c:v>
                </c:pt>
                <c:pt idx="3">
                  <c:v>40482</c:v>
                </c:pt>
                <c:pt idx="4">
                  <c:v>40574</c:v>
                </c:pt>
                <c:pt idx="5">
                  <c:v>40663</c:v>
                </c:pt>
                <c:pt idx="6">
                  <c:v>40755</c:v>
                </c:pt>
                <c:pt idx="7">
                  <c:v>40847</c:v>
                </c:pt>
                <c:pt idx="8">
                  <c:v>40939</c:v>
                </c:pt>
                <c:pt idx="9">
                  <c:v>41029</c:v>
                </c:pt>
                <c:pt idx="10">
                  <c:v>41121</c:v>
                </c:pt>
                <c:pt idx="11">
                  <c:v>41213</c:v>
                </c:pt>
                <c:pt idx="12">
                  <c:v>41305</c:v>
                </c:pt>
                <c:pt idx="13">
                  <c:v>41394</c:v>
                </c:pt>
                <c:pt idx="14">
                  <c:v>41486</c:v>
                </c:pt>
                <c:pt idx="15">
                  <c:v>41578</c:v>
                </c:pt>
                <c:pt idx="16">
                  <c:v>41670</c:v>
                </c:pt>
                <c:pt idx="17">
                  <c:v>41759</c:v>
                </c:pt>
                <c:pt idx="18">
                  <c:v>41851</c:v>
                </c:pt>
                <c:pt idx="19">
                  <c:v>41943</c:v>
                </c:pt>
                <c:pt idx="20">
                  <c:v>42035</c:v>
                </c:pt>
                <c:pt idx="21">
                  <c:v>42124</c:v>
                </c:pt>
                <c:pt idx="22">
                  <c:v>42216</c:v>
                </c:pt>
                <c:pt idx="23">
                  <c:v>42308</c:v>
                </c:pt>
                <c:pt idx="24">
                  <c:v>42400</c:v>
                </c:pt>
                <c:pt idx="25">
                  <c:v>42490</c:v>
                </c:pt>
                <c:pt idx="26">
                  <c:v>42582</c:v>
                </c:pt>
                <c:pt idx="27">
                  <c:v>42674</c:v>
                </c:pt>
                <c:pt idx="28">
                  <c:v>42766</c:v>
                </c:pt>
                <c:pt idx="29">
                  <c:v>42855</c:v>
                </c:pt>
                <c:pt idx="30">
                  <c:v>42947</c:v>
                </c:pt>
                <c:pt idx="31">
                  <c:v>43039</c:v>
                </c:pt>
                <c:pt idx="32">
                  <c:v>43131</c:v>
                </c:pt>
                <c:pt idx="33">
                  <c:v>43220</c:v>
                </c:pt>
                <c:pt idx="34">
                  <c:v>43312</c:v>
                </c:pt>
                <c:pt idx="35" formatCode="m/d/yyyy">
                  <c:v>43404</c:v>
                </c:pt>
                <c:pt idx="36">
                  <c:v>43496</c:v>
                </c:pt>
                <c:pt idx="37" formatCode="m/d/yyyy">
                  <c:v>43585</c:v>
                </c:pt>
                <c:pt idx="38">
                  <c:v>43677</c:v>
                </c:pt>
                <c:pt idx="39" formatCode="m/d/yyyy">
                  <c:v>43769</c:v>
                </c:pt>
                <c:pt idx="40">
                  <c:v>43861</c:v>
                </c:pt>
                <c:pt idx="41">
                  <c:v>43951</c:v>
                </c:pt>
                <c:pt idx="42">
                  <c:v>44043</c:v>
                </c:pt>
                <c:pt idx="43">
                  <c:v>44135</c:v>
                </c:pt>
                <c:pt idx="44">
                  <c:v>44227</c:v>
                </c:pt>
                <c:pt idx="45">
                  <c:v>44316</c:v>
                </c:pt>
                <c:pt idx="46">
                  <c:v>44408</c:v>
                </c:pt>
                <c:pt idx="47">
                  <c:v>44500</c:v>
                </c:pt>
                <c:pt idx="48" formatCode="m/d/yyyy">
                  <c:v>44592</c:v>
                </c:pt>
              </c:numCache>
            </c:numRef>
          </c:cat>
          <c:val>
            <c:numRef>
              <c:f>'c1-4'!$K$15:$K$63</c:f>
              <c:numCache>
                <c:formatCode>0.0</c:formatCode>
                <c:ptCount val="49"/>
                <c:pt idx="0">
                  <c:v>-0.38508615837119464</c:v>
                </c:pt>
                <c:pt idx="1">
                  <c:v>0.45190234970422694</c:v>
                </c:pt>
                <c:pt idx="2">
                  <c:v>1.1200866790330792</c:v>
                </c:pt>
                <c:pt idx="3">
                  <c:v>1.1979483798214119</c:v>
                </c:pt>
                <c:pt idx="4">
                  <c:v>2.1247326064978864</c:v>
                </c:pt>
                <c:pt idx="5">
                  <c:v>1.4852253306814305</c:v>
                </c:pt>
                <c:pt idx="6">
                  <c:v>1.1754447628108835</c:v>
                </c:pt>
                <c:pt idx="7">
                  <c:v>1.8915137515907787</c:v>
                </c:pt>
                <c:pt idx="8">
                  <c:v>-1.0387388717699366</c:v>
                </c:pt>
                <c:pt idx="9">
                  <c:v>-1.363710946563728</c:v>
                </c:pt>
                <c:pt idx="10">
                  <c:v>-1.2973408969306917</c:v>
                </c:pt>
                <c:pt idx="11">
                  <c:v>-2.3505987549650484</c:v>
                </c:pt>
                <c:pt idx="12">
                  <c:v>0.50776512594143242</c:v>
                </c:pt>
                <c:pt idx="13">
                  <c:v>1.6812700196926045</c:v>
                </c:pt>
                <c:pt idx="14">
                  <c:v>2.5768625830299783</c:v>
                </c:pt>
                <c:pt idx="15">
                  <c:v>3.9591854860220508</c:v>
                </c:pt>
                <c:pt idx="16">
                  <c:v>4.1454241928649935</c:v>
                </c:pt>
                <c:pt idx="17">
                  <c:v>4.5501576974918265</c:v>
                </c:pt>
                <c:pt idx="18">
                  <c:v>4.1427873006672229</c:v>
                </c:pt>
                <c:pt idx="19">
                  <c:v>3.6507984150136821</c:v>
                </c:pt>
                <c:pt idx="20">
                  <c:v>4.2771236090823948</c:v>
                </c:pt>
                <c:pt idx="21">
                  <c:v>3.192655857570486</c:v>
                </c:pt>
                <c:pt idx="22">
                  <c:v>3.0387929260839712</c:v>
                </c:pt>
                <c:pt idx="23">
                  <c:v>3.4250286924780085</c:v>
                </c:pt>
                <c:pt idx="24">
                  <c:v>1.453860810319469</c:v>
                </c:pt>
                <c:pt idx="25">
                  <c:v>2.5939591934539692</c:v>
                </c:pt>
                <c:pt idx="26">
                  <c:v>2.4404393609997754</c:v>
                </c:pt>
                <c:pt idx="27">
                  <c:v>2.2374767282192636</c:v>
                </c:pt>
                <c:pt idx="28">
                  <c:v>4.1405051497214629</c:v>
                </c:pt>
                <c:pt idx="29">
                  <c:v>3.9827588166572241</c:v>
                </c:pt>
                <c:pt idx="30">
                  <c:v>4.3483775674908287</c:v>
                </c:pt>
                <c:pt idx="31">
                  <c:v>4.9651576346130071</c:v>
                </c:pt>
                <c:pt idx="32">
                  <c:v>4.955522159394036</c:v>
                </c:pt>
                <c:pt idx="33">
                  <c:v>4.7856296562556366</c:v>
                </c:pt>
                <c:pt idx="34">
                  <c:v>5.31351501639665</c:v>
                </c:pt>
                <c:pt idx="35">
                  <c:v>4.8718740597070536</c:v>
                </c:pt>
                <c:pt idx="36">
                  <c:v>4.2475138527546363</c:v>
                </c:pt>
                <c:pt idx="37">
                  <c:v>4.1204099049962082</c:v>
                </c:pt>
                <c:pt idx="38">
                  <c:v>3.5826080922679751</c:v>
                </c:pt>
                <c:pt idx="39">
                  <c:v>3.430366006522263</c:v>
                </c:pt>
                <c:pt idx="40">
                  <c:v>3.2815780609438718</c:v>
                </c:pt>
                <c:pt idx="41">
                  <c:v>3.089127190615045</c:v>
                </c:pt>
                <c:pt idx="42">
                  <c:v>2.9091354600553956</c:v>
                </c:pt>
                <c:pt idx="43">
                  <c:v>2.827995949884297</c:v>
                </c:pt>
                <c:pt idx="44">
                  <c:v>2.8888931577836274</c:v>
                </c:pt>
                <c:pt idx="45">
                  <c:v>2.9350131731415274</c:v>
                </c:pt>
                <c:pt idx="46">
                  <c:v>2.9726454890041794</c:v>
                </c:pt>
                <c:pt idx="47">
                  <c:v>2.9891452764749431</c:v>
                </c:pt>
                <c:pt idx="48">
                  <c:v>3.000541551580767</c:v>
                </c:pt>
              </c:numCache>
            </c:numRef>
          </c:val>
          <c:smooth val="0"/>
          <c:extLst>
            <c:ext xmlns:c16="http://schemas.microsoft.com/office/drawing/2014/chart" uri="{C3380CC4-5D6E-409C-BE32-E72D297353CC}">
              <c16:uniqueId val="{0000002B-4EE8-4B47-B100-1BA96D99E3BC}"/>
            </c:ext>
          </c:extLst>
        </c:ser>
        <c:dLbls>
          <c:showLegendKey val="0"/>
          <c:showVal val="0"/>
          <c:showCatName val="0"/>
          <c:showSerName val="0"/>
          <c:showPercent val="0"/>
          <c:showBubbleSize val="0"/>
        </c:dLbls>
        <c:marker val="1"/>
        <c:smooth val="0"/>
        <c:axId val="387832464"/>
        <c:axId val="387832856"/>
        <c:extLst/>
      </c:lineChart>
      <c:dateAx>
        <c:axId val="388251808"/>
        <c:scaling>
          <c:orientation val="minMax"/>
          <c:min val="40179"/>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7832072"/>
        <c:crosses val="autoZero"/>
        <c:auto val="0"/>
        <c:lblOffset val="100"/>
        <c:baseTimeUnit val="months"/>
        <c:majorUnit val="1"/>
        <c:majorTimeUnit val="years"/>
      </c:dateAx>
      <c:valAx>
        <c:axId val="387832072"/>
        <c:scaling>
          <c:orientation val="minMax"/>
          <c:max val="6"/>
          <c:min val="-3"/>
        </c:scaling>
        <c:delete val="0"/>
        <c:axPos val="r"/>
        <c:majorGridlines>
          <c:spPr>
            <a:ln>
              <a:solidFill>
                <a:srgbClr val="BFBFBF"/>
              </a:solidFill>
              <a:prstDash val="sysDash"/>
            </a:ln>
          </c:spPr>
        </c:majorGridlines>
        <c:title>
          <c:tx>
            <c:rich>
              <a:bodyPr rot="0" vert="horz"/>
              <a:lstStyle/>
              <a:p>
                <a:pPr algn="ctr">
                  <a:defRPr/>
                </a:pPr>
                <a:r>
                  <a:rPr lang="hu-HU"/>
                  <a:t>Per</a:t>
                </a:r>
                <a:r>
                  <a:rPr lang="hu-HU" baseline="0"/>
                  <a:t>cent</a:t>
                </a:r>
                <a:endParaRPr lang="hu-HU"/>
              </a:p>
            </c:rich>
          </c:tx>
          <c:layout>
            <c:manualLayout>
              <c:xMode val="edge"/>
              <c:yMode val="edge"/>
              <c:x val="0.78349716069471653"/>
              <c:y val="5.6461397459957223E-3"/>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51808"/>
        <c:crosses val="max"/>
        <c:crossBetween val="between"/>
        <c:majorUnit val="1"/>
        <c:minorUnit val="0.5"/>
      </c:valAx>
      <c:dateAx>
        <c:axId val="387832464"/>
        <c:scaling>
          <c:orientation val="minMax"/>
        </c:scaling>
        <c:delete val="1"/>
        <c:axPos val="b"/>
        <c:numFmt formatCode="yyyy/mm/dd;@" sourceLinked="1"/>
        <c:majorTickMark val="out"/>
        <c:minorTickMark val="none"/>
        <c:tickLblPos val="none"/>
        <c:crossAx val="387832856"/>
        <c:crossesAt val="-3"/>
        <c:auto val="0"/>
        <c:lblOffset val="100"/>
        <c:baseTimeUnit val="months"/>
      </c:dateAx>
      <c:valAx>
        <c:axId val="387832856"/>
        <c:scaling>
          <c:orientation val="minMax"/>
          <c:max val="6"/>
          <c:min val="-3"/>
        </c:scaling>
        <c:delete val="0"/>
        <c:axPos val="l"/>
        <c:title>
          <c:tx>
            <c:rich>
              <a:bodyPr rot="0" vert="horz"/>
              <a:lstStyle/>
              <a:p>
                <a:pPr algn="ctr">
                  <a:defRPr/>
                </a:pPr>
                <a:r>
                  <a:rPr lang="hu-HU"/>
                  <a:t>Percent</a:t>
                </a:r>
              </a:p>
            </c:rich>
          </c:tx>
          <c:layout>
            <c:manualLayout>
              <c:xMode val="edge"/>
              <c:yMode val="edge"/>
              <c:x val="8.0724899674501568E-2"/>
              <c:y val="1.0343033159118581E-4"/>
            </c:manualLayout>
          </c:layout>
          <c:overlay val="0"/>
          <c:spPr>
            <a:noFill/>
            <a:ln w="25400">
              <a:noFill/>
            </a:ln>
          </c:spPr>
        </c:title>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7832464"/>
        <c:crosses val="autoZero"/>
        <c:crossBetween val="between"/>
        <c:majorUnit val="1"/>
        <c:minorUnit val="0.5"/>
      </c:valAx>
      <c:spPr>
        <a:pattFill>
          <a:fgClr>
            <a:srgbClr val="FFFFFF"/>
          </a:fgClr>
          <a:bgClr>
            <a:srgbClr val="FFFFFF"/>
          </a:bgClr>
        </a:patt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1334477954528E-2"/>
          <c:y val="7.9884982638889004E-2"/>
          <c:w val="0.84907733104410232"/>
          <c:h val="0.45081831274822159"/>
        </c:manualLayout>
      </c:layout>
      <c:barChart>
        <c:barDir val="col"/>
        <c:grouping val="stacked"/>
        <c:varyColors val="0"/>
        <c:ser>
          <c:idx val="0"/>
          <c:order val="0"/>
          <c:tx>
            <c:strRef>
              <c:f>'c1-5'!$C$13</c:f>
              <c:strCache>
                <c:ptCount val="1"/>
                <c:pt idx="0">
                  <c:v>Háztartások végső fogyasztása</c:v>
                </c:pt>
              </c:strCache>
            </c:strRef>
          </c:tx>
          <c:spPr>
            <a:solidFill>
              <a:schemeClr val="accent3"/>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'c1-5'!$C$15:$C$42</c:f>
              <c:numCache>
                <c:formatCode>0.0</c:formatCode>
                <c:ptCount val="28"/>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3.2</c:v>
                </c:pt>
                <c:pt idx="21">
                  <c:v>2.8</c:v>
                </c:pt>
                <c:pt idx="22">
                  <c:v>2.5</c:v>
                </c:pt>
                <c:pt idx="23">
                  <c:v>2.5</c:v>
                </c:pt>
                <c:pt idx="25">
                  <c:v>1.9225869080273184</c:v>
                </c:pt>
                <c:pt idx="26">
                  <c:v>1.676007649146307</c:v>
                </c:pt>
                <c:pt idx="27">
                  <c:v>1.4691987251803713</c:v>
                </c:pt>
              </c:numCache>
            </c:numRef>
          </c:val>
          <c:extLst>
            <c:ext xmlns:c16="http://schemas.microsoft.com/office/drawing/2014/chart" uri="{C3380CC4-5D6E-409C-BE32-E72D297353CC}">
              <c16:uniqueId val="{00000000-F7EB-493E-94B6-F261B3B55EF4}"/>
            </c:ext>
          </c:extLst>
        </c:ser>
        <c:ser>
          <c:idx val="1"/>
          <c:order val="1"/>
          <c:tx>
            <c:strRef>
              <c:f>'c1-5'!$D$13</c:f>
              <c:strCache>
                <c:ptCount val="1"/>
                <c:pt idx="0">
                  <c:v>Közösségi fogyasztás</c:v>
                </c:pt>
              </c:strCache>
            </c:strRef>
          </c:tx>
          <c:spPr>
            <a:solidFill>
              <a:schemeClr val="accent1">
                <a:lumMod val="40000"/>
                <a:lumOff val="60000"/>
              </a:schemeClr>
            </a:solidFill>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'c1-5'!$D$15:$D$41</c:f>
              <c:numCache>
                <c:formatCode>0.0</c:formatCode>
                <c:ptCount val="27"/>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0.1</c:v>
                </c:pt>
                <c:pt idx="21">
                  <c:v>-0.1</c:v>
                </c:pt>
                <c:pt idx="22">
                  <c:v>0</c:v>
                </c:pt>
                <c:pt idx="23">
                  <c:v>-0.7</c:v>
                </c:pt>
                <c:pt idx="25">
                  <c:v>4.3520557763807938E-10</c:v>
                </c:pt>
                <c:pt idx="26">
                  <c:v>7.5392825216634318E-2</c:v>
                </c:pt>
              </c:numCache>
            </c:numRef>
          </c:val>
          <c:extLst>
            <c:ext xmlns:c16="http://schemas.microsoft.com/office/drawing/2014/chart" uri="{C3380CC4-5D6E-409C-BE32-E72D297353CC}">
              <c16:uniqueId val="{00000001-F7EB-493E-94B6-F261B3B55EF4}"/>
            </c:ext>
          </c:extLst>
        </c:ser>
        <c:ser>
          <c:idx val="2"/>
          <c:order val="2"/>
          <c:tx>
            <c:strRef>
              <c:f>'c1-5'!$E$13</c:f>
              <c:strCache>
                <c:ptCount val="1"/>
                <c:pt idx="0">
                  <c:v>Bruttó állóeszköz-felhalmozás</c:v>
                </c:pt>
              </c:strCache>
            </c:strRef>
          </c:tx>
          <c:spPr>
            <a:solidFill>
              <a:schemeClr val="tx2">
                <a:lumMod val="75000"/>
                <a:lumOff val="25000"/>
              </a:schemeClr>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'c1-5'!$E$15:$E$42</c:f>
              <c:numCache>
                <c:formatCode>0.0</c:formatCode>
                <c:ptCount val="28"/>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1.7</c:v>
                </c:pt>
                <c:pt idx="21">
                  <c:v>3.6</c:v>
                </c:pt>
                <c:pt idx="22">
                  <c:v>4.9000000000000004</c:v>
                </c:pt>
                <c:pt idx="23">
                  <c:v>4.0999999999999996</c:v>
                </c:pt>
                <c:pt idx="25">
                  <c:v>2.4831026964793828</c:v>
                </c:pt>
                <c:pt idx="26">
                  <c:v>0.7319799305933179</c:v>
                </c:pt>
                <c:pt idx="27">
                  <c:v>0.5409415077201245</c:v>
                </c:pt>
              </c:numCache>
            </c:numRef>
          </c:val>
          <c:extLst>
            <c:ext xmlns:c16="http://schemas.microsoft.com/office/drawing/2014/chart" uri="{C3380CC4-5D6E-409C-BE32-E72D297353CC}">
              <c16:uniqueId val="{00000002-F7EB-493E-94B6-F261B3B55EF4}"/>
            </c:ext>
          </c:extLst>
        </c:ser>
        <c:ser>
          <c:idx val="3"/>
          <c:order val="3"/>
          <c:tx>
            <c:strRef>
              <c:f>'c1-5'!$F$13</c:f>
              <c:strCache>
                <c:ptCount val="1"/>
                <c:pt idx="0">
                  <c:v>Készletváltozás</c:v>
                </c:pt>
              </c:strCache>
            </c:strRef>
          </c:tx>
          <c:spPr>
            <a:solidFill>
              <a:schemeClr val="bg1">
                <a:lumMod val="75000"/>
              </a:schemeClr>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'c1-5'!$F$15:$F$42</c:f>
              <c:numCache>
                <c:formatCode>0.0</c:formatCode>
                <c:ptCount val="28"/>
                <c:pt idx="0">
                  <c:v>-1.3</c:v>
                </c:pt>
                <c:pt idx="1">
                  <c:v>0.5</c:v>
                </c:pt>
                <c:pt idx="2">
                  <c:v>-1.5</c:v>
                </c:pt>
                <c:pt idx="3">
                  <c:v>-0.9</c:v>
                </c:pt>
                <c:pt idx="4">
                  <c:v>-0.9</c:v>
                </c:pt>
                <c:pt idx="5">
                  <c:v>-0.4</c:v>
                </c:pt>
                <c:pt idx="6">
                  <c:v>1</c:v>
                </c:pt>
                <c:pt idx="7">
                  <c:v>0.2</c:v>
                </c:pt>
                <c:pt idx="8">
                  <c:v>0</c:v>
                </c:pt>
                <c:pt idx="9">
                  <c:v>-2.1</c:v>
                </c:pt>
                <c:pt idx="10">
                  <c:v>-0.2</c:v>
                </c:pt>
                <c:pt idx="11">
                  <c:v>-3</c:v>
                </c:pt>
                <c:pt idx="12">
                  <c:v>0.5</c:v>
                </c:pt>
                <c:pt idx="13">
                  <c:v>0.7</c:v>
                </c:pt>
                <c:pt idx="14">
                  <c:v>0.3</c:v>
                </c:pt>
                <c:pt idx="15">
                  <c:v>3.9</c:v>
                </c:pt>
                <c:pt idx="16">
                  <c:v>2</c:v>
                </c:pt>
                <c:pt idx="17">
                  <c:v>-1.5</c:v>
                </c:pt>
                <c:pt idx="18">
                  <c:v>0.4</c:v>
                </c:pt>
                <c:pt idx="19">
                  <c:v>-1.3</c:v>
                </c:pt>
                <c:pt idx="20">
                  <c:v>0.4</c:v>
                </c:pt>
                <c:pt idx="21">
                  <c:v>-0.8</c:v>
                </c:pt>
                <c:pt idx="22">
                  <c:v>0.6</c:v>
                </c:pt>
                <c:pt idx="23">
                  <c:v>0.9</c:v>
                </c:pt>
                <c:pt idx="25">
                  <c:v>0</c:v>
                </c:pt>
                <c:pt idx="26">
                  <c:v>-2.5068621509966166E-16</c:v>
                </c:pt>
                <c:pt idx="27">
                  <c:v>4.1341493703654655E-2</c:v>
                </c:pt>
              </c:numCache>
            </c:numRef>
          </c:val>
          <c:extLst>
            <c:ext xmlns:c16="http://schemas.microsoft.com/office/drawing/2014/chart" uri="{C3380CC4-5D6E-409C-BE32-E72D297353CC}">
              <c16:uniqueId val="{00000003-F7EB-493E-94B6-F261B3B55EF4}"/>
            </c:ext>
          </c:extLst>
        </c:ser>
        <c:ser>
          <c:idx val="4"/>
          <c:order val="4"/>
          <c:tx>
            <c:strRef>
              <c:f>'c1-5'!$G$13</c:f>
              <c:strCache>
                <c:ptCount val="1"/>
                <c:pt idx="0">
                  <c:v>Nettó export</c:v>
                </c:pt>
              </c:strCache>
            </c:strRef>
          </c:tx>
          <c:spPr>
            <a:solidFill>
              <a:schemeClr val="accent1"/>
            </a:solidFill>
            <a:ln>
              <a:noFill/>
            </a:ln>
          </c:spPr>
          <c:invertIfNegative val="0"/>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'c1-5'!$G$15:$G$42</c:f>
              <c:numCache>
                <c:formatCode>0.0</c:formatCode>
                <c:ptCount val="28"/>
                <c:pt idx="0">
                  <c:v>0.9</c:v>
                </c:pt>
                <c:pt idx="1">
                  <c:v>-2.1</c:v>
                </c:pt>
                <c:pt idx="2">
                  <c:v>1.1000000000000001</c:v>
                </c:pt>
                <c:pt idx="3">
                  <c:v>0.1</c:v>
                </c:pt>
                <c:pt idx="4">
                  <c:v>0.5</c:v>
                </c:pt>
                <c:pt idx="5">
                  <c:v>-1.6</c:v>
                </c:pt>
                <c:pt idx="6">
                  <c:v>-1.8</c:v>
                </c:pt>
                <c:pt idx="7">
                  <c:v>-0.4</c:v>
                </c:pt>
                <c:pt idx="8">
                  <c:v>2.5</c:v>
                </c:pt>
                <c:pt idx="9">
                  <c:v>2.1</c:v>
                </c:pt>
                <c:pt idx="10">
                  <c:v>0.5</c:v>
                </c:pt>
                <c:pt idx="11">
                  <c:v>1.4</c:v>
                </c:pt>
                <c:pt idx="12">
                  <c:v>-0.7</c:v>
                </c:pt>
                <c:pt idx="13">
                  <c:v>3.1</c:v>
                </c:pt>
                <c:pt idx="14">
                  <c:v>2.1</c:v>
                </c:pt>
                <c:pt idx="15">
                  <c:v>0.9</c:v>
                </c:pt>
                <c:pt idx="16">
                  <c:v>-1.6</c:v>
                </c:pt>
                <c:pt idx="17">
                  <c:v>-2</c:v>
                </c:pt>
                <c:pt idx="18">
                  <c:v>-3.3</c:v>
                </c:pt>
                <c:pt idx="19">
                  <c:v>-0.8</c:v>
                </c:pt>
                <c:pt idx="20">
                  <c:v>-0.8</c:v>
                </c:pt>
                <c:pt idx="21">
                  <c:v>-0.6</c:v>
                </c:pt>
                <c:pt idx="22">
                  <c:v>-2.9</c:v>
                </c:pt>
                <c:pt idx="23">
                  <c:v>-1.7</c:v>
                </c:pt>
                <c:pt idx="25">
                  <c:v>-0.57775825164420169</c:v>
                </c:pt>
                <c:pt idx="26">
                  <c:v>0.67179489362650058</c:v>
                </c:pt>
                <c:pt idx="27">
                  <c:v>0.88565589626191721</c:v>
                </c:pt>
              </c:numCache>
            </c:numRef>
          </c:val>
          <c:extLst>
            <c:ext xmlns:c16="http://schemas.microsoft.com/office/drawing/2014/chart" uri="{C3380CC4-5D6E-409C-BE32-E72D297353CC}">
              <c16:uniqueId val="{00000004-F7EB-493E-94B6-F261B3B55EF4}"/>
            </c:ext>
          </c:extLst>
        </c:ser>
        <c:dLbls>
          <c:showLegendKey val="0"/>
          <c:showVal val="0"/>
          <c:showCatName val="0"/>
          <c:showSerName val="0"/>
          <c:showPercent val="0"/>
          <c:showBubbleSize val="0"/>
        </c:dLbls>
        <c:gapWidth val="30"/>
        <c:overlap val="100"/>
        <c:axId val="388220344"/>
        <c:axId val="388220736"/>
      </c:barChart>
      <c:lineChart>
        <c:grouping val="standard"/>
        <c:varyColors val="0"/>
        <c:ser>
          <c:idx val="5"/>
          <c:order val="5"/>
          <c:tx>
            <c:strRef>
              <c:f>'c1-5'!$H$13</c:f>
              <c:strCache>
                <c:ptCount val="1"/>
                <c:pt idx="0">
                  <c:v>GDP (%)</c:v>
                </c:pt>
              </c:strCache>
            </c:strRef>
          </c:tx>
          <c:spPr>
            <a:ln w="28575">
              <a:solidFill>
                <a:schemeClr val="tx1"/>
              </a:solidFill>
            </a:ln>
          </c:spPr>
          <c:marker>
            <c:symbol val="none"/>
          </c:marker>
          <c:dPt>
            <c:idx val="7"/>
            <c:bubble3D val="0"/>
            <c:spPr>
              <a:ln w="28575">
                <a:solidFill>
                  <a:schemeClr val="tx1"/>
                </a:solidFill>
                <a:prstDash val="solid"/>
              </a:ln>
            </c:spPr>
            <c:extLst>
              <c:ext xmlns:c16="http://schemas.microsoft.com/office/drawing/2014/chart" uri="{C3380CC4-5D6E-409C-BE32-E72D297353CC}">
                <c16:uniqueId val="{00000006-F7EB-493E-94B6-F261B3B55EF4}"/>
              </c:ext>
            </c:extLst>
          </c:dPt>
          <c:dPt>
            <c:idx val="9"/>
            <c:bubble3D val="0"/>
            <c:spPr>
              <a:ln w="28575">
                <a:solidFill>
                  <a:prstClr val="black"/>
                </a:solidFill>
              </a:ln>
            </c:spPr>
            <c:extLst>
              <c:ext xmlns:c16="http://schemas.microsoft.com/office/drawing/2014/chart" uri="{C3380CC4-5D6E-409C-BE32-E72D297353CC}">
                <c16:uniqueId val="{00000008-F7EB-493E-94B6-F261B3B55EF4}"/>
              </c:ext>
            </c:extLst>
          </c:dPt>
          <c:dPt>
            <c:idx val="10"/>
            <c:bubble3D val="0"/>
            <c:spPr>
              <a:ln w="28575">
                <a:solidFill>
                  <a:prstClr val="black"/>
                </a:solidFill>
              </a:ln>
            </c:spPr>
            <c:extLst>
              <c:ext xmlns:c16="http://schemas.microsoft.com/office/drawing/2014/chart" uri="{C3380CC4-5D6E-409C-BE32-E72D297353CC}">
                <c16:uniqueId val="{0000000A-F7EB-493E-94B6-F261B3B55EF4}"/>
              </c:ext>
            </c:extLst>
          </c:dPt>
          <c:dPt>
            <c:idx val="11"/>
            <c:bubble3D val="0"/>
            <c:extLst>
              <c:ext xmlns:c16="http://schemas.microsoft.com/office/drawing/2014/chart" uri="{C3380CC4-5D6E-409C-BE32-E72D297353CC}">
                <c16:uniqueId val="{0000000B-F7EB-493E-94B6-F261B3B55EF4}"/>
              </c:ext>
            </c:extLst>
          </c:dPt>
          <c:dPt>
            <c:idx val="12"/>
            <c:bubble3D val="0"/>
            <c:extLst>
              <c:ext xmlns:c16="http://schemas.microsoft.com/office/drawing/2014/chart" uri="{C3380CC4-5D6E-409C-BE32-E72D297353CC}">
                <c16:uniqueId val="{0000000D-F7EB-493E-94B6-F261B3B55EF4}"/>
              </c:ext>
            </c:extLst>
          </c:dPt>
          <c:dPt>
            <c:idx val="13"/>
            <c:bubble3D val="0"/>
            <c:extLst>
              <c:ext xmlns:c16="http://schemas.microsoft.com/office/drawing/2014/chart" uri="{C3380CC4-5D6E-409C-BE32-E72D297353CC}">
                <c16:uniqueId val="{0000000F-F7EB-493E-94B6-F261B3B55EF4}"/>
              </c:ext>
            </c:extLst>
          </c:dPt>
          <c:dPt>
            <c:idx val="14"/>
            <c:bubble3D val="0"/>
            <c:extLst>
              <c:ext xmlns:c16="http://schemas.microsoft.com/office/drawing/2014/chart" uri="{C3380CC4-5D6E-409C-BE32-E72D297353CC}">
                <c16:uniqueId val="{00000011-F7EB-493E-94B6-F261B3B55EF4}"/>
              </c:ext>
            </c:extLst>
          </c:dPt>
          <c:dPt>
            <c:idx val="15"/>
            <c:bubble3D val="0"/>
            <c:extLst>
              <c:ext xmlns:c16="http://schemas.microsoft.com/office/drawing/2014/chart" uri="{C3380CC4-5D6E-409C-BE32-E72D297353CC}">
                <c16:uniqueId val="{00000012-F7EB-493E-94B6-F261B3B55EF4}"/>
              </c:ext>
            </c:extLst>
          </c:dPt>
          <c:dPt>
            <c:idx val="16"/>
            <c:bubble3D val="0"/>
            <c:extLst>
              <c:ext xmlns:c16="http://schemas.microsoft.com/office/drawing/2014/chart" uri="{C3380CC4-5D6E-409C-BE32-E72D297353CC}">
                <c16:uniqueId val="{0000000E-53F8-415A-BEDF-8C712350E39C}"/>
              </c:ext>
            </c:extLst>
          </c:dPt>
          <c:dPt>
            <c:idx val="17"/>
            <c:bubble3D val="0"/>
            <c:extLst>
              <c:ext xmlns:c16="http://schemas.microsoft.com/office/drawing/2014/chart" uri="{C3380CC4-5D6E-409C-BE32-E72D297353CC}">
                <c16:uniqueId val="{0000000F-E76A-473B-9ED5-09A7AB07E815}"/>
              </c:ext>
            </c:extLst>
          </c:dPt>
          <c:dPt>
            <c:idx val="18"/>
            <c:bubble3D val="0"/>
            <c:extLst>
              <c:ext xmlns:c16="http://schemas.microsoft.com/office/drawing/2014/chart" uri="{C3380CC4-5D6E-409C-BE32-E72D297353CC}">
                <c16:uniqueId val="{00000010-E76A-473B-9ED5-09A7AB07E815}"/>
              </c:ext>
            </c:extLst>
          </c:dPt>
          <c:dPt>
            <c:idx val="19"/>
            <c:bubble3D val="0"/>
            <c:extLst>
              <c:ext xmlns:c16="http://schemas.microsoft.com/office/drawing/2014/chart" uri="{C3380CC4-5D6E-409C-BE32-E72D297353CC}">
                <c16:uniqueId val="{00000012-5B8D-4972-ADF8-7DB204EB6BDD}"/>
              </c:ext>
            </c:extLst>
          </c:dPt>
          <c:dPt>
            <c:idx val="20"/>
            <c:bubble3D val="0"/>
            <c:extLst>
              <c:ext xmlns:c16="http://schemas.microsoft.com/office/drawing/2014/chart" uri="{C3380CC4-5D6E-409C-BE32-E72D297353CC}">
                <c16:uniqueId val="{00000013-62C9-4F4E-90D0-2C9B963A7DCB}"/>
              </c:ext>
            </c:extLst>
          </c:dPt>
          <c:dPt>
            <c:idx val="21"/>
            <c:bubble3D val="0"/>
            <c:extLst>
              <c:ext xmlns:c16="http://schemas.microsoft.com/office/drawing/2014/chart" uri="{C3380CC4-5D6E-409C-BE32-E72D297353CC}">
                <c16:uniqueId val="{00000014-0CD4-4238-B429-7C75871A2364}"/>
              </c:ext>
            </c:extLst>
          </c:dPt>
          <c:dPt>
            <c:idx val="22"/>
            <c:bubble3D val="0"/>
            <c:spPr>
              <a:ln w="28575">
                <a:solidFill>
                  <a:sysClr val="windowText" lastClr="000000"/>
                </a:solidFill>
              </a:ln>
            </c:spPr>
            <c:extLst>
              <c:ext xmlns:c16="http://schemas.microsoft.com/office/drawing/2014/chart" uri="{C3380CC4-5D6E-409C-BE32-E72D297353CC}">
                <c16:uniqueId val="{00000015-2325-4E74-BB5C-E5F78E190A69}"/>
              </c:ext>
            </c:extLst>
          </c:dPt>
          <c:dPt>
            <c:idx val="23"/>
            <c:bubble3D val="0"/>
            <c:extLst>
              <c:ext xmlns:c16="http://schemas.microsoft.com/office/drawing/2014/chart" uri="{C3380CC4-5D6E-409C-BE32-E72D297353CC}">
                <c16:uniqueId val="{00000016-C63E-4611-85EA-25013FD781A7}"/>
              </c:ext>
            </c:extLst>
          </c:dPt>
          <c:dPt>
            <c:idx val="24"/>
            <c:marker>
              <c:symbol val="circle"/>
              <c:size val="6"/>
              <c:spPr>
                <a:solidFill>
                  <a:srgbClr val="FFFFFF"/>
                </a:solidFill>
                <a:ln w="15875">
                  <a:solidFill>
                    <a:schemeClr val="tx1"/>
                  </a:solidFill>
                </a:ln>
              </c:spPr>
            </c:marker>
            <c:bubble3D val="0"/>
            <c:spPr>
              <a:ln w="28575">
                <a:noFill/>
              </a:ln>
            </c:spPr>
            <c:extLst>
              <c:ext xmlns:c16="http://schemas.microsoft.com/office/drawing/2014/chart" uri="{C3380CC4-5D6E-409C-BE32-E72D297353CC}">
                <c16:uniqueId val="{00000017-170D-4E18-B3D0-8443A3E4A36E}"/>
              </c:ext>
            </c:extLst>
          </c:dPt>
          <c:dPt>
            <c:idx val="25"/>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8-2745-4DBF-A497-AC6D7BA541AA}"/>
              </c:ext>
            </c:extLst>
          </c:dPt>
          <c:dPt>
            <c:idx val="26"/>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9-BC3F-4587-9C2E-AC367114CBFC}"/>
              </c:ext>
            </c:extLst>
          </c:dPt>
          <c:dPt>
            <c:idx val="27"/>
            <c:marker>
              <c:symbol val="circle"/>
              <c:size val="7"/>
              <c:spPr>
                <a:solidFill>
                  <a:schemeClr val="bg1"/>
                </a:solidFill>
                <a:ln w="12700">
                  <a:solidFill>
                    <a:schemeClr val="tx1"/>
                  </a:solidFill>
                </a:ln>
              </c:spPr>
            </c:marker>
            <c:bubble3D val="0"/>
            <c:spPr>
              <a:ln w="28575">
                <a:noFill/>
              </a:ln>
            </c:spPr>
            <c:extLst>
              <c:ext xmlns:c16="http://schemas.microsoft.com/office/drawing/2014/chart" uri="{C3380CC4-5D6E-409C-BE32-E72D297353CC}">
                <c16:uniqueId val="{0000001A-BC3F-4587-9C2E-AC367114CBFC}"/>
              </c:ext>
            </c:extLst>
          </c:dPt>
          <c:cat>
            <c:strRef>
              <c:f>'c1-5'!$B$15:$B$42</c:f>
              <c:strCache>
                <c:ptCount val="28"/>
                <c:pt idx="0">
                  <c:v>2013</c:v>
                </c:pt>
                <c:pt idx="4">
                  <c:v>2014</c:v>
                </c:pt>
                <c:pt idx="8">
                  <c:v>2015</c:v>
                </c:pt>
                <c:pt idx="12">
                  <c:v>2016</c:v>
                </c:pt>
                <c:pt idx="16">
                  <c:v>2017</c:v>
                </c:pt>
                <c:pt idx="20">
                  <c:v>2018</c:v>
                </c:pt>
                <c:pt idx="25">
                  <c:v>2019</c:v>
                </c:pt>
                <c:pt idx="26">
                  <c:v>2020</c:v>
                </c:pt>
                <c:pt idx="27">
                  <c:v>2021</c:v>
                </c:pt>
              </c:strCache>
            </c:strRef>
          </c:cat>
          <c:val>
            <c:numRef>
              <c:f>'c1-5'!$H$15:$H$42</c:f>
              <c:numCache>
                <c:formatCode>0.0</c:formatCode>
                <c:ptCount val="28"/>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4.5999999999999996</c:v>
                </c:pt>
                <c:pt idx="21">
                  <c:v>4.9000000000000004</c:v>
                </c:pt>
                <c:pt idx="22">
                  <c:v>5.0999999999999996</c:v>
                </c:pt>
                <c:pt idx="23">
                  <c:v>5.0999999999999996</c:v>
                </c:pt>
                <c:pt idx="25">
                  <c:v>3.8279313532976964</c:v>
                </c:pt>
                <c:pt idx="26">
                  <c:v>3.1551752985827504</c:v>
                </c:pt>
                <c:pt idx="27">
                  <c:v>2.9748748179677156</c:v>
                </c:pt>
              </c:numCache>
            </c:numRef>
          </c:val>
          <c:smooth val="0"/>
          <c:extLst>
            <c:ext xmlns:c16="http://schemas.microsoft.com/office/drawing/2014/chart" uri="{C3380CC4-5D6E-409C-BE32-E72D297353CC}">
              <c16:uniqueId val="{00000013-F7EB-493E-94B6-F261B3B55EF4}"/>
            </c:ext>
          </c:extLst>
        </c:ser>
        <c:dLbls>
          <c:showLegendKey val="0"/>
          <c:showVal val="0"/>
          <c:showCatName val="0"/>
          <c:showSerName val="0"/>
          <c:showPercent val="0"/>
          <c:showBubbleSize val="0"/>
        </c:dLbls>
        <c:marker val="1"/>
        <c:smooth val="0"/>
        <c:axId val="388221128"/>
        <c:axId val="354724624"/>
      </c:lineChart>
      <c:dateAx>
        <c:axId val="388220344"/>
        <c:scaling>
          <c:orientation val="minMax"/>
          <c:min val="1"/>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88220736"/>
        <c:crosses val="autoZero"/>
        <c:auto val="1"/>
        <c:lblOffset val="100"/>
        <c:baseTimeUnit val="years"/>
        <c:majorUnit val="1"/>
        <c:majorTimeUnit val="years"/>
        <c:minorUnit val="4"/>
        <c:minorTimeUnit val="years"/>
      </c:dateAx>
      <c:valAx>
        <c:axId val="388220736"/>
        <c:scaling>
          <c:orientation val="minMax"/>
          <c:max val="8"/>
          <c:min val="-6"/>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20344"/>
        <c:crosses val="autoZero"/>
        <c:crossBetween val="between"/>
        <c:majorUnit val="2"/>
      </c:valAx>
      <c:catAx>
        <c:axId val="388221128"/>
        <c:scaling>
          <c:orientation val="minMax"/>
        </c:scaling>
        <c:delete val="1"/>
        <c:axPos val="b"/>
        <c:numFmt formatCode="General" sourceLinked="1"/>
        <c:majorTickMark val="out"/>
        <c:minorTickMark val="none"/>
        <c:tickLblPos val="none"/>
        <c:crossAx val="354724624"/>
        <c:crosses val="autoZero"/>
        <c:auto val="1"/>
        <c:lblAlgn val="ctr"/>
        <c:lblOffset val="100"/>
        <c:noMultiLvlLbl val="0"/>
      </c:catAx>
      <c:valAx>
        <c:axId val="354724624"/>
        <c:scaling>
          <c:orientation val="minMax"/>
          <c:max val="8"/>
          <c:min val="-6"/>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88221128"/>
        <c:crosses val="max"/>
        <c:crossBetween val="between"/>
        <c:majorUnit val="2"/>
      </c:valAx>
      <c:spPr>
        <a:noFill/>
        <a:ln w="25400">
          <a:noFill/>
        </a:ln>
      </c:spPr>
    </c:plotArea>
    <c:legend>
      <c:legendPos val="b"/>
      <c:layout>
        <c:manualLayout>
          <c:xMode val="edge"/>
          <c:yMode val="edge"/>
          <c:x val="0"/>
          <c:y val="0.6698463754200672"/>
          <c:w val="1"/>
          <c:h val="0.330153624579932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17</xdr:col>
      <xdr:colOff>216421</xdr:colOff>
      <xdr:row>14</xdr:row>
      <xdr:rowOff>96442</xdr:rowOff>
    </xdr:from>
    <xdr:to>
      <xdr:col>22</xdr:col>
      <xdr:colOff>190281</xdr:colOff>
      <xdr:row>29</xdr:row>
      <xdr:rowOff>152225</xdr:rowOff>
    </xdr:to>
    <xdr:graphicFrame macro="">
      <xdr:nvGraphicFramePr>
        <xdr:cNvPr id="9" name="c11_lower9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238370</xdr:colOff>
      <xdr:row>31</xdr:row>
      <xdr:rowOff>25223</xdr:rowOff>
    </xdr:from>
    <xdr:to>
      <xdr:col>22</xdr:col>
      <xdr:colOff>212230</xdr:colOff>
      <xdr:row>46</xdr:row>
      <xdr:rowOff>81750</xdr:rowOff>
    </xdr:to>
    <xdr:graphicFrame macro="">
      <xdr:nvGraphicFramePr>
        <xdr:cNvPr id="3" name="c11_lower90">
          <a:extLst>
            <a:ext uri="{FF2B5EF4-FFF2-40B4-BE49-F238E27FC236}">
              <a16:creationId xmlns:a16="http://schemas.microsoft.com/office/drawing/2014/main" id="{9A7EDD42-5EC8-414F-8889-0DA2E9136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114296</xdr:colOff>
      <xdr:row>13</xdr:row>
      <xdr:rowOff>31885</xdr:rowOff>
    </xdr:from>
    <xdr:to>
      <xdr:col>20</xdr:col>
      <xdr:colOff>82041</xdr:colOff>
      <xdr:row>28</xdr:row>
      <xdr:rowOff>17049</xdr:rowOff>
    </xdr:to>
    <xdr:graphicFrame macro="">
      <xdr:nvGraphicFramePr>
        <xdr:cNvPr id="2" name="baseline">
          <a:extLst>
            <a:ext uri="{FF2B5EF4-FFF2-40B4-BE49-F238E27FC236}">
              <a16:creationId xmlns:a16="http://schemas.microsoft.com/office/drawing/2014/main" id="{8462F025-4A13-454C-B3E9-3DA4D5A39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202742</xdr:colOff>
      <xdr:row>29</xdr:row>
      <xdr:rowOff>128496</xdr:rowOff>
    </xdr:from>
    <xdr:to>
      <xdr:col>20</xdr:col>
      <xdr:colOff>170487</xdr:colOff>
      <xdr:row>44</xdr:row>
      <xdr:rowOff>113661</xdr:rowOff>
    </xdr:to>
    <xdr:graphicFrame macro="">
      <xdr:nvGraphicFramePr>
        <xdr:cNvPr id="3" name="baseline">
          <a:extLst>
            <a:ext uri="{FF2B5EF4-FFF2-40B4-BE49-F238E27FC236}">
              <a16:creationId xmlns:a16="http://schemas.microsoft.com/office/drawing/2014/main" id="{019820FE-0F8B-4905-8757-468B03CEC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0.52831</cdr:x>
      <cdr:y>0.61265</cdr:y>
    </cdr:from>
    <cdr:to>
      <cdr:x>0.88007</cdr:x>
      <cdr:y>0.73237</cdr:y>
    </cdr:to>
    <cdr:sp macro="" textlink="">
      <cdr:nvSpPr>
        <cdr:cNvPr id="2" name="TextBox 1">
          <a:extLst xmlns:a="http://schemas.openxmlformats.org/drawingml/2006/main">
            <a:ext uri="{FF2B5EF4-FFF2-40B4-BE49-F238E27FC236}">
              <a16:creationId xmlns:a16="http://schemas.microsoft.com/office/drawing/2014/main" id="{C025F24D-BDE5-4194-B600-5C1774949A44}"/>
            </a:ext>
          </a:extLst>
        </cdr:cNvPr>
        <cdr:cNvSpPr txBox="1"/>
      </cdr:nvSpPr>
      <cdr:spPr>
        <a:xfrm xmlns:a="http://schemas.openxmlformats.org/drawingml/2006/main">
          <a:off x="1596192" y="1385334"/>
          <a:ext cx="1062790" cy="2707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MNB-előrejelzés</a:t>
          </a:r>
        </a:p>
      </cdr:txBody>
    </cdr:sp>
  </cdr:relSizeAnchor>
  <cdr:relSizeAnchor xmlns:cdr="http://schemas.openxmlformats.org/drawingml/2006/chartDrawing">
    <cdr:from>
      <cdr:x>0.68111</cdr:x>
      <cdr:y>0.36644</cdr:y>
    </cdr:from>
    <cdr:to>
      <cdr:x>0.79265</cdr:x>
      <cdr:y>0.63265</cdr:y>
    </cdr:to>
    <cdr:sp macro="" textlink="">
      <cdr:nvSpPr>
        <cdr:cNvPr id="3" name="Straight Arrow Connector 2">
          <a:extLst xmlns:a="http://schemas.openxmlformats.org/drawingml/2006/main">
            <a:ext uri="{FF2B5EF4-FFF2-40B4-BE49-F238E27FC236}">
              <a16:creationId xmlns:a16="http://schemas.microsoft.com/office/drawing/2014/main" id="{908D5CA4-79D8-4C96-BD0F-7F1928BF9BAB}"/>
            </a:ext>
          </a:extLst>
        </cdr:cNvPr>
        <cdr:cNvSpPr/>
      </cdr:nvSpPr>
      <cdr:spPr>
        <a:xfrm xmlns:a="http://schemas.openxmlformats.org/drawingml/2006/main" flipV="1">
          <a:off x="2046039" y="847687"/>
          <a:ext cx="335063" cy="61581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2.xml><?xml version="1.0" encoding="utf-8"?>
<c:userShapes xmlns:c="http://schemas.openxmlformats.org/drawingml/2006/chart">
  <cdr:relSizeAnchor xmlns:cdr="http://schemas.openxmlformats.org/drawingml/2006/chartDrawing">
    <cdr:from>
      <cdr:x>0.50961</cdr:x>
      <cdr:y>0.62786</cdr:y>
    </cdr:from>
    <cdr:to>
      <cdr:x>0.86137</cdr:x>
      <cdr:y>0.74758</cdr:y>
    </cdr:to>
    <cdr:sp macro="" textlink="">
      <cdr:nvSpPr>
        <cdr:cNvPr id="2" name="TextBox 1">
          <a:extLst xmlns:a="http://schemas.openxmlformats.org/drawingml/2006/main">
            <a:ext uri="{FF2B5EF4-FFF2-40B4-BE49-F238E27FC236}">
              <a16:creationId xmlns:a16="http://schemas.microsoft.com/office/drawing/2014/main" id="{16171403-6F1C-4ECF-8A84-8980D6B653EF}"/>
            </a:ext>
          </a:extLst>
        </cdr:cNvPr>
        <cdr:cNvSpPr txBox="1"/>
      </cdr:nvSpPr>
      <cdr:spPr>
        <a:xfrm xmlns:a="http://schemas.openxmlformats.org/drawingml/2006/main">
          <a:off x="1530852" y="1452407"/>
          <a:ext cx="1056678" cy="276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MNB forecast</a:t>
          </a:r>
        </a:p>
      </cdr:txBody>
    </cdr:sp>
  </cdr:relSizeAnchor>
  <cdr:relSizeAnchor xmlns:cdr="http://schemas.openxmlformats.org/drawingml/2006/chartDrawing">
    <cdr:from>
      <cdr:x>0.65448</cdr:x>
      <cdr:y>0.35489</cdr:y>
    </cdr:from>
    <cdr:to>
      <cdr:x>0.78616</cdr:x>
      <cdr:y>0.64126</cdr:y>
    </cdr:to>
    <cdr:sp macro="" textlink="">
      <cdr:nvSpPr>
        <cdr:cNvPr id="3" name="Straight Arrow Connector 2">
          <a:extLst xmlns:a="http://schemas.openxmlformats.org/drawingml/2006/main">
            <a:ext uri="{FF2B5EF4-FFF2-40B4-BE49-F238E27FC236}">
              <a16:creationId xmlns:a16="http://schemas.microsoft.com/office/drawing/2014/main" id="{7972AF70-7F4C-478C-8AF0-B2BB68E2CEF3}"/>
            </a:ext>
          </a:extLst>
        </cdr:cNvPr>
        <cdr:cNvSpPr/>
      </cdr:nvSpPr>
      <cdr:spPr>
        <a:xfrm xmlns:a="http://schemas.openxmlformats.org/drawingml/2006/main" flipV="1">
          <a:off x="1966033" y="820965"/>
          <a:ext cx="395563" cy="66245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3.xml><?xml version="1.0" encoding="utf-8"?>
<xdr:wsDr xmlns:xdr="http://schemas.openxmlformats.org/drawingml/2006/spreadsheetDrawing" xmlns:a="http://schemas.openxmlformats.org/drawingml/2006/main">
  <xdr:twoCellAnchor>
    <xdr:from>
      <xdr:col>9</xdr:col>
      <xdr:colOff>266700</xdr:colOff>
      <xdr:row>14</xdr:row>
      <xdr:rowOff>149086</xdr:rowOff>
    </xdr:from>
    <xdr:to>
      <xdr:col>11</xdr:col>
      <xdr:colOff>430025</xdr:colOff>
      <xdr:row>30</xdr:row>
      <xdr:rowOff>1986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205409</xdr:colOff>
      <xdr:row>31</xdr:row>
      <xdr:rowOff>94421</xdr:rowOff>
    </xdr:from>
    <xdr:to>
      <xdr:col>11</xdr:col>
      <xdr:colOff>368734</xdr:colOff>
      <xdr:row>47</xdr:row>
      <xdr:rowOff>118771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0.0756</cdr:x>
      <cdr:y>0</cdr:y>
    </cdr:from>
    <cdr:to>
      <cdr:x>0.34018</cdr:x>
      <cdr:y>0.17363</cdr:y>
    </cdr:to>
    <cdr:sp macro="" textlink="">
      <cdr:nvSpPr>
        <cdr:cNvPr id="2" name="TextBox 1">
          <a:extLst xmlns:a="http://schemas.openxmlformats.org/drawingml/2006/main">
            <a:ext uri="{FF2B5EF4-FFF2-40B4-BE49-F238E27FC236}">
              <a16:creationId xmlns:a16="http://schemas.microsoft.com/office/drawing/2014/main" id="{3250DC2F-48E8-43B5-9EB0-0652E52CA979}"/>
            </a:ext>
          </a:extLst>
        </cdr:cNvPr>
        <cdr:cNvSpPr txBox="1"/>
      </cdr:nvSpPr>
      <cdr:spPr>
        <a:xfrm xmlns:a="http://schemas.openxmlformats.org/drawingml/2006/main">
          <a:off x="228601" y="0"/>
          <a:ext cx="800100" cy="40005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dr:relSizeAnchor xmlns:cdr="http://schemas.openxmlformats.org/drawingml/2006/chartDrawing">
    <cdr:from>
      <cdr:x>0.71816</cdr:x>
      <cdr:y>0</cdr:y>
    </cdr:from>
    <cdr:to>
      <cdr:x>0.98274</cdr:x>
      <cdr:y>0.16536</cdr:y>
    </cdr:to>
    <cdr:sp macro="" textlink="">
      <cdr:nvSpPr>
        <cdr:cNvPr id="3" name="TextBox 2">
          <a:extLst xmlns:a="http://schemas.openxmlformats.org/drawingml/2006/main">
            <a:ext uri="{FF2B5EF4-FFF2-40B4-BE49-F238E27FC236}">
              <a16:creationId xmlns:a16="http://schemas.microsoft.com/office/drawing/2014/main" id="{E987C471-F406-4A82-B8B5-86D9F121A60E}"/>
            </a:ext>
          </a:extLst>
        </cdr:cNvPr>
        <cdr:cNvSpPr txBox="1"/>
      </cdr:nvSpPr>
      <cdr:spPr>
        <a:xfrm xmlns:a="http://schemas.openxmlformats.org/drawingml/2006/main">
          <a:off x="2171701" y="0"/>
          <a:ext cx="800100" cy="38100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dr:relSizeAnchor xmlns:cdr="http://schemas.openxmlformats.org/drawingml/2006/chartDrawing">
    <cdr:from>
      <cdr:x>0.81916</cdr:x>
      <cdr:y>0.07716</cdr:y>
    </cdr:from>
    <cdr:to>
      <cdr:x>0.81924</cdr:x>
      <cdr:y>0.52939</cdr:y>
    </cdr:to>
    <cdr:cxnSp macro="">
      <cdr:nvCxnSpPr>
        <cdr:cNvPr id="6" name="Straight Connector 5">
          <a:extLst xmlns:a="http://schemas.openxmlformats.org/drawingml/2006/main">
            <a:ext uri="{FF2B5EF4-FFF2-40B4-BE49-F238E27FC236}">
              <a16:creationId xmlns:a16="http://schemas.microsoft.com/office/drawing/2014/main" id="{BCB52B09-6DB6-4DE3-9E0C-621B77DC8562}"/>
            </a:ext>
          </a:extLst>
        </cdr:cNvPr>
        <cdr:cNvCxnSpPr/>
      </cdr:nvCxnSpPr>
      <cdr:spPr>
        <a:xfrm xmlns:a="http://schemas.openxmlformats.org/drawingml/2006/main" flipH="1" flipV="1">
          <a:off x="2466729" y="176797"/>
          <a:ext cx="241" cy="1036194"/>
        </a:xfrm>
        <a:prstGeom xmlns:a="http://schemas.openxmlformats.org/drawingml/2006/main" prst="line">
          <a:avLst/>
        </a:prstGeom>
        <a:ln xmlns:a="http://schemas.openxmlformats.org/drawingml/2006/main" w="6350">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0.0756</cdr:x>
      <cdr:y>0</cdr:y>
    </cdr:from>
    <cdr:to>
      <cdr:x>0.34018</cdr:x>
      <cdr:y>0.17363</cdr:y>
    </cdr:to>
    <cdr:sp macro="" textlink="">
      <cdr:nvSpPr>
        <cdr:cNvPr id="2" name="TextBox 1">
          <a:extLst xmlns:a="http://schemas.openxmlformats.org/drawingml/2006/main">
            <a:ext uri="{FF2B5EF4-FFF2-40B4-BE49-F238E27FC236}">
              <a16:creationId xmlns:a16="http://schemas.microsoft.com/office/drawing/2014/main" id="{726B5B5B-D76F-4F20-AD5C-D5CCF6E33589}"/>
            </a:ext>
          </a:extLst>
        </cdr:cNvPr>
        <cdr:cNvSpPr txBox="1"/>
      </cdr:nvSpPr>
      <cdr:spPr>
        <a:xfrm xmlns:a="http://schemas.openxmlformats.org/drawingml/2006/main">
          <a:off x="228601" y="0"/>
          <a:ext cx="800100" cy="400050"/>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Percentage point</a:t>
          </a:r>
          <a:endParaRPr lang="en-GB" sz="900" b="0">
            <a:latin typeface="Calibri" panose="020F0502020204030204" pitchFamily="34" charset="0"/>
          </a:endParaRPr>
        </a:p>
      </cdr:txBody>
    </cdr:sp>
  </cdr:relSizeAnchor>
  <cdr:relSizeAnchor xmlns:cdr="http://schemas.openxmlformats.org/drawingml/2006/chartDrawing">
    <cdr:from>
      <cdr:x>0.65516</cdr:x>
      <cdr:y>0</cdr:y>
    </cdr:from>
    <cdr:to>
      <cdr:x>0.98274</cdr:x>
      <cdr:y>0.16536</cdr:y>
    </cdr:to>
    <cdr:sp macro="" textlink="">
      <cdr:nvSpPr>
        <cdr:cNvPr id="3" name="TextBox 2">
          <a:extLst xmlns:a="http://schemas.openxmlformats.org/drawingml/2006/main">
            <a:ext uri="{FF2B5EF4-FFF2-40B4-BE49-F238E27FC236}">
              <a16:creationId xmlns:a16="http://schemas.microsoft.com/office/drawing/2014/main" id="{266EE971-BB15-499F-8DA3-7A12BB589690}"/>
            </a:ext>
          </a:extLst>
        </cdr:cNvPr>
        <cdr:cNvSpPr txBox="1"/>
      </cdr:nvSpPr>
      <cdr:spPr>
        <a:xfrm xmlns:a="http://schemas.openxmlformats.org/drawingml/2006/main">
          <a:off x="1981200" y="0"/>
          <a:ext cx="990606" cy="380989"/>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Percentage point</a:t>
          </a:r>
          <a:endParaRPr lang="en-GB" sz="900" b="0">
            <a:latin typeface="Calibri" panose="020F0502020204030204" pitchFamily="34" charset="0"/>
          </a:endParaRPr>
        </a:p>
      </cdr:txBody>
    </cdr:sp>
  </cdr:relSizeAnchor>
  <cdr:relSizeAnchor xmlns:cdr="http://schemas.openxmlformats.org/drawingml/2006/chartDrawing">
    <cdr:from>
      <cdr:x>0.817</cdr:x>
      <cdr:y>0.06853</cdr:y>
    </cdr:from>
    <cdr:to>
      <cdr:x>0.817</cdr:x>
      <cdr:y>0.5599</cdr:y>
    </cdr:to>
    <cdr:cxnSp macro="">
      <cdr:nvCxnSpPr>
        <cdr:cNvPr id="7" name="Straight Connector 5">
          <a:extLst xmlns:a="http://schemas.openxmlformats.org/drawingml/2006/main">
            <a:ext uri="{FF2B5EF4-FFF2-40B4-BE49-F238E27FC236}">
              <a16:creationId xmlns:a16="http://schemas.microsoft.com/office/drawing/2014/main" id="{BCB52B09-6DB6-4DE3-9E0C-621B77DC8562}"/>
            </a:ext>
          </a:extLst>
        </cdr:cNvPr>
        <cdr:cNvCxnSpPr/>
      </cdr:nvCxnSpPr>
      <cdr:spPr>
        <a:xfrm xmlns:a="http://schemas.openxmlformats.org/drawingml/2006/main" flipV="1">
          <a:off x="2460246" y="168784"/>
          <a:ext cx="0" cy="1210121"/>
        </a:xfrm>
        <a:prstGeom xmlns:a="http://schemas.openxmlformats.org/drawingml/2006/main" prst="line">
          <a:avLst/>
        </a:prstGeom>
        <a:ln xmlns:a="http://schemas.openxmlformats.org/drawingml/2006/main" w="6350">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10</xdr:col>
      <xdr:colOff>482744</xdr:colOff>
      <xdr:row>14</xdr:row>
      <xdr:rowOff>91787</xdr:rowOff>
    </xdr:from>
    <xdr:to>
      <xdr:col>15</xdr:col>
      <xdr:colOff>476063</xdr:colOff>
      <xdr:row>29</xdr:row>
      <xdr:rowOff>57833</xdr:rowOff>
    </xdr:to>
    <xdr:graphicFrame macro="">
      <xdr:nvGraphicFramePr>
        <xdr:cNvPr id="2" name="Diagram 1">
          <a:extLst>
            <a:ext uri="{FF2B5EF4-FFF2-40B4-BE49-F238E27FC236}">
              <a16:creationId xmlns:a16="http://schemas.microsoft.com/office/drawing/2014/main" id="{35D20E29-5852-4B77-A796-B82C7D8ED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30</xdr:row>
      <xdr:rowOff>57150</xdr:rowOff>
    </xdr:from>
    <xdr:to>
      <xdr:col>15</xdr:col>
      <xdr:colOff>507669</xdr:colOff>
      <xdr:row>45</xdr:row>
      <xdr:rowOff>23196</xdr:rowOff>
    </xdr:to>
    <xdr:graphicFrame macro="">
      <xdr:nvGraphicFramePr>
        <xdr:cNvPr id="3" name="Diagram 4">
          <a:extLst>
            <a:ext uri="{FF2B5EF4-FFF2-40B4-BE49-F238E27FC236}">
              <a16:creationId xmlns:a16="http://schemas.microsoft.com/office/drawing/2014/main" id="{B55BD45F-8532-4581-956E-606F7D09A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0.78717</cdr:x>
      <cdr:y>0.08337</cdr:y>
    </cdr:from>
    <cdr:to>
      <cdr:x>0.78717</cdr:x>
      <cdr:y>0.51783</cdr:y>
    </cdr:to>
    <cdr:cxnSp macro="">
      <cdr:nvCxnSpPr>
        <cdr:cNvPr id="3" name="Egyenes összekötő 2">
          <a:extLst xmlns:a="http://schemas.openxmlformats.org/drawingml/2006/main">
            <a:ext uri="{FF2B5EF4-FFF2-40B4-BE49-F238E27FC236}">
              <a16:creationId xmlns:a16="http://schemas.microsoft.com/office/drawing/2014/main" id="{4303ADB5-258D-4274-9A0E-B7DAED3C47BF}"/>
            </a:ext>
          </a:extLst>
        </cdr:cNvPr>
        <cdr:cNvCxnSpPr/>
      </cdr:nvCxnSpPr>
      <cdr:spPr>
        <a:xfrm xmlns:a="http://schemas.openxmlformats.org/drawingml/2006/main" flipH="1">
          <a:off x="2394046" y="187751"/>
          <a:ext cx="0" cy="978424"/>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0.79031</cdr:x>
      <cdr:y>0.07914</cdr:y>
    </cdr:from>
    <cdr:to>
      <cdr:x>0.79031</cdr:x>
      <cdr:y>0.5136</cdr:y>
    </cdr:to>
    <cdr:cxnSp macro="">
      <cdr:nvCxnSpPr>
        <cdr:cNvPr id="3" name="Egyenes összekötő 2">
          <a:extLst xmlns:a="http://schemas.openxmlformats.org/drawingml/2006/main">
            <a:ext uri="{FF2B5EF4-FFF2-40B4-BE49-F238E27FC236}">
              <a16:creationId xmlns:a16="http://schemas.microsoft.com/office/drawing/2014/main" id="{4303ADB5-258D-4274-9A0E-B7DAED3C47BF}"/>
            </a:ext>
          </a:extLst>
        </cdr:cNvPr>
        <cdr:cNvCxnSpPr/>
      </cdr:nvCxnSpPr>
      <cdr:spPr>
        <a:xfrm xmlns:a="http://schemas.openxmlformats.org/drawingml/2006/main" flipH="1">
          <a:off x="2403571" y="178227"/>
          <a:ext cx="0" cy="978424"/>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9</xdr:col>
      <xdr:colOff>0</xdr:colOff>
      <xdr:row>14</xdr:row>
      <xdr:rowOff>0</xdr:rowOff>
    </xdr:from>
    <xdr:to>
      <xdr:col>13</xdr:col>
      <xdr:colOff>585600</xdr:colOff>
      <xdr:row>26</xdr:row>
      <xdr:rowOff>18000</xdr:rowOff>
    </xdr:to>
    <xdr:graphicFrame macro="">
      <xdr:nvGraphicFramePr>
        <xdr:cNvPr id="3" name="Diagram 1">
          <a:extLst>
            <a:ext uri="{FF2B5EF4-FFF2-40B4-BE49-F238E27FC236}">
              <a16:creationId xmlns:a16="http://schemas.microsoft.com/office/drawing/2014/main" id="{1D67F420-D3FB-408C-95DC-100BD7BD2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28</xdr:row>
      <xdr:rowOff>0</xdr:rowOff>
    </xdr:from>
    <xdr:to>
      <xdr:col>13</xdr:col>
      <xdr:colOff>585600</xdr:colOff>
      <xdr:row>40</xdr:row>
      <xdr:rowOff>18000</xdr:rowOff>
    </xdr:to>
    <xdr:graphicFrame macro="">
      <xdr:nvGraphicFramePr>
        <xdr:cNvPr id="5" name="Diagram 1">
          <a:extLst>
            <a:ext uri="{FF2B5EF4-FFF2-40B4-BE49-F238E27FC236}">
              <a16:creationId xmlns:a16="http://schemas.microsoft.com/office/drawing/2014/main" id="{1BD156A3-733D-4DA0-9D66-C0918F28A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0.21894</cdr:x>
      <cdr:y>0.05845</cdr:y>
    </cdr:from>
    <cdr:to>
      <cdr:x>0.5052</cdr:x>
      <cdr:y>0.15812</cdr:y>
    </cdr:to>
    <cdr:sp macro="" textlink="">
      <cdr:nvSpPr>
        <cdr:cNvPr id="2" name="TextBox 1">
          <a:extLst xmlns:a="http://schemas.openxmlformats.org/drawingml/2006/main">
            <a:ext uri="{FF2B5EF4-FFF2-40B4-BE49-F238E27FC236}">
              <a16:creationId xmlns:a16="http://schemas.microsoft.com/office/drawing/2014/main" id="{593E3CC0-1B27-4610-AE9E-B37C87526A27}"/>
            </a:ext>
          </a:extLst>
        </cdr:cNvPr>
        <cdr:cNvSpPr txBox="1"/>
      </cdr:nvSpPr>
      <cdr:spPr>
        <a:xfrm xmlns:a="http://schemas.openxmlformats.org/drawingml/2006/main">
          <a:off x="661602" y="136883"/>
          <a:ext cx="865051" cy="2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0.33815</cdr:x>
      <cdr:y>0.14999</cdr:y>
    </cdr:from>
    <cdr:to>
      <cdr:x>0.42325</cdr:x>
      <cdr:y>0.3981</cdr:y>
    </cdr:to>
    <cdr:sp macro="" textlink="">
      <cdr:nvSpPr>
        <cdr:cNvPr id="4" name="Straight Arrow Connector 3">
          <a:extLst xmlns:a="http://schemas.openxmlformats.org/drawingml/2006/main">
            <a:ext uri="{FF2B5EF4-FFF2-40B4-BE49-F238E27FC236}">
              <a16:creationId xmlns:a16="http://schemas.microsoft.com/office/drawing/2014/main" id="{B2DC291C-50F6-4608-973A-C41C450E91B7}"/>
            </a:ext>
          </a:extLst>
        </cdr:cNvPr>
        <cdr:cNvSpPr/>
      </cdr:nvSpPr>
      <cdr:spPr>
        <a:xfrm xmlns:a="http://schemas.openxmlformats.org/drawingml/2006/main">
          <a:off x="1021827" y="351233"/>
          <a:ext cx="257176" cy="58102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0.52707</cdr:x>
      <cdr:y>0.06361</cdr:y>
    </cdr:from>
    <cdr:to>
      <cdr:x>0.8284</cdr:x>
      <cdr:y>0.15461</cdr:y>
    </cdr:to>
    <cdr:sp macro="" textlink="">
      <cdr:nvSpPr>
        <cdr:cNvPr id="5" name="TextBox 1">
          <a:extLst xmlns:a="http://schemas.openxmlformats.org/drawingml/2006/main">
            <a:ext uri="{FF2B5EF4-FFF2-40B4-BE49-F238E27FC236}">
              <a16:creationId xmlns:a16="http://schemas.microsoft.com/office/drawing/2014/main" id="{B99DEA65-5759-4728-860A-D43D8FB3098A}"/>
            </a:ext>
          </a:extLst>
        </cdr:cNvPr>
        <cdr:cNvSpPr txBox="1"/>
      </cdr:nvSpPr>
      <cdr:spPr>
        <a:xfrm xmlns:a="http://schemas.openxmlformats.org/drawingml/2006/main">
          <a:off x="1592732" y="149160"/>
          <a:ext cx="910577" cy="213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0.65894</cdr:x>
      <cdr:y>0.16267</cdr:y>
    </cdr:from>
    <cdr:to>
      <cdr:x>0.67406</cdr:x>
      <cdr:y>0.31563</cdr:y>
    </cdr:to>
    <cdr:sp macro="" textlink="">
      <cdr:nvSpPr>
        <cdr:cNvPr id="6" name="Straight Arrow Connector 5">
          <a:extLst xmlns:a="http://schemas.openxmlformats.org/drawingml/2006/main">
            <a:ext uri="{FF2B5EF4-FFF2-40B4-BE49-F238E27FC236}">
              <a16:creationId xmlns:a16="http://schemas.microsoft.com/office/drawing/2014/main" id="{DA267AFA-03C4-4266-82CA-36DF7995721C}"/>
            </a:ext>
          </a:extLst>
        </cdr:cNvPr>
        <cdr:cNvSpPr/>
      </cdr:nvSpPr>
      <cdr:spPr>
        <a:xfrm xmlns:a="http://schemas.openxmlformats.org/drawingml/2006/main">
          <a:off x="1992630" y="374790"/>
          <a:ext cx="45719" cy="35242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0.30978</cdr:x>
      <cdr:y>0.70315</cdr:y>
    </cdr:from>
    <cdr:to>
      <cdr:x>0.94334</cdr:x>
      <cdr:y>0.87399</cdr:y>
    </cdr:to>
    <cdr:sp macro="" textlink="">
      <cdr:nvSpPr>
        <cdr:cNvPr id="3" name="TextBox 2">
          <a:extLst xmlns:a="http://schemas.openxmlformats.org/drawingml/2006/main">
            <a:ext uri="{FF2B5EF4-FFF2-40B4-BE49-F238E27FC236}">
              <a16:creationId xmlns:a16="http://schemas.microsoft.com/office/drawing/2014/main" id="{55CBF70C-27C2-44BC-9C5E-8B3BAD4119D9}"/>
            </a:ext>
          </a:extLst>
        </cdr:cNvPr>
        <cdr:cNvSpPr txBox="1"/>
      </cdr:nvSpPr>
      <cdr:spPr>
        <a:xfrm xmlns:a="http://schemas.openxmlformats.org/drawingml/2006/main">
          <a:off x="936104" y="1646634"/>
          <a:ext cx="191452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900" b="1">
              <a:solidFill>
                <a:schemeClr val="accent3"/>
              </a:solidFill>
            </a:rPr>
            <a:t>Infláció</a:t>
          </a:r>
        </a:p>
        <a:p xmlns:a="http://schemas.openxmlformats.org/drawingml/2006/main">
          <a:pPr algn="r"/>
          <a:r>
            <a:rPr lang="hu-HU" sz="900" b="1">
              <a:solidFill>
                <a:schemeClr val="accent1"/>
              </a:solidFill>
            </a:rPr>
            <a:t>Indirekt adóktól szűrt maginfláció</a:t>
          </a:r>
        </a:p>
      </cdr:txBody>
    </cdr:sp>
  </cdr:relSizeAnchor>
</c:userShapes>
</file>

<file path=xl/drawings/drawing20.xml><?xml version="1.0" encoding="utf-8"?>
<c:userShapes xmlns:c="http://schemas.openxmlformats.org/drawingml/2006/chart">
  <cdr:relSizeAnchor xmlns:cdr="http://schemas.openxmlformats.org/drawingml/2006/chartDrawing">
    <cdr:from>
      <cdr:x>0.79733</cdr:x>
      <cdr:y>0.08001</cdr:y>
    </cdr:from>
    <cdr:to>
      <cdr:x>0.79733</cdr:x>
      <cdr:y>0.68946</cdr:y>
    </cdr:to>
    <cdr:sp macro="" textlink="">
      <cdr:nvSpPr>
        <cdr:cNvPr id="2" name="Straight Connector 1">
          <a:extLst xmlns:a="http://schemas.openxmlformats.org/drawingml/2006/main">
            <a:ext uri="{FF2B5EF4-FFF2-40B4-BE49-F238E27FC236}">
              <a16:creationId xmlns:a16="http://schemas.microsoft.com/office/drawing/2014/main" id="{31BFDB46-EFD1-4016-8BD7-9D7A19A900E8}"/>
            </a:ext>
          </a:extLst>
        </cdr:cNvPr>
        <cdr:cNvSpPr/>
      </cdr:nvSpPr>
      <cdr:spPr>
        <a:xfrm xmlns:a="http://schemas.openxmlformats.org/drawingml/2006/main" flipH="1" flipV="1">
          <a:off x="2411136" y="184348"/>
          <a:ext cx="0" cy="1404177"/>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21.xml><?xml version="1.0" encoding="utf-8"?>
<c:userShapes xmlns:c="http://schemas.openxmlformats.org/drawingml/2006/chart">
  <cdr:relSizeAnchor xmlns:cdr="http://schemas.openxmlformats.org/drawingml/2006/chartDrawing">
    <cdr:from>
      <cdr:x>0.80153</cdr:x>
      <cdr:y>0.07312</cdr:y>
    </cdr:from>
    <cdr:to>
      <cdr:x>0.80153</cdr:x>
      <cdr:y>0.68257</cdr:y>
    </cdr:to>
    <cdr:sp macro="" textlink="">
      <cdr:nvSpPr>
        <cdr:cNvPr id="2" name="Straight Connector 1">
          <a:extLst xmlns:a="http://schemas.openxmlformats.org/drawingml/2006/main">
            <a:ext uri="{FF2B5EF4-FFF2-40B4-BE49-F238E27FC236}">
              <a16:creationId xmlns:a16="http://schemas.microsoft.com/office/drawing/2014/main" id="{DD3DA919-F193-48CA-ABDF-22FACF22D7B4}"/>
            </a:ext>
          </a:extLst>
        </cdr:cNvPr>
        <cdr:cNvSpPr/>
      </cdr:nvSpPr>
      <cdr:spPr>
        <a:xfrm xmlns:a="http://schemas.openxmlformats.org/drawingml/2006/main" flipH="1" flipV="1">
          <a:off x="2423836" y="168473"/>
          <a:ext cx="0" cy="1404177"/>
        </a:xfrm>
        <a:prstGeom xmlns:a="http://schemas.openxmlformats.org/drawingml/2006/main" prst="line">
          <a:avLst/>
        </a:prstGeom>
        <a:noFill xmlns:a="http://schemas.openxmlformats.org/drawingml/2006/main"/>
        <a:ln xmlns:a="http://schemas.openxmlformats.org/drawingml/2006/main" w="9525"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22.xml><?xml version="1.0" encoding="utf-8"?>
<xdr:wsDr xmlns:xdr="http://schemas.openxmlformats.org/drawingml/2006/spreadsheetDrawing" xmlns:a="http://schemas.openxmlformats.org/drawingml/2006/main">
  <xdr:absoluteAnchor>
    <xdr:pos x="5581650" y="2238375"/>
    <xdr:ext cx="3024000" cy="2304000"/>
    <xdr:graphicFrame macro="">
      <xdr:nvGraphicFramePr>
        <xdr:cNvPr id="4" name="Chart 1">
          <a:extLst>
            <a:ext uri="{FF2B5EF4-FFF2-40B4-BE49-F238E27FC236}">
              <a16:creationId xmlns:a16="http://schemas.microsoft.com/office/drawing/2014/main" id="{54063C0E-544E-470D-B421-EEC7C608D9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72125" y="4638675"/>
    <xdr:ext cx="3024000" cy="2304000"/>
    <xdr:graphicFrame macro="">
      <xdr:nvGraphicFramePr>
        <xdr:cNvPr id="6" name="Chart 1">
          <a:extLst>
            <a:ext uri="{FF2B5EF4-FFF2-40B4-BE49-F238E27FC236}">
              <a16:creationId xmlns:a16="http://schemas.microsoft.com/office/drawing/2014/main" id="{31E8CA58-B82C-431B-BC8A-2B5E2E3EC4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0.06615</cdr:x>
      <cdr:y>0</cdr:y>
    </cdr:from>
    <cdr:to>
      <cdr:x>0.28663</cdr:x>
      <cdr:y>0.07276</cdr:y>
    </cdr:to>
    <cdr:sp macro="" textlink="">
      <cdr:nvSpPr>
        <cdr:cNvPr id="2" name="Szövegdoboz 1">
          <a:extLst xmlns:a="http://schemas.openxmlformats.org/drawingml/2006/main">
            <a:ext uri="{FF2B5EF4-FFF2-40B4-BE49-F238E27FC236}">
              <a16:creationId xmlns:a16="http://schemas.microsoft.com/office/drawing/2014/main" id="{A37AFBD7-B17D-431F-9279-5043CE272244}"/>
            </a:ext>
          </a:extLst>
        </cdr:cNvPr>
        <cdr:cNvSpPr txBox="1"/>
      </cdr:nvSpPr>
      <cdr:spPr>
        <a:xfrm xmlns:a="http://schemas.openxmlformats.org/drawingml/2006/main">
          <a:off x="200038" y="0"/>
          <a:ext cx="666731"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0.69327</cdr:x>
      <cdr:y>0</cdr:y>
    </cdr:from>
    <cdr:to>
      <cdr:x>0.92598</cdr:x>
      <cdr:y>0.07276</cdr:y>
    </cdr:to>
    <cdr:sp macro="" textlink="">
      <cdr:nvSpPr>
        <cdr:cNvPr id="3" name="Szövegdoboz 1">
          <a:extLst xmlns:a="http://schemas.openxmlformats.org/drawingml/2006/main">
            <a:ext uri="{FF2B5EF4-FFF2-40B4-BE49-F238E27FC236}">
              <a16:creationId xmlns:a16="http://schemas.microsoft.com/office/drawing/2014/main" id="{5F9CE3DB-5270-44B6-9796-B6F8C7D548BF}"/>
            </a:ext>
          </a:extLst>
        </cdr:cNvPr>
        <cdr:cNvSpPr txBox="1"/>
      </cdr:nvSpPr>
      <cdr:spPr>
        <a:xfrm xmlns:a="http://schemas.openxmlformats.org/drawingml/2006/main">
          <a:off x="2096452" y="0"/>
          <a:ext cx="703715" cy="167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a:t>
          </a:r>
        </a:p>
      </cdr:txBody>
    </cdr:sp>
  </cdr:relSizeAnchor>
  <cdr:relSizeAnchor xmlns:cdr="http://schemas.openxmlformats.org/drawingml/2006/chartDrawing">
    <cdr:from>
      <cdr:x>0.79315</cdr:x>
      <cdr:y>0.07442</cdr:y>
    </cdr:from>
    <cdr:to>
      <cdr:x>0.79315</cdr:x>
      <cdr:y>0.64936</cdr:y>
    </cdr:to>
    <cdr:cxnSp macro="">
      <cdr:nvCxnSpPr>
        <cdr:cNvPr id="6" name="Egyenes összekötő 5">
          <a:extLst xmlns:a="http://schemas.openxmlformats.org/drawingml/2006/main">
            <a:ext uri="{FF2B5EF4-FFF2-40B4-BE49-F238E27FC236}">
              <a16:creationId xmlns:a16="http://schemas.microsoft.com/office/drawing/2014/main" id="{4BDFCA42-1100-43F6-90DE-2BC31BD9F1F0}"/>
            </a:ext>
          </a:extLst>
        </cdr:cNvPr>
        <cdr:cNvCxnSpPr/>
      </cdr:nvCxnSpPr>
      <cdr:spPr>
        <a:xfrm xmlns:a="http://schemas.openxmlformats.org/drawingml/2006/main" flipV="1">
          <a:off x="2398477" y="171454"/>
          <a:ext cx="0" cy="1324662"/>
        </a:xfrm>
        <a:prstGeom xmlns:a="http://schemas.openxmlformats.org/drawingml/2006/main" prst="line">
          <a:avLst/>
        </a:prstGeom>
        <a:ln xmlns:a="http://schemas.openxmlformats.org/drawingml/2006/main" w="9525">
          <a:solidFill>
            <a:srgbClr val="898D8D"/>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0.06615</cdr:x>
      <cdr:y>0</cdr:y>
    </cdr:from>
    <cdr:to>
      <cdr:x>0.28663</cdr:x>
      <cdr:y>0.07276</cdr:y>
    </cdr:to>
    <cdr:sp macro="" textlink="">
      <cdr:nvSpPr>
        <cdr:cNvPr id="2" name="Szövegdoboz 1">
          <a:extLst xmlns:a="http://schemas.openxmlformats.org/drawingml/2006/main">
            <a:ext uri="{FF2B5EF4-FFF2-40B4-BE49-F238E27FC236}">
              <a16:creationId xmlns:a16="http://schemas.microsoft.com/office/drawing/2014/main" id="{A37AFBD7-B17D-431F-9279-5043CE272244}"/>
            </a:ext>
          </a:extLst>
        </cdr:cNvPr>
        <cdr:cNvSpPr txBox="1"/>
      </cdr:nvSpPr>
      <cdr:spPr>
        <a:xfrm xmlns:a="http://schemas.openxmlformats.org/drawingml/2006/main">
          <a:off x="200038" y="0"/>
          <a:ext cx="666731"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a:t>
          </a:r>
          <a:r>
            <a:rPr lang="hu-HU" sz="900" b="0" baseline="0">
              <a:latin typeface="Calibri" panose="020F0502020204030204" pitchFamily="34" charset="0"/>
            </a:rPr>
            <a:t>cent</a:t>
          </a:r>
          <a:endParaRPr lang="hu-HU" sz="900" b="0">
            <a:latin typeface="Calibri" panose="020F0502020204030204" pitchFamily="34" charset="0"/>
          </a:endParaRPr>
        </a:p>
      </cdr:txBody>
    </cdr:sp>
  </cdr:relSizeAnchor>
  <cdr:relSizeAnchor xmlns:cdr="http://schemas.openxmlformats.org/drawingml/2006/chartDrawing">
    <cdr:from>
      <cdr:x>0.71217</cdr:x>
      <cdr:y>0</cdr:y>
    </cdr:from>
    <cdr:to>
      <cdr:x>0.94488</cdr:x>
      <cdr:y>0.07276</cdr:y>
    </cdr:to>
    <cdr:sp macro="" textlink="">
      <cdr:nvSpPr>
        <cdr:cNvPr id="3" name="Szövegdoboz 1">
          <a:extLst xmlns:a="http://schemas.openxmlformats.org/drawingml/2006/main">
            <a:ext uri="{FF2B5EF4-FFF2-40B4-BE49-F238E27FC236}">
              <a16:creationId xmlns:a16="http://schemas.microsoft.com/office/drawing/2014/main" id="{5F9CE3DB-5270-44B6-9796-B6F8C7D548BF}"/>
            </a:ext>
          </a:extLst>
        </cdr:cNvPr>
        <cdr:cNvSpPr txBox="1"/>
      </cdr:nvSpPr>
      <cdr:spPr>
        <a:xfrm xmlns:a="http://schemas.openxmlformats.org/drawingml/2006/main">
          <a:off x="2153597" y="0"/>
          <a:ext cx="703715" cy="167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Percent</a:t>
          </a:r>
        </a:p>
      </cdr:txBody>
    </cdr:sp>
  </cdr:relSizeAnchor>
  <cdr:relSizeAnchor xmlns:cdr="http://schemas.openxmlformats.org/drawingml/2006/chartDrawing">
    <cdr:from>
      <cdr:x>0.79</cdr:x>
      <cdr:y>0.08133</cdr:y>
    </cdr:from>
    <cdr:to>
      <cdr:x>0.79375</cdr:x>
      <cdr:y>0.65732</cdr:y>
    </cdr:to>
    <cdr:cxnSp macro="">
      <cdr:nvCxnSpPr>
        <cdr:cNvPr id="6" name="Egyenes összekötő 5">
          <a:extLst xmlns:a="http://schemas.openxmlformats.org/drawingml/2006/main">
            <a:ext uri="{FF2B5EF4-FFF2-40B4-BE49-F238E27FC236}">
              <a16:creationId xmlns:a16="http://schemas.microsoft.com/office/drawing/2014/main" id="{4BDFCA42-1100-43F6-90DE-2BC31BD9F1F0}"/>
            </a:ext>
          </a:extLst>
        </cdr:cNvPr>
        <cdr:cNvCxnSpPr/>
      </cdr:nvCxnSpPr>
      <cdr:spPr>
        <a:xfrm xmlns:a="http://schemas.openxmlformats.org/drawingml/2006/main" flipH="1" flipV="1">
          <a:off x="2388953" y="187395"/>
          <a:ext cx="11347" cy="1327080"/>
        </a:xfrm>
        <a:prstGeom xmlns:a="http://schemas.openxmlformats.org/drawingml/2006/main" prst="line">
          <a:avLst/>
        </a:prstGeom>
        <a:ln xmlns:a="http://schemas.openxmlformats.org/drawingml/2006/main" w="9525">
          <a:solidFill>
            <a:srgbClr val="898D8D"/>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6</xdr:col>
      <xdr:colOff>375203</xdr:colOff>
      <xdr:row>14</xdr:row>
      <xdr:rowOff>95664</xdr:rowOff>
    </xdr:from>
    <xdr:to>
      <xdr:col>11</xdr:col>
      <xdr:colOff>347889</xdr:colOff>
      <xdr:row>28</xdr:row>
      <xdr:rowOff>132714</xdr:rowOff>
    </xdr:to>
    <xdr:graphicFrame macro="">
      <xdr:nvGraphicFramePr>
        <xdr:cNvPr id="4" name="Chart 3">
          <a:extLst>
            <a:ext uri="{FF2B5EF4-FFF2-40B4-BE49-F238E27FC236}">
              <a16:creationId xmlns:a16="http://schemas.microsoft.com/office/drawing/2014/main" id="{2C97E8D0-246F-4AA9-99B1-51E332128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426141</xdr:colOff>
      <xdr:row>29</xdr:row>
      <xdr:rowOff>23605</xdr:rowOff>
    </xdr:from>
    <xdr:to>
      <xdr:col>11</xdr:col>
      <xdr:colOff>398827</xdr:colOff>
      <xdr:row>43</xdr:row>
      <xdr:rowOff>60655</xdr:rowOff>
    </xdr:to>
    <xdr:graphicFrame macro="">
      <xdr:nvGraphicFramePr>
        <xdr:cNvPr id="5" name="Chart 4">
          <a:extLst>
            <a:ext uri="{FF2B5EF4-FFF2-40B4-BE49-F238E27FC236}">
              <a16:creationId xmlns:a16="http://schemas.microsoft.com/office/drawing/2014/main" id="{C0E08987-2941-47B0-A4DA-6D45A56C6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0.06183</cdr:x>
      <cdr:y>0.00827</cdr:y>
    </cdr:from>
    <cdr:to>
      <cdr:x>0.39608</cdr:x>
      <cdr:y>0.10731</cdr:y>
    </cdr:to>
    <cdr:sp macro="" textlink="">
      <cdr:nvSpPr>
        <cdr:cNvPr id="2" name="Szövegdoboz 1">
          <a:extLst xmlns:a="http://schemas.openxmlformats.org/drawingml/2006/main">
            <a:ext uri="{FF2B5EF4-FFF2-40B4-BE49-F238E27FC236}">
              <a16:creationId xmlns:a16="http://schemas.microsoft.com/office/drawing/2014/main" id="{5A0A5395-DEAE-4FB9-B539-020304DBBC77}"/>
            </a:ext>
          </a:extLst>
        </cdr:cNvPr>
        <cdr:cNvSpPr txBox="1"/>
      </cdr:nvSpPr>
      <cdr:spPr>
        <a:xfrm xmlns:a="http://schemas.openxmlformats.org/drawingml/2006/main">
          <a:off x="186772" y="19050"/>
          <a:ext cx="1009650" cy="228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0.82032</cdr:x>
      <cdr:y>0.09061</cdr:y>
    </cdr:from>
    <cdr:to>
      <cdr:x>0.82032</cdr:x>
      <cdr:y>0.70857</cdr:y>
    </cdr:to>
    <cdr:cxnSp macro="">
      <cdr:nvCxnSpPr>
        <cdr:cNvPr id="4" name="Straight Connector 3">
          <a:extLst xmlns:a="http://schemas.openxmlformats.org/drawingml/2006/main">
            <a:ext uri="{FF2B5EF4-FFF2-40B4-BE49-F238E27FC236}">
              <a16:creationId xmlns:a16="http://schemas.microsoft.com/office/drawing/2014/main" id="{6CA03E8D-3A4D-4CBF-8E38-ADD3BC4532F4}"/>
            </a:ext>
          </a:extLst>
        </cdr:cNvPr>
        <cdr:cNvCxnSpPr/>
      </cdr:nvCxnSpPr>
      <cdr:spPr>
        <a:xfrm xmlns:a="http://schemas.openxmlformats.org/drawingml/2006/main">
          <a:off x="2489100" y="210497"/>
          <a:ext cx="0" cy="1435553"/>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0.06096</cdr:x>
      <cdr:y>0</cdr:y>
    </cdr:from>
    <cdr:to>
      <cdr:x>0.39521</cdr:x>
      <cdr:y>0.09904</cdr:y>
    </cdr:to>
    <cdr:sp macro="" textlink="">
      <cdr:nvSpPr>
        <cdr:cNvPr id="2" name="Szövegdoboz 1">
          <a:extLst xmlns:a="http://schemas.openxmlformats.org/drawingml/2006/main">
            <a:ext uri="{FF2B5EF4-FFF2-40B4-BE49-F238E27FC236}">
              <a16:creationId xmlns:a16="http://schemas.microsoft.com/office/drawing/2014/main" id="{2934EC9C-2EA9-4F97-94C8-91B2FD61E0E0}"/>
            </a:ext>
          </a:extLst>
        </cdr:cNvPr>
        <cdr:cNvSpPr txBox="1"/>
      </cdr:nvSpPr>
      <cdr:spPr>
        <a:xfrm xmlns:a="http://schemas.openxmlformats.org/drawingml/2006/main">
          <a:off x="184150" y="0"/>
          <a:ext cx="1009650" cy="2281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a:t>
          </a:r>
          <a:r>
            <a:rPr lang="hu-HU" sz="900" baseline="0"/>
            <a:t> point</a:t>
          </a:r>
          <a:endParaRPr lang="hu-HU" sz="900"/>
        </a:p>
      </cdr:txBody>
    </cdr:sp>
  </cdr:relSizeAnchor>
  <cdr:relSizeAnchor xmlns:cdr="http://schemas.openxmlformats.org/drawingml/2006/chartDrawing">
    <cdr:from>
      <cdr:x>0.81699</cdr:x>
      <cdr:y>0.07477</cdr:y>
    </cdr:from>
    <cdr:to>
      <cdr:x>0.81699</cdr:x>
      <cdr:y>0.71616</cdr:y>
    </cdr:to>
    <cdr:cxnSp macro="">
      <cdr:nvCxnSpPr>
        <cdr:cNvPr id="4" name="Straight Connector 3">
          <a:extLst xmlns:a="http://schemas.openxmlformats.org/drawingml/2006/main">
            <a:ext uri="{FF2B5EF4-FFF2-40B4-BE49-F238E27FC236}">
              <a16:creationId xmlns:a16="http://schemas.microsoft.com/office/drawing/2014/main" id="{1086762E-572B-4DE5-92F2-59EBC363D159}"/>
            </a:ext>
          </a:extLst>
        </cdr:cNvPr>
        <cdr:cNvCxnSpPr/>
      </cdr:nvCxnSpPr>
      <cdr:spPr>
        <a:xfrm xmlns:a="http://schemas.openxmlformats.org/drawingml/2006/main">
          <a:off x="2478984" y="173698"/>
          <a:ext cx="0" cy="148998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editAs="absolute">
    <xdr:from>
      <xdr:col>4</xdr:col>
      <xdr:colOff>561981</xdr:colOff>
      <xdr:row>15</xdr:row>
      <xdr:rowOff>114306</xdr:rowOff>
    </xdr:from>
    <xdr:to>
      <xdr:col>9</xdr:col>
      <xdr:colOff>537981</xdr:colOff>
      <xdr:row>30</xdr:row>
      <xdr:rowOff>132306</xdr:rowOff>
    </xdr:to>
    <xdr:graphicFrame macro="">
      <xdr:nvGraphicFramePr>
        <xdr:cNvPr id="2" name="Chart 1">
          <a:extLst>
            <a:ext uri="{FF2B5EF4-FFF2-40B4-BE49-F238E27FC236}">
              <a16:creationId xmlns:a16="http://schemas.microsoft.com/office/drawing/2014/main" id="{8EB127F6-98FB-4A8E-9EFF-7EB7173D9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266700</xdr:colOff>
      <xdr:row>15</xdr:row>
      <xdr:rowOff>133350</xdr:rowOff>
    </xdr:from>
    <xdr:to>
      <xdr:col>15</xdr:col>
      <xdr:colOff>242700</xdr:colOff>
      <xdr:row>30</xdr:row>
      <xdr:rowOff>151350</xdr:rowOff>
    </xdr:to>
    <xdr:graphicFrame macro="">
      <xdr:nvGraphicFramePr>
        <xdr:cNvPr id="4" name="Chart 3">
          <a:extLst>
            <a:ext uri="{FF2B5EF4-FFF2-40B4-BE49-F238E27FC236}">
              <a16:creationId xmlns:a16="http://schemas.microsoft.com/office/drawing/2014/main" id="{B90A09D5-4DD0-423E-9CF3-0CE514128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0.86919</cdr:x>
      <cdr:y>0.07271</cdr:y>
    </cdr:from>
    <cdr:to>
      <cdr:x>0.86919</cdr:x>
      <cdr:y>0.76846</cdr:y>
    </cdr:to>
    <cdr:cxnSp macro="">
      <cdr:nvCxnSpPr>
        <cdr:cNvPr id="3" name="Straight Connector 2">
          <a:extLst xmlns:a="http://schemas.openxmlformats.org/drawingml/2006/main">
            <a:ext uri="{FF2B5EF4-FFF2-40B4-BE49-F238E27FC236}">
              <a16:creationId xmlns:a16="http://schemas.microsoft.com/office/drawing/2014/main" id="{4ABB184C-7667-41D2-A899-768D770C1143}"/>
            </a:ext>
          </a:extLst>
        </cdr:cNvPr>
        <cdr:cNvCxnSpPr/>
      </cdr:nvCxnSpPr>
      <cdr:spPr>
        <a:xfrm xmlns:a="http://schemas.openxmlformats.org/drawingml/2006/main" flipV="1">
          <a:off x="2628423" y="167514"/>
          <a:ext cx="0" cy="160300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0.06965</cdr:x>
      <cdr:y>0</cdr:y>
    </cdr:from>
    <cdr:to>
      <cdr:x>0.54382</cdr:x>
      <cdr:y>0.12876</cdr:y>
    </cdr:to>
    <cdr:sp macro="" textlink="">
      <cdr:nvSpPr>
        <cdr:cNvPr id="6" name="TextBox 5">
          <a:extLst xmlns:a="http://schemas.openxmlformats.org/drawingml/2006/main">
            <a:ext uri="{FF2B5EF4-FFF2-40B4-BE49-F238E27FC236}">
              <a16:creationId xmlns:a16="http://schemas.microsoft.com/office/drawing/2014/main" id="{19EA05D7-B739-4E81-89E4-04CD7439AB35}"/>
            </a:ext>
          </a:extLst>
        </cdr:cNvPr>
        <cdr:cNvSpPr txBox="1"/>
      </cdr:nvSpPr>
      <cdr:spPr>
        <a:xfrm xmlns:a="http://schemas.openxmlformats.org/drawingml/2006/main">
          <a:off x="210630" y="0"/>
          <a:ext cx="1433890" cy="2966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 GDP százalékában</a:t>
          </a:r>
        </a:p>
      </cdr:txBody>
    </cdr:sp>
  </cdr:relSizeAnchor>
</c:userShapes>
</file>

<file path=xl/drawings/drawing3.xml><?xml version="1.0" encoding="utf-8"?>
<c:userShapes xmlns:c="http://schemas.openxmlformats.org/drawingml/2006/chart">
  <cdr:relSizeAnchor xmlns:cdr="http://schemas.openxmlformats.org/drawingml/2006/chartDrawing">
    <cdr:from>
      <cdr:x>0.24787</cdr:x>
      <cdr:y>0.06153</cdr:y>
    </cdr:from>
    <cdr:to>
      <cdr:x>0.46049</cdr:x>
      <cdr:y>0.24504</cdr:y>
    </cdr:to>
    <cdr:sp macro="" textlink="">
      <cdr:nvSpPr>
        <cdr:cNvPr id="2" name="TextBox 1">
          <a:extLst xmlns:a="http://schemas.openxmlformats.org/drawingml/2006/main">
            <a:ext uri="{FF2B5EF4-FFF2-40B4-BE49-F238E27FC236}">
              <a16:creationId xmlns:a16="http://schemas.microsoft.com/office/drawing/2014/main" id="{593E3CC0-1B27-4610-AE9E-B37C87526A27}"/>
            </a:ext>
          </a:extLst>
        </cdr:cNvPr>
        <cdr:cNvSpPr txBox="1"/>
      </cdr:nvSpPr>
      <cdr:spPr>
        <a:xfrm xmlns:a="http://schemas.openxmlformats.org/drawingml/2006/main">
          <a:off x="749021" y="144124"/>
          <a:ext cx="642507" cy="4299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0.33403</cdr:x>
      <cdr:y>0.22507</cdr:y>
    </cdr:from>
    <cdr:to>
      <cdr:x>0.39707</cdr:x>
      <cdr:y>0.39178</cdr:y>
    </cdr:to>
    <cdr:sp macro="" textlink="">
      <cdr:nvSpPr>
        <cdr:cNvPr id="4" name="Straight Arrow Connector 3">
          <a:extLst xmlns:a="http://schemas.openxmlformats.org/drawingml/2006/main">
            <a:ext uri="{FF2B5EF4-FFF2-40B4-BE49-F238E27FC236}">
              <a16:creationId xmlns:a16="http://schemas.microsoft.com/office/drawing/2014/main" id="{B2DC291C-50F6-4608-973A-C41C450E91B7}"/>
            </a:ext>
          </a:extLst>
        </cdr:cNvPr>
        <cdr:cNvSpPr/>
      </cdr:nvSpPr>
      <cdr:spPr>
        <a:xfrm xmlns:a="http://schemas.openxmlformats.org/drawingml/2006/main">
          <a:off x="1009404" y="527228"/>
          <a:ext cx="190501" cy="390524"/>
        </a:xfrm>
        <a:prstGeom xmlns:a="http://schemas.openxmlformats.org/drawingml/2006/main" prst="straightConnector1">
          <a:avLst/>
        </a:prstGeom>
        <a:ln xmlns:a="http://schemas.openxmlformats.org/drawingml/2006/main">
          <a:solidFill>
            <a:schemeClr val="accent6">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0.50816</cdr:x>
      <cdr:y>0.06359</cdr:y>
    </cdr:from>
    <cdr:to>
      <cdr:x>0.80949</cdr:x>
      <cdr:y>0.1546</cdr:y>
    </cdr:to>
    <cdr:sp macro="" textlink="">
      <cdr:nvSpPr>
        <cdr:cNvPr id="5" name="TextBox 1">
          <a:extLst xmlns:a="http://schemas.openxmlformats.org/drawingml/2006/main">
            <a:ext uri="{FF2B5EF4-FFF2-40B4-BE49-F238E27FC236}">
              <a16:creationId xmlns:a16="http://schemas.microsoft.com/office/drawing/2014/main" id="{B99DEA65-5759-4728-860A-D43D8FB3098A}"/>
            </a:ext>
          </a:extLst>
        </cdr:cNvPr>
        <cdr:cNvSpPr txBox="1"/>
      </cdr:nvSpPr>
      <cdr:spPr>
        <a:xfrm xmlns:a="http://schemas.openxmlformats.org/drawingml/2006/main">
          <a:off x="1535582" y="148965"/>
          <a:ext cx="910577" cy="2131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Tolerance band</a:t>
          </a:r>
        </a:p>
      </cdr:txBody>
    </cdr:sp>
  </cdr:relSizeAnchor>
  <cdr:relSizeAnchor xmlns:cdr="http://schemas.openxmlformats.org/drawingml/2006/chartDrawing">
    <cdr:from>
      <cdr:x>0.65894</cdr:x>
      <cdr:y>0.16267</cdr:y>
    </cdr:from>
    <cdr:to>
      <cdr:x>0.67406</cdr:x>
      <cdr:y>0.31563</cdr:y>
    </cdr:to>
    <cdr:sp macro="" textlink="">
      <cdr:nvSpPr>
        <cdr:cNvPr id="6" name="Straight Arrow Connector 5">
          <a:extLst xmlns:a="http://schemas.openxmlformats.org/drawingml/2006/main">
            <a:ext uri="{FF2B5EF4-FFF2-40B4-BE49-F238E27FC236}">
              <a16:creationId xmlns:a16="http://schemas.microsoft.com/office/drawing/2014/main" id="{DA267AFA-03C4-4266-82CA-36DF7995721C}"/>
            </a:ext>
          </a:extLst>
        </cdr:cNvPr>
        <cdr:cNvSpPr/>
      </cdr:nvSpPr>
      <cdr:spPr>
        <a:xfrm xmlns:a="http://schemas.openxmlformats.org/drawingml/2006/main">
          <a:off x="1992630" y="374790"/>
          <a:ext cx="45719" cy="352424"/>
        </a:xfrm>
        <a:prstGeom xmlns:a="http://schemas.openxmlformats.org/drawingml/2006/main" prst="straightConnector1">
          <a:avLst/>
        </a:prstGeom>
        <a:ln xmlns:a="http://schemas.openxmlformats.org/drawingml/2006/main">
          <a:solidFill>
            <a:schemeClr val="tx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0.24893</cdr:x>
      <cdr:y>0.70073</cdr:y>
    </cdr:from>
    <cdr:to>
      <cdr:x>0.92144</cdr:x>
      <cdr:y>0.87151</cdr:y>
    </cdr:to>
    <cdr:sp macro="" textlink="">
      <cdr:nvSpPr>
        <cdr:cNvPr id="7" name="TextBox 1">
          <a:extLst xmlns:a="http://schemas.openxmlformats.org/drawingml/2006/main">
            <a:ext uri="{FF2B5EF4-FFF2-40B4-BE49-F238E27FC236}">
              <a16:creationId xmlns:a16="http://schemas.microsoft.com/office/drawing/2014/main" id="{89D81951-3636-49BE-B046-E49A65C0B58A}"/>
            </a:ext>
          </a:extLst>
        </cdr:cNvPr>
        <cdr:cNvSpPr txBox="1"/>
      </cdr:nvSpPr>
      <cdr:spPr>
        <a:xfrm xmlns:a="http://schemas.openxmlformats.org/drawingml/2006/main">
          <a:off x="752230" y="1641475"/>
          <a:ext cx="2032245" cy="400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1">
              <a:solidFill>
                <a:schemeClr val="accent3"/>
              </a:solidFill>
            </a:rPr>
            <a:t>Inflation</a:t>
          </a:r>
        </a:p>
        <a:p xmlns:a="http://schemas.openxmlformats.org/drawingml/2006/main">
          <a:pPr algn="r"/>
          <a:r>
            <a:rPr lang="hu-HU" sz="900" b="1">
              <a:solidFill>
                <a:schemeClr val="accent1"/>
              </a:solidFill>
            </a:rPr>
            <a:t>Core inflation excluding indirect taxes</a:t>
          </a:r>
        </a:p>
      </cdr:txBody>
    </cdr:sp>
  </cdr:relSizeAnchor>
</c:userShapes>
</file>

<file path=xl/drawings/drawing30.xml><?xml version="1.0" encoding="utf-8"?>
<c:userShapes xmlns:c="http://schemas.openxmlformats.org/drawingml/2006/chart">
  <cdr:relSizeAnchor xmlns:cdr="http://schemas.openxmlformats.org/drawingml/2006/chartDrawing">
    <cdr:from>
      <cdr:x>0.86919</cdr:x>
      <cdr:y>0.07684</cdr:y>
    </cdr:from>
    <cdr:to>
      <cdr:x>0.86919</cdr:x>
      <cdr:y>0.77259</cdr:y>
    </cdr:to>
    <cdr:cxnSp macro="">
      <cdr:nvCxnSpPr>
        <cdr:cNvPr id="3" name="Straight Connector 2">
          <a:extLst xmlns:a="http://schemas.openxmlformats.org/drawingml/2006/main">
            <a:ext uri="{FF2B5EF4-FFF2-40B4-BE49-F238E27FC236}">
              <a16:creationId xmlns:a16="http://schemas.microsoft.com/office/drawing/2014/main" id="{4ABB184C-7667-41D2-A899-768D770C1143}"/>
            </a:ext>
          </a:extLst>
        </cdr:cNvPr>
        <cdr:cNvCxnSpPr/>
      </cdr:nvCxnSpPr>
      <cdr:spPr>
        <a:xfrm xmlns:a="http://schemas.openxmlformats.org/drawingml/2006/main" flipV="1">
          <a:off x="2628423" y="177039"/>
          <a:ext cx="0" cy="160300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0.06965</cdr:x>
      <cdr:y>0</cdr:y>
    </cdr:from>
    <cdr:to>
      <cdr:x>0.54382</cdr:x>
      <cdr:y>0.12876</cdr:y>
    </cdr:to>
    <cdr:sp macro="" textlink="">
      <cdr:nvSpPr>
        <cdr:cNvPr id="6" name="TextBox 5">
          <a:extLst xmlns:a="http://schemas.openxmlformats.org/drawingml/2006/main">
            <a:ext uri="{FF2B5EF4-FFF2-40B4-BE49-F238E27FC236}">
              <a16:creationId xmlns:a16="http://schemas.microsoft.com/office/drawing/2014/main" id="{19EA05D7-B739-4E81-89E4-04CD7439AB35}"/>
            </a:ext>
          </a:extLst>
        </cdr:cNvPr>
        <cdr:cNvSpPr txBox="1"/>
      </cdr:nvSpPr>
      <cdr:spPr>
        <a:xfrm xmlns:a="http://schemas.openxmlformats.org/drawingml/2006/main">
          <a:off x="210630" y="0"/>
          <a:ext cx="1433890" cy="2966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As a percentage</a:t>
          </a:r>
          <a:r>
            <a:rPr lang="hu-HU" sz="900" baseline="0"/>
            <a:t> of GDP</a:t>
          </a:r>
          <a:endParaRPr lang="hu-HU" sz="900"/>
        </a:p>
      </cdr:txBody>
    </cdr:sp>
  </cdr:relSizeAnchor>
</c:userShapes>
</file>

<file path=xl/drawings/drawing31.xml><?xml version="1.0" encoding="utf-8"?>
<xdr:wsDr xmlns:xdr="http://schemas.openxmlformats.org/drawingml/2006/spreadsheetDrawing" xmlns:a="http://schemas.openxmlformats.org/drawingml/2006/main">
  <xdr:absoluteAnchor>
    <xdr:pos x="5544378" y="2612335"/>
    <xdr:ext cx="3024000" cy="2304000"/>
    <xdr:graphicFrame macro="">
      <xdr:nvGraphicFramePr>
        <xdr:cNvPr id="4" name="Chart 1">
          <a:extLst>
            <a:ext uri="{FF2B5EF4-FFF2-40B4-BE49-F238E27FC236}">
              <a16:creationId xmlns:a16="http://schemas.microsoft.com/office/drawing/2014/main" id="{EDB74FD0-8A45-4117-8E63-BCE096723B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53270" y="5078895"/>
    <xdr:ext cx="3024000" cy="2304000"/>
    <xdr:graphicFrame macro="">
      <xdr:nvGraphicFramePr>
        <xdr:cNvPr id="5" name="Chart 1">
          <a:extLst>
            <a:ext uri="{FF2B5EF4-FFF2-40B4-BE49-F238E27FC236}">
              <a16:creationId xmlns:a16="http://schemas.microsoft.com/office/drawing/2014/main" id="{EC12853C-821E-4114-8A27-B5BD159E4B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0.09281</cdr:x>
      <cdr:y>0.21724</cdr:y>
    </cdr:from>
    <cdr:to>
      <cdr:x>0.91176</cdr:x>
      <cdr:y>0.34154</cdr:y>
    </cdr:to>
    <cdr:sp macro="" textlink="">
      <cdr:nvSpPr>
        <cdr:cNvPr id="3" name="Rectangle 1">
          <a:extLst xmlns:a="http://schemas.openxmlformats.org/drawingml/2006/main">
            <a:ext uri="{FF2B5EF4-FFF2-40B4-BE49-F238E27FC236}">
              <a16:creationId xmlns:a16="http://schemas.microsoft.com/office/drawing/2014/main" id="{17F1A681-1B41-4405-8A4B-1602A716BA74}"/>
            </a:ext>
          </a:extLst>
        </cdr:cNvPr>
        <cdr:cNvSpPr/>
      </cdr:nvSpPr>
      <cdr:spPr>
        <a:xfrm xmlns:a="http://schemas.openxmlformats.org/drawingml/2006/main">
          <a:off x="280654" y="500532"/>
          <a:ext cx="2476505" cy="286367"/>
        </a:xfrm>
        <a:prstGeom xmlns:a="http://schemas.openxmlformats.org/drawingml/2006/main" prst="rect">
          <a:avLst/>
        </a:prstGeom>
        <a:solidFill xmlns:a="http://schemas.openxmlformats.org/drawingml/2006/main">
          <a:schemeClr val="accent1">
            <a:alpha val="2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0.72663</cdr:x>
      <cdr:y>0.06617</cdr:y>
    </cdr:from>
    <cdr:to>
      <cdr:x>0.73048</cdr:x>
      <cdr:y>0.69759</cdr:y>
    </cdr:to>
    <cdr:sp macro="" textlink="">
      <cdr:nvSpPr>
        <cdr:cNvPr id="4" name="Straight Connector 3">
          <a:extLst xmlns:a="http://schemas.openxmlformats.org/drawingml/2006/main">
            <a:ext uri="{FF2B5EF4-FFF2-40B4-BE49-F238E27FC236}">
              <a16:creationId xmlns:a16="http://schemas.microsoft.com/office/drawing/2014/main" id="{AE72EAC8-40EA-4434-ADD3-0253EC5E20E5}"/>
            </a:ext>
          </a:extLst>
        </cdr:cNvPr>
        <cdr:cNvSpPr/>
      </cdr:nvSpPr>
      <cdr:spPr>
        <a:xfrm xmlns:a="http://schemas.openxmlformats.org/drawingml/2006/main">
          <a:off x="2197320" y="152456"/>
          <a:ext cx="11643" cy="1454791"/>
        </a:xfrm>
        <a:prstGeom xmlns:a="http://schemas.openxmlformats.org/drawingml/2006/main" prst="line">
          <a:avLst/>
        </a:prstGeom>
        <a:ln xmlns:a="http://schemas.openxmlformats.org/drawingml/2006/main" w="6350">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3.xml><?xml version="1.0" encoding="utf-8"?>
<c:userShapes xmlns:c="http://schemas.openxmlformats.org/drawingml/2006/chart">
  <cdr:relSizeAnchor xmlns:cdr="http://schemas.openxmlformats.org/drawingml/2006/chartDrawing">
    <cdr:from>
      <cdr:x>0.09234</cdr:x>
      <cdr:y>0.21958</cdr:y>
    </cdr:from>
    <cdr:to>
      <cdr:x>0.90814</cdr:x>
      <cdr:y>0.33552</cdr:y>
    </cdr:to>
    <cdr:sp macro="" textlink="">
      <cdr:nvSpPr>
        <cdr:cNvPr id="2" name="Rectangle 1">
          <a:extLst xmlns:a="http://schemas.openxmlformats.org/drawingml/2006/main">
            <a:ext uri="{FF2B5EF4-FFF2-40B4-BE49-F238E27FC236}">
              <a16:creationId xmlns:a16="http://schemas.microsoft.com/office/drawing/2014/main" id="{E7883A57-1C3D-450E-92FD-EE2BBAEB71A0}"/>
            </a:ext>
          </a:extLst>
        </cdr:cNvPr>
        <cdr:cNvSpPr/>
      </cdr:nvSpPr>
      <cdr:spPr>
        <a:xfrm xmlns:a="http://schemas.openxmlformats.org/drawingml/2006/main">
          <a:off x="279240" y="505909"/>
          <a:ext cx="2466980" cy="267118"/>
        </a:xfrm>
        <a:prstGeom xmlns:a="http://schemas.openxmlformats.org/drawingml/2006/main" prst="rect">
          <a:avLst/>
        </a:prstGeom>
        <a:solidFill xmlns:a="http://schemas.openxmlformats.org/drawingml/2006/main">
          <a:schemeClr val="accent1">
            <a:alpha val="2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0.72243</cdr:x>
      <cdr:y>0.07168</cdr:y>
    </cdr:from>
    <cdr:to>
      <cdr:x>0.72596</cdr:x>
      <cdr:y>0.6771</cdr:y>
    </cdr:to>
    <cdr:sp macro="" textlink="">
      <cdr:nvSpPr>
        <cdr:cNvPr id="3" name="Straight Connector 2">
          <a:extLst xmlns:a="http://schemas.openxmlformats.org/drawingml/2006/main">
            <a:ext uri="{FF2B5EF4-FFF2-40B4-BE49-F238E27FC236}">
              <a16:creationId xmlns:a16="http://schemas.microsoft.com/office/drawing/2014/main" id="{B2310A9A-ECA5-4139-9DC9-7B845E6D2C58}"/>
            </a:ext>
          </a:extLst>
        </cdr:cNvPr>
        <cdr:cNvSpPr/>
      </cdr:nvSpPr>
      <cdr:spPr>
        <a:xfrm xmlns:a="http://schemas.openxmlformats.org/drawingml/2006/main">
          <a:off x="2184621" y="165141"/>
          <a:ext cx="10675" cy="1394888"/>
        </a:xfrm>
        <a:prstGeom xmlns:a="http://schemas.openxmlformats.org/drawingml/2006/main" prst="line">
          <a:avLst/>
        </a:prstGeom>
        <a:ln xmlns:a="http://schemas.openxmlformats.org/drawingml/2006/main" w="6350">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5</xdr:col>
      <xdr:colOff>219075</xdr:colOff>
      <xdr:row>10</xdr:row>
      <xdr:rowOff>95250</xdr:rowOff>
    </xdr:from>
    <xdr:to>
      <xdr:col>10</xdr:col>
      <xdr:colOff>195075</xdr:colOff>
      <xdr:row>24</xdr:row>
      <xdr:rowOff>132300</xdr:rowOff>
    </xdr:to>
    <xdr:graphicFrame macro="">
      <xdr:nvGraphicFramePr>
        <xdr:cNvPr id="2" name="Chart 1">
          <a:extLst>
            <a:ext uri="{FF2B5EF4-FFF2-40B4-BE49-F238E27FC236}">
              <a16:creationId xmlns:a16="http://schemas.microsoft.com/office/drawing/2014/main" id="{4600EC8F-0178-4395-BD75-8B79FB681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581025</xdr:colOff>
      <xdr:row>10</xdr:row>
      <xdr:rowOff>114300</xdr:rowOff>
    </xdr:from>
    <xdr:to>
      <xdr:col>15</xdr:col>
      <xdr:colOff>557025</xdr:colOff>
      <xdr:row>24</xdr:row>
      <xdr:rowOff>151350</xdr:rowOff>
    </xdr:to>
    <xdr:graphicFrame macro="">
      <xdr:nvGraphicFramePr>
        <xdr:cNvPr id="3" name="Chart 2">
          <a:extLst>
            <a:ext uri="{FF2B5EF4-FFF2-40B4-BE49-F238E27FC236}">
              <a16:creationId xmlns:a16="http://schemas.microsoft.com/office/drawing/2014/main" id="{DFF530B4-7EFA-4863-88C9-27F174397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95250</xdr:colOff>
      <xdr:row>11</xdr:row>
      <xdr:rowOff>152400</xdr:rowOff>
    </xdr:from>
    <xdr:to>
      <xdr:col>14</xdr:col>
      <xdr:colOff>95250</xdr:colOff>
      <xdr:row>21</xdr:row>
      <xdr:rowOff>57150</xdr:rowOff>
    </xdr:to>
    <xdr:cxnSp macro="">
      <xdr:nvCxnSpPr>
        <xdr:cNvPr id="6" name="Egyenes összekötő 5">
          <a:extLst>
            <a:ext uri="{FF2B5EF4-FFF2-40B4-BE49-F238E27FC236}">
              <a16:creationId xmlns:a16="http://schemas.microsoft.com/office/drawing/2014/main" id="{044A137B-C29C-414E-B1F9-BE721BCDA14F}"/>
            </a:ext>
          </a:extLst>
        </xdr:cNvPr>
        <xdr:cNvCxnSpPr/>
      </xdr:nvCxnSpPr>
      <xdr:spPr>
        <a:xfrm flipV="1">
          <a:off x="8629650" y="1933575"/>
          <a:ext cx="0" cy="1524000"/>
        </a:xfrm>
        <a:prstGeom prst="line">
          <a:avLst/>
        </a:prstGeom>
        <a:ln w="12700">
          <a:solidFill>
            <a:schemeClr val="tx1">
              <a:lumMod val="50000"/>
              <a:lumOff val="50000"/>
            </a:schemeClr>
          </a:solidFill>
          <a:prstDash val="soli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c:userShapes xmlns:c="http://schemas.openxmlformats.org/drawingml/2006/chart">
  <cdr:relSizeAnchor xmlns:cdr="http://schemas.openxmlformats.org/drawingml/2006/chartDrawing">
    <cdr:from>
      <cdr:x>0.60476</cdr:x>
      <cdr:y>0.00529</cdr:y>
    </cdr:from>
    <cdr:to>
      <cdr:x>0.99924</cdr:x>
      <cdr:y>0.13427</cdr:y>
    </cdr:to>
    <cdr:sp macro="" textlink="">
      <cdr:nvSpPr>
        <cdr:cNvPr id="2" name="TextBox 1">
          <a:extLst xmlns:a="http://schemas.openxmlformats.org/drawingml/2006/main">
            <a:ext uri="{FF2B5EF4-FFF2-40B4-BE49-F238E27FC236}">
              <a16:creationId xmlns:a16="http://schemas.microsoft.com/office/drawing/2014/main" id="{671C6CFC-7D54-4D3A-9EC7-BE933D35F661}"/>
            </a:ext>
          </a:extLst>
        </cdr:cNvPr>
        <cdr:cNvSpPr txBox="1"/>
      </cdr:nvSpPr>
      <cdr:spPr>
        <a:xfrm xmlns:a="http://schemas.openxmlformats.org/drawingml/2006/main">
          <a:off x="1828801" y="12188"/>
          <a:ext cx="1192902" cy="297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 GDP százalékában</a:t>
          </a:r>
        </a:p>
        <a:p xmlns:a="http://schemas.openxmlformats.org/drawingml/2006/main">
          <a:endParaRPr lang="hu-HU" sz="900"/>
        </a:p>
      </cdr:txBody>
    </cdr:sp>
  </cdr:relSizeAnchor>
  <cdr:relSizeAnchor xmlns:cdr="http://schemas.openxmlformats.org/drawingml/2006/chartDrawing">
    <cdr:from>
      <cdr:x>0.05806</cdr:x>
      <cdr:y>0</cdr:y>
    </cdr:from>
    <cdr:to>
      <cdr:x>0.43467</cdr:x>
      <cdr:y>0.12898</cdr:y>
    </cdr:to>
    <cdr:sp macro="" textlink="">
      <cdr:nvSpPr>
        <cdr:cNvPr id="3" name="TextBox 1">
          <a:extLst xmlns:a="http://schemas.openxmlformats.org/drawingml/2006/main">
            <a:ext uri="{FF2B5EF4-FFF2-40B4-BE49-F238E27FC236}">
              <a16:creationId xmlns:a16="http://schemas.microsoft.com/office/drawing/2014/main" id="{4AD3C237-C797-40C2-93E8-324A6E3D5B0E}"/>
            </a:ext>
          </a:extLst>
        </cdr:cNvPr>
        <cdr:cNvSpPr txBox="1"/>
      </cdr:nvSpPr>
      <cdr:spPr>
        <a:xfrm xmlns:a="http://schemas.openxmlformats.org/drawingml/2006/main">
          <a:off x="175573" y="0"/>
          <a:ext cx="1138877" cy="297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 GDP százalékában</a:t>
          </a:r>
        </a:p>
        <a:p xmlns:a="http://schemas.openxmlformats.org/drawingml/2006/main">
          <a:endParaRPr lang="hu-HU" sz="900"/>
        </a:p>
      </cdr:txBody>
    </cdr:sp>
  </cdr:relSizeAnchor>
  <cdr:relSizeAnchor xmlns:cdr="http://schemas.openxmlformats.org/drawingml/2006/chartDrawing">
    <cdr:from>
      <cdr:x>0.64571</cdr:x>
      <cdr:y>0.09095</cdr:y>
    </cdr:from>
    <cdr:to>
      <cdr:x>0.64722</cdr:x>
      <cdr:y>0.75609</cdr:y>
    </cdr:to>
    <cdr:cxnSp macro="">
      <cdr:nvCxnSpPr>
        <cdr:cNvPr id="6" name="Egyenes összekötő 4">
          <a:extLst xmlns:a="http://schemas.openxmlformats.org/drawingml/2006/main">
            <a:ext uri="{FF2B5EF4-FFF2-40B4-BE49-F238E27FC236}">
              <a16:creationId xmlns:a16="http://schemas.microsoft.com/office/drawing/2014/main" id="{1E29D45C-69BB-4351-A7C0-CFED2B118F6B}"/>
            </a:ext>
          </a:extLst>
        </cdr:cNvPr>
        <cdr:cNvCxnSpPr/>
      </cdr:nvCxnSpPr>
      <cdr:spPr>
        <a:xfrm xmlns:a="http://schemas.openxmlformats.org/drawingml/2006/main" flipH="1" flipV="1">
          <a:off x="1952625" y="209550"/>
          <a:ext cx="4575" cy="15324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0.55751</cdr:x>
      <cdr:y>0.00529</cdr:y>
    </cdr:from>
    <cdr:to>
      <cdr:x>0.99924</cdr:x>
      <cdr:y>0.10749</cdr:y>
    </cdr:to>
    <cdr:sp macro="" textlink="">
      <cdr:nvSpPr>
        <cdr:cNvPr id="2" name="TextBox 1">
          <a:extLst xmlns:a="http://schemas.openxmlformats.org/drawingml/2006/main">
            <a:ext uri="{FF2B5EF4-FFF2-40B4-BE49-F238E27FC236}">
              <a16:creationId xmlns:a16="http://schemas.microsoft.com/office/drawing/2014/main" id="{671C6CFC-7D54-4D3A-9EC7-BE933D35F661}"/>
            </a:ext>
          </a:extLst>
        </cdr:cNvPr>
        <cdr:cNvSpPr txBox="1"/>
      </cdr:nvSpPr>
      <cdr:spPr>
        <a:xfrm xmlns:a="http://schemas.openxmlformats.org/drawingml/2006/main">
          <a:off x="1685925" y="12188"/>
          <a:ext cx="1335777" cy="235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As percentage of GDP</a:t>
          </a:r>
        </a:p>
        <a:p xmlns:a="http://schemas.openxmlformats.org/drawingml/2006/main">
          <a:endParaRPr lang="hu-HU" sz="900"/>
        </a:p>
      </cdr:txBody>
    </cdr:sp>
  </cdr:relSizeAnchor>
  <cdr:relSizeAnchor xmlns:cdr="http://schemas.openxmlformats.org/drawingml/2006/chartDrawing">
    <cdr:from>
      <cdr:x>0.0378</cdr:x>
      <cdr:y>0</cdr:y>
    </cdr:from>
    <cdr:to>
      <cdr:x>0.43782</cdr:x>
      <cdr:y>0.12898</cdr:y>
    </cdr:to>
    <cdr:sp macro="" textlink="">
      <cdr:nvSpPr>
        <cdr:cNvPr id="3" name="TextBox 1">
          <a:extLst xmlns:a="http://schemas.openxmlformats.org/drawingml/2006/main">
            <a:ext uri="{FF2B5EF4-FFF2-40B4-BE49-F238E27FC236}">
              <a16:creationId xmlns:a16="http://schemas.microsoft.com/office/drawing/2014/main" id="{4AD3C237-C797-40C2-93E8-324A6E3D5B0E}"/>
            </a:ext>
          </a:extLst>
        </cdr:cNvPr>
        <cdr:cNvSpPr txBox="1"/>
      </cdr:nvSpPr>
      <cdr:spPr>
        <a:xfrm xmlns:a="http://schemas.openxmlformats.org/drawingml/2006/main">
          <a:off x="114300" y="0"/>
          <a:ext cx="1209675" cy="297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As</a:t>
          </a:r>
          <a:r>
            <a:rPr lang="hu-HU" sz="900" baseline="0"/>
            <a:t> percentage of</a:t>
          </a:r>
          <a:r>
            <a:rPr lang="hu-HU" sz="900"/>
            <a:t> GDP</a:t>
          </a:r>
        </a:p>
        <a:p xmlns:a="http://schemas.openxmlformats.org/drawingml/2006/main">
          <a:endParaRPr lang="hu-HU" sz="900"/>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9524</xdr:colOff>
      <xdr:row>14</xdr:row>
      <xdr:rowOff>114300</xdr:rowOff>
    </xdr:from>
    <xdr:to>
      <xdr:col>11</xdr:col>
      <xdr:colOff>582424</xdr:colOff>
      <xdr:row>29</xdr:row>
      <xdr:rowOff>119600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609599</xdr:colOff>
      <xdr:row>31</xdr:row>
      <xdr:rowOff>0</xdr:rowOff>
    </xdr:from>
    <xdr:to>
      <xdr:col>11</xdr:col>
      <xdr:colOff>572899</xdr:colOff>
      <xdr:row>46</xdr:row>
      <xdr:rowOff>5300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0.78574</cdr:x>
      <cdr:y>0.0862</cdr:y>
    </cdr:from>
    <cdr:to>
      <cdr:x>0.78574</cdr:x>
      <cdr:y>0.63307</cdr:y>
    </cdr:to>
    <cdr:sp macro="" textlink="">
      <cdr:nvSpPr>
        <cdr:cNvPr id="2" name="Straight Connector 1">
          <a:extLst xmlns:a="http://schemas.openxmlformats.org/drawingml/2006/main">
            <a:ext uri="{FF2B5EF4-FFF2-40B4-BE49-F238E27FC236}">
              <a16:creationId xmlns:a16="http://schemas.microsoft.com/office/drawing/2014/main" id="{1C9B9CC4-2EA5-40BB-89DE-D12946A3B9E8}"/>
            </a:ext>
          </a:extLst>
        </cdr:cNvPr>
        <cdr:cNvSpPr/>
      </cdr:nvSpPr>
      <cdr:spPr>
        <a:xfrm xmlns:a="http://schemas.openxmlformats.org/drawingml/2006/main" flipH="1" flipV="1">
          <a:off x="2355224" y="201977"/>
          <a:ext cx="0" cy="1281456"/>
        </a:xfrm>
        <a:prstGeom xmlns:a="http://schemas.openxmlformats.org/drawingml/2006/main" prst="line">
          <a:avLst/>
        </a:prstGeom>
        <a:noFill xmlns:a="http://schemas.openxmlformats.org/drawingml/2006/main"/>
        <a:ln xmlns:a="http://schemas.openxmlformats.org/drawingml/2006/main" w="6350"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39.xml><?xml version="1.0" encoding="utf-8"?>
<c:userShapes xmlns:c="http://schemas.openxmlformats.org/drawingml/2006/chart">
  <cdr:relSizeAnchor xmlns:cdr="http://schemas.openxmlformats.org/drawingml/2006/chartDrawing">
    <cdr:from>
      <cdr:x>0.78475</cdr:x>
      <cdr:y>0.08253</cdr:y>
    </cdr:from>
    <cdr:to>
      <cdr:x>0.78475</cdr:x>
      <cdr:y>0.61378</cdr:y>
    </cdr:to>
    <cdr:sp macro="" textlink="">
      <cdr:nvSpPr>
        <cdr:cNvPr id="2" name="Straight Connector 1">
          <a:extLst xmlns:a="http://schemas.openxmlformats.org/drawingml/2006/main">
            <a:ext uri="{FF2B5EF4-FFF2-40B4-BE49-F238E27FC236}">
              <a16:creationId xmlns:a16="http://schemas.microsoft.com/office/drawing/2014/main" id="{EADA9E60-EEB8-4603-8A30-A7829038FCB0}"/>
            </a:ext>
          </a:extLst>
        </cdr:cNvPr>
        <cdr:cNvSpPr/>
      </cdr:nvSpPr>
      <cdr:spPr>
        <a:xfrm xmlns:a="http://schemas.openxmlformats.org/drawingml/2006/main" flipH="1" flipV="1">
          <a:off x="2349535" y="193389"/>
          <a:ext cx="0" cy="1244853"/>
        </a:xfrm>
        <a:prstGeom xmlns:a="http://schemas.openxmlformats.org/drawingml/2006/main" prst="line">
          <a:avLst/>
        </a:prstGeom>
        <a:noFill xmlns:a="http://schemas.openxmlformats.org/drawingml/2006/main"/>
        <a:ln xmlns:a="http://schemas.openxmlformats.org/drawingml/2006/main" w="6350"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47625</xdr:colOff>
      <xdr:row>17</xdr:row>
      <xdr:rowOff>19050</xdr:rowOff>
    </xdr:from>
    <xdr:to>
      <xdr:col>12</xdr:col>
      <xdr:colOff>10925</xdr:colOff>
      <xdr:row>32</xdr:row>
      <xdr:rowOff>24350</xdr:rowOff>
    </xdr:to>
    <xdr:graphicFrame macro="">
      <xdr:nvGraphicFramePr>
        <xdr:cNvPr id="6" name="Chart 5">
          <a:extLst>
            <a:ext uri="{FF2B5EF4-FFF2-40B4-BE49-F238E27FC236}">
              <a16:creationId xmlns:a16="http://schemas.microsoft.com/office/drawing/2014/main" id="{BF11108E-DE5A-440E-9F4A-F0A10FE33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34</xdr:row>
      <xdr:rowOff>0</xdr:rowOff>
    </xdr:from>
    <xdr:to>
      <xdr:col>11</xdr:col>
      <xdr:colOff>572900</xdr:colOff>
      <xdr:row>49</xdr:row>
      <xdr:rowOff>5300</xdr:rowOff>
    </xdr:to>
    <xdr:graphicFrame macro="">
      <xdr:nvGraphicFramePr>
        <xdr:cNvPr id="4" name="Chart 3">
          <a:extLst>
            <a:ext uri="{FF2B5EF4-FFF2-40B4-BE49-F238E27FC236}">
              <a16:creationId xmlns:a16="http://schemas.microsoft.com/office/drawing/2014/main" id="{0C621624-6D44-476D-8486-50A964928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3</xdr:col>
      <xdr:colOff>502892</xdr:colOff>
      <xdr:row>28</xdr:row>
      <xdr:rowOff>11206</xdr:rowOff>
    </xdr:from>
    <xdr:to>
      <xdr:col>10</xdr:col>
      <xdr:colOff>383951</xdr:colOff>
      <xdr:row>46</xdr:row>
      <xdr:rowOff>67324</xdr:rowOff>
    </xdr:to>
    <xdr:graphicFrame macro="">
      <xdr:nvGraphicFramePr>
        <xdr:cNvPr id="5" name="Chart 4">
          <a:extLst>
            <a:ext uri="{FF2B5EF4-FFF2-40B4-BE49-F238E27FC236}">
              <a16:creationId xmlns:a16="http://schemas.microsoft.com/office/drawing/2014/main" id="{E26C9DAE-C1F8-4836-B051-D5099BD9C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28</xdr:row>
      <xdr:rowOff>0</xdr:rowOff>
    </xdr:from>
    <xdr:to>
      <xdr:col>18</xdr:col>
      <xdr:colOff>462084</xdr:colOff>
      <xdr:row>46</xdr:row>
      <xdr:rowOff>56118</xdr:rowOff>
    </xdr:to>
    <xdr:graphicFrame macro="">
      <xdr:nvGraphicFramePr>
        <xdr:cNvPr id="4" name="Chart 3">
          <a:extLst>
            <a:ext uri="{FF2B5EF4-FFF2-40B4-BE49-F238E27FC236}">
              <a16:creationId xmlns:a16="http://schemas.microsoft.com/office/drawing/2014/main" id="{DB0925CD-9F39-43D2-AA70-210B869BC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0.93566</cdr:x>
      <cdr:y>0.01599</cdr:y>
    </cdr:from>
    <cdr:to>
      <cdr:x>0.98299</cdr:x>
      <cdr:y>0.08815</cdr:y>
    </cdr:to>
    <cdr:sp macro="" textlink="">
      <cdr:nvSpPr>
        <cdr:cNvPr id="2" name="TextBox 1">
          <a:extLst xmlns:a="http://schemas.openxmlformats.org/drawingml/2006/main">
            <a:ext uri="{FF2B5EF4-FFF2-40B4-BE49-F238E27FC236}">
              <a16:creationId xmlns:a16="http://schemas.microsoft.com/office/drawing/2014/main" id="{F9B632BF-4FF9-4F79-8FB9-1392DA23390B}"/>
            </a:ext>
          </a:extLst>
        </cdr:cNvPr>
        <cdr:cNvSpPr txBox="1"/>
      </cdr:nvSpPr>
      <cdr:spPr>
        <a:xfrm xmlns:a="http://schemas.openxmlformats.org/drawingml/2006/main">
          <a:off x="3697473" y="47199"/>
          <a:ext cx="187032"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a:t>
          </a:r>
        </a:p>
      </cdr:txBody>
    </cdr:sp>
  </cdr:relSizeAnchor>
  <cdr:relSizeAnchor xmlns:cdr="http://schemas.openxmlformats.org/drawingml/2006/chartDrawing">
    <cdr:from>
      <cdr:x>0.92082</cdr:x>
      <cdr:y>0.08564</cdr:y>
    </cdr:from>
    <cdr:to>
      <cdr:x>1</cdr:x>
      <cdr:y>0.1578</cdr:y>
    </cdr:to>
    <cdr:sp macro="" textlink="">
      <cdr:nvSpPr>
        <cdr:cNvPr id="4" name="TextBox 3">
          <a:extLst xmlns:a="http://schemas.openxmlformats.org/drawingml/2006/main">
            <a:ext uri="{FF2B5EF4-FFF2-40B4-BE49-F238E27FC236}">
              <a16:creationId xmlns:a16="http://schemas.microsoft.com/office/drawing/2014/main" id="{439CA8BD-3C22-4F44-8339-522C0171441C}"/>
            </a:ext>
          </a:extLst>
        </cdr:cNvPr>
        <cdr:cNvSpPr txBox="1"/>
      </cdr:nvSpPr>
      <cdr:spPr>
        <a:xfrm xmlns:a="http://schemas.openxmlformats.org/drawingml/2006/main">
          <a:off x="3638860" y="252739"/>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11</a:t>
          </a:r>
        </a:p>
      </cdr:txBody>
    </cdr:sp>
  </cdr:relSizeAnchor>
  <cdr:relSizeAnchor xmlns:cdr="http://schemas.openxmlformats.org/drawingml/2006/chartDrawing">
    <cdr:from>
      <cdr:x>0.92082</cdr:x>
      <cdr:y>0.1536</cdr:y>
    </cdr:from>
    <cdr:to>
      <cdr:x>1</cdr:x>
      <cdr:y>0.22575</cdr:y>
    </cdr:to>
    <cdr:sp macro="" textlink="">
      <cdr:nvSpPr>
        <cdr:cNvPr id="5" name="TextBox 4">
          <a:extLst xmlns:a="http://schemas.openxmlformats.org/drawingml/2006/main">
            <a:ext uri="{FF2B5EF4-FFF2-40B4-BE49-F238E27FC236}">
              <a16:creationId xmlns:a16="http://schemas.microsoft.com/office/drawing/2014/main" id="{D029D515-D8AB-4D1C-8A7E-D1E5FE63D800}"/>
            </a:ext>
          </a:extLst>
        </cdr:cNvPr>
        <cdr:cNvSpPr txBox="1"/>
      </cdr:nvSpPr>
      <cdr:spPr>
        <a:xfrm xmlns:a="http://schemas.openxmlformats.org/drawingml/2006/main">
          <a:off x="3638860" y="453265"/>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86</a:t>
          </a:r>
        </a:p>
      </cdr:txBody>
    </cdr:sp>
  </cdr:relSizeAnchor>
  <cdr:relSizeAnchor xmlns:cdr="http://schemas.openxmlformats.org/drawingml/2006/chartDrawing">
    <cdr:from>
      <cdr:x>0.92082</cdr:x>
      <cdr:y>0.22664</cdr:y>
    </cdr:from>
    <cdr:to>
      <cdr:x>1</cdr:x>
      <cdr:y>0.2988</cdr:y>
    </cdr:to>
    <cdr:sp macro="" textlink="">
      <cdr:nvSpPr>
        <cdr:cNvPr id="6" name="TextBox 5">
          <a:extLst xmlns:a="http://schemas.openxmlformats.org/drawingml/2006/main">
            <a:ext uri="{FF2B5EF4-FFF2-40B4-BE49-F238E27FC236}">
              <a16:creationId xmlns:a16="http://schemas.microsoft.com/office/drawing/2014/main" id="{38960E05-14E7-4C79-BD7C-7C6109E9BCD1}"/>
            </a:ext>
          </a:extLst>
        </cdr:cNvPr>
        <cdr:cNvSpPr txBox="1"/>
      </cdr:nvSpPr>
      <cdr:spPr>
        <a:xfrm xmlns:a="http://schemas.openxmlformats.org/drawingml/2006/main">
          <a:off x="3638860" y="668831"/>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91</a:t>
          </a:r>
        </a:p>
      </cdr:txBody>
    </cdr:sp>
  </cdr:relSizeAnchor>
  <cdr:relSizeAnchor xmlns:cdr="http://schemas.openxmlformats.org/drawingml/2006/chartDrawing">
    <cdr:from>
      <cdr:x>0.92082</cdr:x>
      <cdr:y>0.36254</cdr:y>
    </cdr:from>
    <cdr:to>
      <cdr:x>1</cdr:x>
      <cdr:y>0.4347</cdr:y>
    </cdr:to>
    <cdr:sp macro="" textlink="">
      <cdr:nvSpPr>
        <cdr:cNvPr id="7" name="TextBox 6">
          <a:extLst xmlns:a="http://schemas.openxmlformats.org/drawingml/2006/main">
            <a:ext uri="{FF2B5EF4-FFF2-40B4-BE49-F238E27FC236}">
              <a16:creationId xmlns:a16="http://schemas.microsoft.com/office/drawing/2014/main" id="{105452A5-F43D-4CDF-AC23-76F6CBC9AA58}"/>
            </a:ext>
          </a:extLst>
        </cdr:cNvPr>
        <cdr:cNvSpPr txBox="1"/>
      </cdr:nvSpPr>
      <cdr:spPr>
        <a:xfrm xmlns:a="http://schemas.openxmlformats.org/drawingml/2006/main">
          <a:off x="3638860" y="1069883"/>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37</a:t>
          </a:r>
        </a:p>
      </cdr:txBody>
    </cdr:sp>
  </cdr:relSizeAnchor>
  <cdr:relSizeAnchor xmlns:cdr="http://schemas.openxmlformats.org/drawingml/2006/chartDrawing">
    <cdr:from>
      <cdr:x>0.92082</cdr:x>
      <cdr:y>0.43219</cdr:y>
    </cdr:from>
    <cdr:to>
      <cdr:x>1</cdr:x>
      <cdr:y>0.50435</cdr:y>
    </cdr:to>
    <cdr:sp macro="" textlink="">
      <cdr:nvSpPr>
        <cdr:cNvPr id="8" name="TextBox 7">
          <a:extLst xmlns:a="http://schemas.openxmlformats.org/drawingml/2006/main">
            <a:ext uri="{FF2B5EF4-FFF2-40B4-BE49-F238E27FC236}">
              <a16:creationId xmlns:a16="http://schemas.microsoft.com/office/drawing/2014/main" id="{520FD432-8275-4354-A49E-EE61289B282F}"/>
            </a:ext>
          </a:extLst>
        </cdr:cNvPr>
        <cdr:cNvSpPr txBox="1"/>
      </cdr:nvSpPr>
      <cdr:spPr>
        <a:xfrm xmlns:a="http://schemas.openxmlformats.org/drawingml/2006/main">
          <a:off x="3638860" y="1275423"/>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37</a:t>
          </a:r>
        </a:p>
      </cdr:txBody>
    </cdr:sp>
  </cdr:relSizeAnchor>
  <cdr:relSizeAnchor xmlns:cdr="http://schemas.openxmlformats.org/drawingml/2006/chartDrawing">
    <cdr:from>
      <cdr:x>0.92082</cdr:x>
      <cdr:y>0.50015</cdr:y>
    </cdr:from>
    <cdr:to>
      <cdr:x>1</cdr:x>
      <cdr:y>0.5723</cdr:y>
    </cdr:to>
    <cdr:sp macro="" textlink="">
      <cdr:nvSpPr>
        <cdr:cNvPr id="9" name="TextBox 8">
          <a:extLst xmlns:a="http://schemas.openxmlformats.org/drawingml/2006/main">
            <a:ext uri="{FF2B5EF4-FFF2-40B4-BE49-F238E27FC236}">
              <a16:creationId xmlns:a16="http://schemas.microsoft.com/office/drawing/2014/main" id="{45A77EB3-E8A8-481E-88A0-937CDD106B03}"/>
            </a:ext>
          </a:extLst>
        </cdr:cNvPr>
        <cdr:cNvSpPr txBox="1"/>
      </cdr:nvSpPr>
      <cdr:spPr>
        <a:xfrm xmlns:a="http://schemas.openxmlformats.org/drawingml/2006/main">
          <a:off x="3638860" y="1475949"/>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24</a:t>
          </a:r>
        </a:p>
      </cdr:txBody>
    </cdr:sp>
  </cdr:relSizeAnchor>
  <cdr:relSizeAnchor xmlns:cdr="http://schemas.openxmlformats.org/drawingml/2006/chartDrawing">
    <cdr:from>
      <cdr:x>0.92082</cdr:x>
      <cdr:y>0.57149</cdr:y>
    </cdr:from>
    <cdr:to>
      <cdr:x>1</cdr:x>
      <cdr:y>0.64365</cdr:y>
    </cdr:to>
    <cdr:sp macro="" textlink="">
      <cdr:nvSpPr>
        <cdr:cNvPr id="10" name="TextBox 9">
          <a:extLst xmlns:a="http://schemas.openxmlformats.org/drawingml/2006/main">
            <a:ext uri="{FF2B5EF4-FFF2-40B4-BE49-F238E27FC236}">
              <a16:creationId xmlns:a16="http://schemas.microsoft.com/office/drawing/2014/main" id="{DA1B3392-CE6B-4C8F-B7EB-24021A5ADFB4}"/>
            </a:ext>
          </a:extLst>
        </cdr:cNvPr>
        <cdr:cNvSpPr txBox="1"/>
      </cdr:nvSpPr>
      <cdr:spPr>
        <a:xfrm xmlns:a="http://schemas.openxmlformats.org/drawingml/2006/main">
          <a:off x="3638860" y="1686502"/>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21</a:t>
          </a:r>
        </a:p>
      </cdr:txBody>
    </cdr:sp>
  </cdr:relSizeAnchor>
  <cdr:relSizeAnchor xmlns:cdr="http://schemas.openxmlformats.org/drawingml/2006/chartDrawing">
    <cdr:from>
      <cdr:x>0.92082</cdr:x>
      <cdr:y>0.64114</cdr:y>
    </cdr:from>
    <cdr:to>
      <cdr:x>1</cdr:x>
      <cdr:y>0.7133</cdr:y>
    </cdr:to>
    <cdr:sp macro="" textlink="">
      <cdr:nvSpPr>
        <cdr:cNvPr id="11" name="TextBox 10">
          <a:extLst xmlns:a="http://schemas.openxmlformats.org/drawingml/2006/main">
            <a:ext uri="{FF2B5EF4-FFF2-40B4-BE49-F238E27FC236}">
              <a16:creationId xmlns:a16="http://schemas.microsoft.com/office/drawing/2014/main" id="{343E4C64-5DF9-4633-BEDD-26DEB9135AF3}"/>
            </a:ext>
          </a:extLst>
        </cdr:cNvPr>
        <cdr:cNvSpPr txBox="1"/>
      </cdr:nvSpPr>
      <cdr:spPr>
        <a:xfrm xmlns:a="http://schemas.openxmlformats.org/drawingml/2006/main">
          <a:off x="3638860" y="1892041"/>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22</a:t>
          </a:r>
        </a:p>
      </cdr:txBody>
    </cdr:sp>
  </cdr:relSizeAnchor>
  <cdr:relSizeAnchor xmlns:cdr="http://schemas.openxmlformats.org/drawingml/2006/chartDrawing">
    <cdr:from>
      <cdr:x>0.92082</cdr:x>
      <cdr:y>0.71079</cdr:y>
    </cdr:from>
    <cdr:to>
      <cdr:x>1</cdr:x>
      <cdr:y>0.78295</cdr:y>
    </cdr:to>
    <cdr:sp macro="" textlink="">
      <cdr:nvSpPr>
        <cdr:cNvPr id="12" name="TextBox 11">
          <a:extLst xmlns:a="http://schemas.openxmlformats.org/drawingml/2006/main">
            <a:ext uri="{FF2B5EF4-FFF2-40B4-BE49-F238E27FC236}">
              <a16:creationId xmlns:a16="http://schemas.microsoft.com/office/drawing/2014/main" id="{DA2FA64D-1FF1-43E3-9DA2-D9FC9B076A7A}"/>
            </a:ext>
          </a:extLst>
        </cdr:cNvPr>
        <cdr:cNvSpPr txBox="1"/>
      </cdr:nvSpPr>
      <cdr:spPr>
        <a:xfrm xmlns:a="http://schemas.openxmlformats.org/drawingml/2006/main">
          <a:off x="3638860" y="2097580"/>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22</a:t>
          </a:r>
        </a:p>
      </cdr:txBody>
    </cdr:sp>
  </cdr:relSizeAnchor>
  <cdr:relSizeAnchor xmlns:cdr="http://schemas.openxmlformats.org/drawingml/2006/chartDrawing">
    <cdr:from>
      <cdr:x>0.92082</cdr:x>
      <cdr:y>0.77874</cdr:y>
    </cdr:from>
    <cdr:to>
      <cdr:x>1</cdr:x>
      <cdr:y>0.8509</cdr:y>
    </cdr:to>
    <cdr:sp macro="" textlink="">
      <cdr:nvSpPr>
        <cdr:cNvPr id="13" name="TextBox 12">
          <a:extLst xmlns:a="http://schemas.openxmlformats.org/drawingml/2006/main">
            <a:ext uri="{FF2B5EF4-FFF2-40B4-BE49-F238E27FC236}">
              <a16:creationId xmlns:a16="http://schemas.microsoft.com/office/drawing/2014/main" id="{B8464FC5-021F-47B6-B567-58A8E8A555AA}"/>
            </a:ext>
          </a:extLst>
        </cdr:cNvPr>
        <cdr:cNvSpPr txBox="1"/>
      </cdr:nvSpPr>
      <cdr:spPr>
        <a:xfrm xmlns:a="http://schemas.openxmlformats.org/drawingml/2006/main">
          <a:off x="3638860" y="2298106"/>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13</a:t>
          </a:r>
        </a:p>
      </cdr:txBody>
    </cdr:sp>
  </cdr:relSizeAnchor>
  <cdr:relSizeAnchor xmlns:cdr="http://schemas.openxmlformats.org/drawingml/2006/chartDrawing">
    <cdr:from>
      <cdr:x>0.93605</cdr:x>
      <cdr:y>0.29459</cdr:y>
    </cdr:from>
    <cdr:to>
      <cdr:x>1</cdr:x>
      <cdr:y>0.36675</cdr:y>
    </cdr:to>
    <cdr:sp macro="" textlink="">
      <cdr:nvSpPr>
        <cdr:cNvPr id="14" name="TextBox 13">
          <a:extLst xmlns:a="http://schemas.openxmlformats.org/drawingml/2006/main">
            <a:ext uri="{FF2B5EF4-FFF2-40B4-BE49-F238E27FC236}">
              <a16:creationId xmlns:a16="http://schemas.microsoft.com/office/drawing/2014/main" id="{D5DD9AC1-8B38-4B4F-8FE4-18F26F91F02B}"/>
            </a:ext>
          </a:extLst>
        </cdr:cNvPr>
        <cdr:cNvSpPr txBox="1"/>
      </cdr:nvSpPr>
      <cdr:spPr>
        <a:xfrm xmlns:a="http://schemas.openxmlformats.org/drawingml/2006/main">
          <a:off x="3699018" y="869357"/>
          <a:ext cx="252725"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7</a:t>
          </a:r>
        </a:p>
      </cdr:txBody>
    </cdr:sp>
  </cdr:relSizeAnchor>
</c:userShapes>
</file>

<file path=xl/drawings/drawing42.xml><?xml version="1.0" encoding="utf-8"?>
<c:userShapes xmlns:c="http://schemas.openxmlformats.org/drawingml/2006/chart">
  <cdr:relSizeAnchor xmlns:cdr="http://schemas.openxmlformats.org/drawingml/2006/chartDrawing">
    <cdr:from>
      <cdr:x>0.93566</cdr:x>
      <cdr:y>0.01599</cdr:y>
    </cdr:from>
    <cdr:to>
      <cdr:x>0.98299</cdr:x>
      <cdr:y>0.08815</cdr:y>
    </cdr:to>
    <cdr:sp macro="" textlink="">
      <cdr:nvSpPr>
        <cdr:cNvPr id="2" name="TextBox 1">
          <a:extLst xmlns:a="http://schemas.openxmlformats.org/drawingml/2006/main">
            <a:ext uri="{FF2B5EF4-FFF2-40B4-BE49-F238E27FC236}">
              <a16:creationId xmlns:a16="http://schemas.microsoft.com/office/drawing/2014/main" id="{F9B632BF-4FF9-4F79-8FB9-1392DA23390B}"/>
            </a:ext>
          </a:extLst>
        </cdr:cNvPr>
        <cdr:cNvSpPr txBox="1"/>
      </cdr:nvSpPr>
      <cdr:spPr>
        <a:xfrm xmlns:a="http://schemas.openxmlformats.org/drawingml/2006/main">
          <a:off x="3697473" y="47199"/>
          <a:ext cx="187032"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a:t>
          </a:r>
        </a:p>
      </cdr:txBody>
    </cdr:sp>
  </cdr:relSizeAnchor>
  <cdr:relSizeAnchor xmlns:cdr="http://schemas.openxmlformats.org/drawingml/2006/chartDrawing">
    <cdr:from>
      <cdr:x>0.92082</cdr:x>
      <cdr:y>0.08564</cdr:y>
    </cdr:from>
    <cdr:to>
      <cdr:x>1</cdr:x>
      <cdr:y>0.1578</cdr:y>
    </cdr:to>
    <cdr:sp macro="" textlink="">
      <cdr:nvSpPr>
        <cdr:cNvPr id="4" name="TextBox 3">
          <a:extLst xmlns:a="http://schemas.openxmlformats.org/drawingml/2006/main">
            <a:ext uri="{FF2B5EF4-FFF2-40B4-BE49-F238E27FC236}">
              <a16:creationId xmlns:a16="http://schemas.microsoft.com/office/drawing/2014/main" id="{439CA8BD-3C22-4F44-8339-522C0171441C}"/>
            </a:ext>
          </a:extLst>
        </cdr:cNvPr>
        <cdr:cNvSpPr txBox="1"/>
      </cdr:nvSpPr>
      <cdr:spPr>
        <a:xfrm xmlns:a="http://schemas.openxmlformats.org/drawingml/2006/main">
          <a:off x="3638860" y="252739"/>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11</a:t>
          </a:r>
        </a:p>
      </cdr:txBody>
    </cdr:sp>
  </cdr:relSizeAnchor>
  <cdr:relSizeAnchor xmlns:cdr="http://schemas.openxmlformats.org/drawingml/2006/chartDrawing">
    <cdr:from>
      <cdr:x>0.92082</cdr:x>
      <cdr:y>0.1536</cdr:y>
    </cdr:from>
    <cdr:to>
      <cdr:x>1</cdr:x>
      <cdr:y>0.22575</cdr:y>
    </cdr:to>
    <cdr:sp macro="" textlink="">
      <cdr:nvSpPr>
        <cdr:cNvPr id="5" name="TextBox 4">
          <a:extLst xmlns:a="http://schemas.openxmlformats.org/drawingml/2006/main">
            <a:ext uri="{FF2B5EF4-FFF2-40B4-BE49-F238E27FC236}">
              <a16:creationId xmlns:a16="http://schemas.microsoft.com/office/drawing/2014/main" id="{D029D515-D8AB-4D1C-8A7E-D1E5FE63D800}"/>
            </a:ext>
          </a:extLst>
        </cdr:cNvPr>
        <cdr:cNvSpPr txBox="1"/>
      </cdr:nvSpPr>
      <cdr:spPr>
        <a:xfrm xmlns:a="http://schemas.openxmlformats.org/drawingml/2006/main">
          <a:off x="3638860" y="453265"/>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86</a:t>
          </a:r>
        </a:p>
      </cdr:txBody>
    </cdr:sp>
  </cdr:relSizeAnchor>
  <cdr:relSizeAnchor xmlns:cdr="http://schemas.openxmlformats.org/drawingml/2006/chartDrawing">
    <cdr:from>
      <cdr:x>0.92082</cdr:x>
      <cdr:y>0.22664</cdr:y>
    </cdr:from>
    <cdr:to>
      <cdr:x>1</cdr:x>
      <cdr:y>0.2988</cdr:y>
    </cdr:to>
    <cdr:sp macro="" textlink="">
      <cdr:nvSpPr>
        <cdr:cNvPr id="6" name="TextBox 5">
          <a:extLst xmlns:a="http://schemas.openxmlformats.org/drawingml/2006/main">
            <a:ext uri="{FF2B5EF4-FFF2-40B4-BE49-F238E27FC236}">
              <a16:creationId xmlns:a16="http://schemas.microsoft.com/office/drawing/2014/main" id="{38960E05-14E7-4C79-BD7C-7C6109E9BCD1}"/>
            </a:ext>
          </a:extLst>
        </cdr:cNvPr>
        <cdr:cNvSpPr txBox="1"/>
      </cdr:nvSpPr>
      <cdr:spPr>
        <a:xfrm xmlns:a="http://schemas.openxmlformats.org/drawingml/2006/main">
          <a:off x="3638860" y="668831"/>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91</a:t>
          </a:r>
        </a:p>
      </cdr:txBody>
    </cdr:sp>
  </cdr:relSizeAnchor>
  <cdr:relSizeAnchor xmlns:cdr="http://schemas.openxmlformats.org/drawingml/2006/chartDrawing">
    <cdr:from>
      <cdr:x>0.92082</cdr:x>
      <cdr:y>0.36254</cdr:y>
    </cdr:from>
    <cdr:to>
      <cdr:x>1</cdr:x>
      <cdr:y>0.4347</cdr:y>
    </cdr:to>
    <cdr:sp macro="" textlink="">
      <cdr:nvSpPr>
        <cdr:cNvPr id="7" name="TextBox 6">
          <a:extLst xmlns:a="http://schemas.openxmlformats.org/drawingml/2006/main">
            <a:ext uri="{FF2B5EF4-FFF2-40B4-BE49-F238E27FC236}">
              <a16:creationId xmlns:a16="http://schemas.microsoft.com/office/drawing/2014/main" id="{105452A5-F43D-4CDF-AC23-76F6CBC9AA58}"/>
            </a:ext>
          </a:extLst>
        </cdr:cNvPr>
        <cdr:cNvSpPr txBox="1"/>
      </cdr:nvSpPr>
      <cdr:spPr>
        <a:xfrm xmlns:a="http://schemas.openxmlformats.org/drawingml/2006/main">
          <a:off x="3638860" y="1069883"/>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37</a:t>
          </a:r>
        </a:p>
      </cdr:txBody>
    </cdr:sp>
  </cdr:relSizeAnchor>
  <cdr:relSizeAnchor xmlns:cdr="http://schemas.openxmlformats.org/drawingml/2006/chartDrawing">
    <cdr:from>
      <cdr:x>0.92082</cdr:x>
      <cdr:y>0.43219</cdr:y>
    </cdr:from>
    <cdr:to>
      <cdr:x>1</cdr:x>
      <cdr:y>0.50435</cdr:y>
    </cdr:to>
    <cdr:sp macro="" textlink="">
      <cdr:nvSpPr>
        <cdr:cNvPr id="8" name="TextBox 7">
          <a:extLst xmlns:a="http://schemas.openxmlformats.org/drawingml/2006/main">
            <a:ext uri="{FF2B5EF4-FFF2-40B4-BE49-F238E27FC236}">
              <a16:creationId xmlns:a16="http://schemas.microsoft.com/office/drawing/2014/main" id="{520FD432-8275-4354-A49E-EE61289B282F}"/>
            </a:ext>
          </a:extLst>
        </cdr:cNvPr>
        <cdr:cNvSpPr txBox="1"/>
      </cdr:nvSpPr>
      <cdr:spPr>
        <a:xfrm xmlns:a="http://schemas.openxmlformats.org/drawingml/2006/main">
          <a:off x="3638860" y="1275423"/>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37</a:t>
          </a:r>
        </a:p>
      </cdr:txBody>
    </cdr:sp>
  </cdr:relSizeAnchor>
  <cdr:relSizeAnchor xmlns:cdr="http://schemas.openxmlformats.org/drawingml/2006/chartDrawing">
    <cdr:from>
      <cdr:x>0.92082</cdr:x>
      <cdr:y>0.50015</cdr:y>
    </cdr:from>
    <cdr:to>
      <cdr:x>1</cdr:x>
      <cdr:y>0.5723</cdr:y>
    </cdr:to>
    <cdr:sp macro="" textlink="">
      <cdr:nvSpPr>
        <cdr:cNvPr id="9" name="TextBox 8">
          <a:extLst xmlns:a="http://schemas.openxmlformats.org/drawingml/2006/main">
            <a:ext uri="{FF2B5EF4-FFF2-40B4-BE49-F238E27FC236}">
              <a16:creationId xmlns:a16="http://schemas.microsoft.com/office/drawing/2014/main" id="{45A77EB3-E8A8-481E-88A0-937CDD106B03}"/>
            </a:ext>
          </a:extLst>
        </cdr:cNvPr>
        <cdr:cNvSpPr txBox="1"/>
      </cdr:nvSpPr>
      <cdr:spPr>
        <a:xfrm xmlns:a="http://schemas.openxmlformats.org/drawingml/2006/main">
          <a:off x="3638860" y="1475949"/>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24</a:t>
          </a:r>
        </a:p>
      </cdr:txBody>
    </cdr:sp>
  </cdr:relSizeAnchor>
  <cdr:relSizeAnchor xmlns:cdr="http://schemas.openxmlformats.org/drawingml/2006/chartDrawing">
    <cdr:from>
      <cdr:x>0.92082</cdr:x>
      <cdr:y>0.57149</cdr:y>
    </cdr:from>
    <cdr:to>
      <cdr:x>1</cdr:x>
      <cdr:y>0.64365</cdr:y>
    </cdr:to>
    <cdr:sp macro="" textlink="">
      <cdr:nvSpPr>
        <cdr:cNvPr id="10" name="TextBox 9">
          <a:extLst xmlns:a="http://schemas.openxmlformats.org/drawingml/2006/main">
            <a:ext uri="{FF2B5EF4-FFF2-40B4-BE49-F238E27FC236}">
              <a16:creationId xmlns:a16="http://schemas.microsoft.com/office/drawing/2014/main" id="{DA1B3392-CE6B-4C8F-B7EB-24021A5ADFB4}"/>
            </a:ext>
          </a:extLst>
        </cdr:cNvPr>
        <cdr:cNvSpPr txBox="1"/>
      </cdr:nvSpPr>
      <cdr:spPr>
        <a:xfrm xmlns:a="http://schemas.openxmlformats.org/drawingml/2006/main">
          <a:off x="3638860" y="1686502"/>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21</a:t>
          </a:r>
        </a:p>
      </cdr:txBody>
    </cdr:sp>
  </cdr:relSizeAnchor>
  <cdr:relSizeAnchor xmlns:cdr="http://schemas.openxmlformats.org/drawingml/2006/chartDrawing">
    <cdr:from>
      <cdr:x>0.92082</cdr:x>
      <cdr:y>0.64114</cdr:y>
    </cdr:from>
    <cdr:to>
      <cdr:x>1</cdr:x>
      <cdr:y>0.7133</cdr:y>
    </cdr:to>
    <cdr:sp macro="" textlink="">
      <cdr:nvSpPr>
        <cdr:cNvPr id="11" name="TextBox 10">
          <a:extLst xmlns:a="http://schemas.openxmlformats.org/drawingml/2006/main">
            <a:ext uri="{FF2B5EF4-FFF2-40B4-BE49-F238E27FC236}">
              <a16:creationId xmlns:a16="http://schemas.microsoft.com/office/drawing/2014/main" id="{343E4C64-5DF9-4633-BEDD-26DEB9135AF3}"/>
            </a:ext>
          </a:extLst>
        </cdr:cNvPr>
        <cdr:cNvSpPr txBox="1"/>
      </cdr:nvSpPr>
      <cdr:spPr>
        <a:xfrm xmlns:a="http://schemas.openxmlformats.org/drawingml/2006/main">
          <a:off x="3638860" y="1892041"/>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22</a:t>
          </a:r>
        </a:p>
      </cdr:txBody>
    </cdr:sp>
  </cdr:relSizeAnchor>
  <cdr:relSizeAnchor xmlns:cdr="http://schemas.openxmlformats.org/drawingml/2006/chartDrawing">
    <cdr:from>
      <cdr:x>0.92082</cdr:x>
      <cdr:y>0.71079</cdr:y>
    </cdr:from>
    <cdr:to>
      <cdr:x>1</cdr:x>
      <cdr:y>0.78295</cdr:y>
    </cdr:to>
    <cdr:sp macro="" textlink="">
      <cdr:nvSpPr>
        <cdr:cNvPr id="12" name="TextBox 11">
          <a:extLst xmlns:a="http://schemas.openxmlformats.org/drawingml/2006/main">
            <a:ext uri="{FF2B5EF4-FFF2-40B4-BE49-F238E27FC236}">
              <a16:creationId xmlns:a16="http://schemas.microsoft.com/office/drawing/2014/main" id="{DA2FA64D-1FF1-43E3-9DA2-D9FC9B076A7A}"/>
            </a:ext>
          </a:extLst>
        </cdr:cNvPr>
        <cdr:cNvSpPr txBox="1"/>
      </cdr:nvSpPr>
      <cdr:spPr>
        <a:xfrm xmlns:a="http://schemas.openxmlformats.org/drawingml/2006/main">
          <a:off x="3638860" y="2097580"/>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22</a:t>
          </a:r>
        </a:p>
      </cdr:txBody>
    </cdr:sp>
  </cdr:relSizeAnchor>
  <cdr:relSizeAnchor xmlns:cdr="http://schemas.openxmlformats.org/drawingml/2006/chartDrawing">
    <cdr:from>
      <cdr:x>0.92082</cdr:x>
      <cdr:y>0.77874</cdr:y>
    </cdr:from>
    <cdr:to>
      <cdr:x>1</cdr:x>
      <cdr:y>0.8509</cdr:y>
    </cdr:to>
    <cdr:sp macro="" textlink="">
      <cdr:nvSpPr>
        <cdr:cNvPr id="13" name="TextBox 12">
          <a:extLst xmlns:a="http://schemas.openxmlformats.org/drawingml/2006/main">
            <a:ext uri="{FF2B5EF4-FFF2-40B4-BE49-F238E27FC236}">
              <a16:creationId xmlns:a16="http://schemas.microsoft.com/office/drawing/2014/main" id="{B8464FC5-021F-47B6-B567-58A8E8A555AA}"/>
            </a:ext>
          </a:extLst>
        </cdr:cNvPr>
        <cdr:cNvSpPr txBox="1"/>
      </cdr:nvSpPr>
      <cdr:spPr>
        <a:xfrm xmlns:a="http://schemas.openxmlformats.org/drawingml/2006/main">
          <a:off x="3638860" y="2298106"/>
          <a:ext cx="312883"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13</a:t>
          </a:r>
        </a:p>
      </cdr:txBody>
    </cdr:sp>
  </cdr:relSizeAnchor>
  <cdr:relSizeAnchor xmlns:cdr="http://schemas.openxmlformats.org/drawingml/2006/chartDrawing">
    <cdr:from>
      <cdr:x>0.93605</cdr:x>
      <cdr:y>0.29459</cdr:y>
    </cdr:from>
    <cdr:to>
      <cdr:x>1</cdr:x>
      <cdr:y>0.36675</cdr:y>
    </cdr:to>
    <cdr:sp macro="" textlink="">
      <cdr:nvSpPr>
        <cdr:cNvPr id="14" name="TextBox 13">
          <a:extLst xmlns:a="http://schemas.openxmlformats.org/drawingml/2006/main">
            <a:ext uri="{FF2B5EF4-FFF2-40B4-BE49-F238E27FC236}">
              <a16:creationId xmlns:a16="http://schemas.microsoft.com/office/drawing/2014/main" id="{D5DD9AC1-8B38-4B4F-8FE4-18F26F91F02B}"/>
            </a:ext>
          </a:extLst>
        </cdr:cNvPr>
        <cdr:cNvSpPr txBox="1"/>
      </cdr:nvSpPr>
      <cdr:spPr>
        <a:xfrm xmlns:a="http://schemas.openxmlformats.org/drawingml/2006/main">
          <a:off x="3699018" y="869357"/>
          <a:ext cx="252725" cy="212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rgbClr val="FF0000"/>
              </a:solidFill>
            </a:rPr>
            <a:t>7</a:t>
          </a: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542925</xdr:colOff>
      <xdr:row>15</xdr:row>
      <xdr:rowOff>9525</xdr:rowOff>
    </xdr:from>
    <xdr:to>
      <xdr:col>13</xdr:col>
      <xdr:colOff>235725</xdr:colOff>
      <xdr:row>30</xdr:row>
      <xdr:rowOff>32025</xdr:rowOff>
    </xdr:to>
    <xdr:graphicFrame macro="">
      <xdr:nvGraphicFramePr>
        <xdr:cNvPr id="2" name="Chart 2">
          <a:extLst>
            <a:ext uri="{FF2B5EF4-FFF2-40B4-BE49-F238E27FC236}">
              <a16:creationId xmlns:a16="http://schemas.microsoft.com/office/drawing/2014/main" id="{CC0E27C4-4DA6-42F1-8C5F-88C6356C9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123825</xdr:colOff>
      <xdr:row>14</xdr:row>
      <xdr:rowOff>161925</xdr:rowOff>
    </xdr:from>
    <xdr:to>
      <xdr:col>20</xdr:col>
      <xdr:colOff>426225</xdr:colOff>
      <xdr:row>29</xdr:row>
      <xdr:rowOff>184425</xdr:rowOff>
    </xdr:to>
    <xdr:graphicFrame macro="">
      <xdr:nvGraphicFramePr>
        <xdr:cNvPr id="3" name="Chart 2">
          <a:extLst>
            <a:ext uri="{FF2B5EF4-FFF2-40B4-BE49-F238E27FC236}">
              <a16:creationId xmlns:a16="http://schemas.microsoft.com/office/drawing/2014/main" id="{052F1844-6D7F-4AFF-B890-7D6D06FA7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0.05832</cdr:x>
      <cdr:y>0.01654</cdr:y>
    </cdr:from>
    <cdr:to>
      <cdr:x>0.72661</cdr:x>
      <cdr:y>0.15004</cdr:y>
    </cdr:to>
    <cdr:sp macro="" textlink="">
      <cdr:nvSpPr>
        <cdr:cNvPr id="2" name="TextBox 1">
          <a:extLst xmlns:a="http://schemas.openxmlformats.org/drawingml/2006/main">
            <a:ext uri="{FF2B5EF4-FFF2-40B4-BE49-F238E27FC236}">
              <a16:creationId xmlns:a16="http://schemas.microsoft.com/office/drawing/2014/main" id="{D19D5B0F-EB6C-46AB-B6C4-DCE160032F90}"/>
            </a:ext>
          </a:extLst>
        </cdr:cNvPr>
        <cdr:cNvSpPr txBox="1"/>
      </cdr:nvSpPr>
      <cdr:spPr>
        <a:xfrm xmlns:a="http://schemas.openxmlformats.org/drawingml/2006/main">
          <a:off x="230930" y="47643"/>
          <a:ext cx="2646429" cy="384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 GDP százalékában</a:t>
          </a:r>
        </a:p>
      </cdr:txBody>
    </cdr:sp>
  </cdr:relSizeAnchor>
  <cdr:relSizeAnchor xmlns:cdr="http://schemas.openxmlformats.org/drawingml/2006/chartDrawing">
    <cdr:from>
      <cdr:x>0.63981</cdr:x>
      <cdr:y>0.02095</cdr:y>
    </cdr:from>
    <cdr:to>
      <cdr:x>1</cdr:x>
      <cdr:y>0.15445</cdr:y>
    </cdr:to>
    <cdr:sp macro="" textlink="">
      <cdr:nvSpPr>
        <cdr:cNvPr id="3" name="TextBox 1">
          <a:extLst xmlns:a="http://schemas.openxmlformats.org/drawingml/2006/main">
            <a:ext uri="{FF2B5EF4-FFF2-40B4-BE49-F238E27FC236}">
              <a16:creationId xmlns:a16="http://schemas.microsoft.com/office/drawing/2014/main" id="{974ADD17-4294-4C77-AFB0-8C098DC873DF}"/>
            </a:ext>
          </a:extLst>
        </cdr:cNvPr>
        <cdr:cNvSpPr txBox="1"/>
      </cdr:nvSpPr>
      <cdr:spPr>
        <a:xfrm xmlns:a="http://schemas.openxmlformats.org/drawingml/2006/main">
          <a:off x="2533650" y="60325"/>
          <a:ext cx="1426350" cy="38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 GDP százalékában</a:t>
          </a:r>
        </a:p>
      </cdr:txBody>
    </cdr:sp>
  </cdr:relSizeAnchor>
</c:userShapes>
</file>

<file path=xl/drawings/drawing45.xml><?xml version="1.0" encoding="utf-8"?>
<c:userShapes xmlns:c="http://schemas.openxmlformats.org/drawingml/2006/chart">
  <cdr:relSizeAnchor xmlns:cdr="http://schemas.openxmlformats.org/drawingml/2006/chartDrawing">
    <cdr:from>
      <cdr:x>0.06313</cdr:x>
      <cdr:y>0.00993</cdr:y>
    </cdr:from>
    <cdr:to>
      <cdr:x>0.43055</cdr:x>
      <cdr:y>0.14343</cdr:y>
    </cdr:to>
    <cdr:sp macro="" textlink="">
      <cdr:nvSpPr>
        <cdr:cNvPr id="2" name="TextBox 1">
          <a:extLst xmlns:a="http://schemas.openxmlformats.org/drawingml/2006/main">
            <a:ext uri="{FF2B5EF4-FFF2-40B4-BE49-F238E27FC236}">
              <a16:creationId xmlns:a16="http://schemas.microsoft.com/office/drawing/2014/main" id="{D19D5B0F-EB6C-46AB-B6C4-DCE160032F90}"/>
            </a:ext>
          </a:extLst>
        </cdr:cNvPr>
        <cdr:cNvSpPr txBox="1"/>
      </cdr:nvSpPr>
      <cdr:spPr>
        <a:xfrm xmlns:a="http://schemas.openxmlformats.org/drawingml/2006/main">
          <a:off x="249980" y="28593"/>
          <a:ext cx="1454995" cy="384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As percentage of GDP</a:t>
          </a:r>
        </a:p>
      </cdr:txBody>
    </cdr:sp>
  </cdr:relSizeAnchor>
  <cdr:relSizeAnchor xmlns:cdr="http://schemas.openxmlformats.org/drawingml/2006/chartDrawing">
    <cdr:from>
      <cdr:x>0.61175</cdr:x>
      <cdr:y>0.01433</cdr:y>
    </cdr:from>
    <cdr:to>
      <cdr:x>0.97917</cdr:x>
      <cdr:y>0.14783</cdr:y>
    </cdr:to>
    <cdr:sp macro="" textlink="">
      <cdr:nvSpPr>
        <cdr:cNvPr id="3" name="TextBox 1">
          <a:extLst xmlns:a="http://schemas.openxmlformats.org/drawingml/2006/main">
            <a:ext uri="{FF2B5EF4-FFF2-40B4-BE49-F238E27FC236}">
              <a16:creationId xmlns:a16="http://schemas.microsoft.com/office/drawing/2014/main" id="{59B3D437-30FA-41B3-8678-DEAA0F638BC9}"/>
            </a:ext>
          </a:extLst>
        </cdr:cNvPr>
        <cdr:cNvSpPr txBox="1"/>
      </cdr:nvSpPr>
      <cdr:spPr>
        <a:xfrm xmlns:a="http://schemas.openxmlformats.org/drawingml/2006/main">
          <a:off x="2422525" y="41275"/>
          <a:ext cx="1454995" cy="38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As percentage of GDP</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533400</xdr:colOff>
      <xdr:row>15</xdr:row>
      <xdr:rowOff>9525</xdr:rowOff>
    </xdr:from>
    <xdr:to>
      <xdr:col>9</xdr:col>
      <xdr:colOff>496700</xdr:colOff>
      <xdr:row>30</xdr:row>
      <xdr:rowOff>14825</xdr:rowOff>
    </xdr:to>
    <xdr:graphicFrame macro="">
      <xdr:nvGraphicFramePr>
        <xdr:cNvPr id="2" name="Chart 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19049</xdr:colOff>
      <xdr:row>31</xdr:row>
      <xdr:rowOff>66674</xdr:rowOff>
    </xdr:from>
    <xdr:to>
      <xdr:col>9</xdr:col>
      <xdr:colOff>591949</xdr:colOff>
      <xdr:row>46</xdr:row>
      <xdr:rowOff>71974</xdr:rowOff>
    </xdr:to>
    <xdr:graphicFrame macro="">
      <xdr:nvGraphicFramePr>
        <xdr:cNvPr id="3" name="Chart 2">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0.73638</cdr:x>
      <cdr:y>0.07907</cdr:y>
    </cdr:from>
    <cdr:to>
      <cdr:x>0.73638</cdr:x>
      <cdr:y>0.6919</cdr:y>
    </cdr:to>
    <cdr:sp macro="" textlink="">
      <cdr:nvSpPr>
        <cdr:cNvPr id="2" name="Straight Connector 1">
          <a:extLst xmlns:a="http://schemas.openxmlformats.org/drawingml/2006/main">
            <a:ext uri="{FF2B5EF4-FFF2-40B4-BE49-F238E27FC236}">
              <a16:creationId xmlns:a16="http://schemas.microsoft.com/office/drawing/2014/main" id="{8F0354C4-E5A8-45FD-9411-8DFC2A461CDF}"/>
            </a:ext>
          </a:extLst>
        </cdr:cNvPr>
        <cdr:cNvSpPr/>
      </cdr:nvSpPr>
      <cdr:spPr>
        <a:xfrm xmlns:a="http://schemas.openxmlformats.org/drawingml/2006/main" flipH="1" flipV="1">
          <a:off x="2217450" y="181180"/>
          <a:ext cx="0" cy="1404177"/>
        </a:xfrm>
        <a:prstGeom xmlns:a="http://schemas.openxmlformats.org/drawingml/2006/main" prst="line">
          <a:avLst/>
        </a:prstGeom>
        <a:noFill xmlns:a="http://schemas.openxmlformats.org/drawingml/2006/main"/>
        <a:ln xmlns:a="http://schemas.openxmlformats.org/drawingml/2006/main" w="9525"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userShapes>
</file>

<file path=xl/drawings/drawing48.xml><?xml version="1.0" encoding="utf-8"?>
<c:userShapes xmlns:c="http://schemas.openxmlformats.org/drawingml/2006/chart">
  <cdr:relSizeAnchor xmlns:cdr="http://schemas.openxmlformats.org/drawingml/2006/chartDrawing">
    <cdr:from>
      <cdr:x>0.74016</cdr:x>
      <cdr:y>0.08314</cdr:y>
    </cdr:from>
    <cdr:to>
      <cdr:x>0.74017</cdr:x>
      <cdr:y>0.6573</cdr:y>
    </cdr:to>
    <cdr:sp macro="" textlink="">
      <cdr:nvSpPr>
        <cdr:cNvPr id="2" name="Straight Connector 1">
          <a:extLst xmlns:a="http://schemas.openxmlformats.org/drawingml/2006/main">
            <a:ext uri="{FF2B5EF4-FFF2-40B4-BE49-F238E27FC236}">
              <a16:creationId xmlns:a16="http://schemas.microsoft.com/office/drawing/2014/main" id="{2FEB270E-F952-4F04-82A3-12F1FC55B973}"/>
            </a:ext>
          </a:extLst>
        </cdr:cNvPr>
        <cdr:cNvSpPr/>
      </cdr:nvSpPr>
      <cdr:spPr>
        <a:xfrm xmlns:a="http://schemas.openxmlformats.org/drawingml/2006/main" flipH="1" flipV="1">
          <a:off x="2228851" y="190505"/>
          <a:ext cx="30" cy="1315573"/>
        </a:xfrm>
        <a:prstGeom xmlns:a="http://schemas.openxmlformats.org/drawingml/2006/main" prst="line">
          <a:avLst/>
        </a:prstGeom>
        <a:noFill xmlns:a="http://schemas.openxmlformats.org/drawingml/2006/main"/>
        <a:ln xmlns:a="http://schemas.openxmlformats.org/drawingml/2006/main" w="9525" cap="flat" cmpd="sng" algn="ctr">
          <a:solidFill>
            <a:schemeClr val="tx1">
              <a:lumMod val="50000"/>
              <a:lumOff val="50000"/>
            </a:scheme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solidFill>
              <a:sysClr val="windowText" lastClr="000000"/>
            </a:solidFill>
          </a:endParaRPr>
        </a:p>
      </cdr:txBody>
    </cdr:sp>
  </cdr:relSizeAnchor>
  <cdr:relSizeAnchor xmlns:cdr="http://schemas.openxmlformats.org/drawingml/2006/chartDrawing">
    <cdr:from>
      <cdr:x>0.08857</cdr:x>
      <cdr:y>0</cdr:y>
    </cdr:from>
    <cdr:to>
      <cdr:x>0.44916</cdr:x>
      <cdr:y>0.0873</cdr:y>
    </cdr:to>
    <cdr:sp macro="" textlink="">
      <cdr:nvSpPr>
        <cdr:cNvPr id="3" name="TextBox 2">
          <a:extLst xmlns:a="http://schemas.openxmlformats.org/drawingml/2006/main">
            <a:ext uri="{FF2B5EF4-FFF2-40B4-BE49-F238E27FC236}">
              <a16:creationId xmlns:a16="http://schemas.microsoft.com/office/drawing/2014/main" id="{5D87A3AC-FF8C-4778-A191-AF5B322D95BE}"/>
            </a:ext>
          </a:extLst>
        </cdr:cNvPr>
        <cdr:cNvSpPr txBox="1"/>
      </cdr:nvSpPr>
      <cdr:spPr>
        <a:xfrm xmlns:a="http://schemas.openxmlformats.org/drawingml/2006/main">
          <a:off x="266701" y="0"/>
          <a:ext cx="10858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solidFill>
                <a:sysClr val="windowText" lastClr="000000"/>
              </a:solidFill>
            </a:rPr>
            <a:t>Thousand persons</a:t>
          </a:r>
        </a:p>
      </cdr:txBody>
    </cdr:sp>
  </cdr:relSizeAnchor>
  <cdr:relSizeAnchor xmlns:cdr="http://schemas.openxmlformats.org/drawingml/2006/chartDrawing">
    <cdr:from>
      <cdr:x>0.5799</cdr:x>
      <cdr:y>0</cdr:y>
    </cdr:from>
    <cdr:to>
      <cdr:x>0.94049</cdr:x>
      <cdr:y>0.0873</cdr:y>
    </cdr:to>
    <cdr:sp macro="" textlink="">
      <cdr:nvSpPr>
        <cdr:cNvPr id="5" name="TextBox 1">
          <a:extLst xmlns:a="http://schemas.openxmlformats.org/drawingml/2006/main">
            <a:ext uri="{FF2B5EF4-FFF2-40B4-BE49-F238E27FC236}">
              <a16:creationId xmlns:a16="http://schemas.microsoft.com/office/drawing/2014/main" id="{50449596-614F-43E3-85D2-3BBBA135DDF3}"/>
            </a:ext>
          </a:extLst>
        </cdr:cNvPr>
        <cdr:cNvSpPr txBox="1"/>
      </cdr:nvSpPr>
      <cdr:spPr>
        <a:xfrm xmlns:a="http://schemas.openxmlformats.org/drawingml/2006/main">
          <a:off x="1746250" y="0"/>
          <a:ext cx="108585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solidFill>
                <a:sysClr val="windowText" lastClr="000000"/>
              </a:solidFill>
            </a:rPr>
            <a:t>Thousand persons</a:t>
          </a:r>
        </a:p>
      </cdr:txBody>
    </cdr:sp>
  </cdr:relSizeAnchor>
</c:userShapes>
</file>

<file path=xl/drawings/drawing49.xml><?xml version="1.0" encoding="utf-8"?>
<xdr:wsDr xmlns:xdr="http://schemas.openxmlformats.org/drawingml/2006/spreadsheetDrawing" xmlns:a="http://schemas.openxmlformats.org/drawingml/2006/main">
  <xdr:twoCellAnchor>
    <xdr:from>
      <xdr:col>6</xdr:col>
      <xdr:colOff>323850</xdr:colOff>
      <xdr:row>10</xdr:row>
      <xdr:rowOff>114300</xdr:rowOff>
    </xdr:from>
    <xdr:to>
      <xdr:col>11</xdr:col>
      <xdr:colOff>347475</xdr:colOff>
      <xdr:row>24</xdr:row>
      <xdr:rowOff>151350</xdr:rowOff>
    </xdr:to>
    <xdr:graphicFrame macro="">
      <xdr:nvGraphicFramePr>
        <xdr:cNvPr id="2" name="Diagram 1">
          <a:extLst>
            <a:ext uri="{FF2B5EF4-FFF2-40B4-BE49-F238E27FC236}">
              <a16:creationId xmlns:a16="http://schemas.microsoft.com/office/drawing/2014/main" id="{7914292D-2174-4CB2-A67A-FAFB0EFEC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25</xdr:row>
      <xdr:rowOff>142875</xdr:rowOff>
    </xdr:from>
    <xdr:to>
      <xdr:col>11</xdr:col>
      <xdr:colOff>328425</xdr:colOff>
      <xdr:row>40</xdr:row>
      <xdr:rowOff>18000</xdr:rowOff>
    </xdr:to>
    <xdr:graphicFrame macro="">
      <xdr:nvGraphicFramePr>
        <xdr:cNvPr id="5" name="Diagram 1">
          <a:extLst>
            <a:ext uri="{FF2B5EF4-FFF2-40B4-BE49-F238E27FC236}">
              <a16:creationId xmlns:a16="http://schemas.microsoft.com/office/drawing/2014/main" id="{6AD661B7-452F-4A58-ADEE-278C5EA21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0.53456</cdr:x>
      <cdr:y>0.56879</cdr:y>
    </cdr:from>
    <cdr:to>
      <cdr:x>0.96575</cdr:x>
      <cdr:y>0.67344</cdr:y>
    </cdr:to>
    <cdr:sp macro="" textlink="'c1-2'!$F$17">
      <cdr:nvSpPr>
        <cdr:cNvPr id="2" name="TextBox 1">
          <a:extLst xmlns:a="http://schemas.openxmlformats.org/drawingml/2006/main">
            <a:ext uri="{FF2B5EF4-FFF2-40B4-BE49-F238E27FC236}">
              <a16:creationId xmlns:a16="http://schemas.microsoft.com/office/drawing/2014/main" id="{BD629339-3000-4730-871A-BD0585174242}"/>
            </a:ext>
          </a:extLst>
        </cdr:cNvPr>
        <cdr:cNvSpPr txBox="1"/>
      </cdr:nvSpPr>
      <cdr:spPr>
        <a:xfrm xmlns:a="http://schemas.openxmlformats.org/drawingml/2006/main">
          <a:off x="1609726" y="1303270"/>
          <a:ext cx="1298438" cy="2397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A139AC1-2510-4F8C-8BC6-C787399CA078}" type="TxLink">
            <a:rPr lang="en-US" sz="900" b="0" i="0" u="none" strike="noStrike">
              <a:solidFill>
                <a:sysClr val="windowText" lastClr="000000"/>
              </a:solidFill>
              <a:latin typeface="Calibri" panose="020F0502020204030204" pitchFamily="34" charset="0"/>
            </a:rPr>
            <a:pPr/>
            <a:t>Decemberi előrejelzés</a:t>
          </a:fld>
          <a:endParaRPr lang="hu-HU" sz="900" b="0" i="1">
            <a:solidFill>
              <a:sysClr val="windowText" lastClr="000000"/>
            </a:solidFill>
            <a:latin typeface="Calibri" panose="020F0502020204030204" pitchFamily="34" charset="0"/>
          </a:endParaRPr>
        </a:p>
      </cdr:txBody>
    </cdr:sp>
  </cdr:relSizeAnchor>
  <cdr:relSizeAnchor xmlns:cdr="http://schemas.openxmlformats.org/drawingml/2006/chartDrawing">
    <cdr:from>
      <cdr:x>0.84138</cdr:x>
      <cdr:y>0.26605</cdr:y>
    </cdr:from>
    <cdr:to>
      <cdr:x>0.87617</cdr:x>
      <cdr:y>0.56951</cdr:y>
    </cdr:to>
    <cdr:sp macro="" textlink="">
      <cdr:nvSpPr>
        <cdr:cNvPr id="4" name="Straight Arrow Connector 3">
          <a:extLst xmlns:a="http://schemas.openxmlformats.org/drawingml/2006/main">
            <a:ext uri="{FF2B5EF4-FFF2-40B4-BE49-F238E27FC236}">
              <a16:creationId xmlns:a16="http://schemas.microsoft.com/office/drawing/2014/main" id="{2C23C092-3895-4BD3-A52D-9577DB054923}"/>
            </a:ext>
          </a:extLst>
        </cdr:cNvPr>
        <cdr:cNvSpPr/>
      </cdr:nvSpPr>
      <cdr:spPr>
        <a:xfrm xmlns:a="http://schemas.openxmlformats.org/drawingml/2006/main" flipV="1">
          <a:off x="2533648" y="609599"/>
          <a:ext cx="104777" cy="695318"/>
        </a:xfrm>
        <a:prstGeom xmlns:a="http://schemas.openxmlformats.org/drawingml/2006/main" prst="straightConnector1">
          <a:avLst/>
        </a:prstGeom>
        <a:ln xmlns:a="http://schemas.openxmlformats.org/drawingml/2006/main" w="15875">
          <a:solidFill>
            <a:schemeClr val="tx1"/>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0.xml><?xml version="1.0" encoding="utf-8"?>
<c:userShapes xmlns:c="http://schemas.openxmlformats.org/drawingml/2006/chart">
  <cdr:relSizeAnchor xmlns:cdr="http://schemas.openxmlformats.org/drawingml/2006/chartDrawing">
    <cdr:from>
      <cdr:x>0.06431</cdr:x>
      <cdr:y>0</cdr:y>
    </cdr:from>
    <cdr:to>
      <cdr:x>0.31199</cdr:x>
      <cdr:y>0.06774</cdr:y>
    </cdr:to>
    <cdr:sp macro="" textlink="">
      <cdr:nvSpPr>
        <cdr:cNvPr id="2" name="TextBox 1">
          <a:extLst xmlns:a="http://schemas.openxmlformats.org/drawingml/2006/main">
            <a:ext uri="{FF2B5EF4-FFF2-40B4-BE49-F238E27FC236}">
              <a16:creationId xmlns:a16="http://schemas.microsoft.com/office/drawing/2014/main" id="{748D6AF1-186C-4850-9B02-0CFD7B94BC93}"/>
            </a:ext>
          </a:extLst>
        </cdr:cNvPr>
        <cdr:cNvSpPr txBox="1"/>
      </cdr:nvSpPr>
      <cdr:spPr>
        <a:xfrm xmlns:a="http://schemas.openxmlformats.org/drawingml/2006/main">
          <a:off x="194464" y="0"/>
          <a:ext cx="748996" cy="156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a:t>
          </a:r>
        </a:p>
      </cdr:txBody>
    </cdr:sp>
  </cdr:relSizeAnchor>
  <cdr:relSizeAnchor xmlns:cdr="http://schemas.openxmlformats.org/drawingml/2006/chartDrawing">
    <cdr:from>
      <cdr:x>0.76855</cdr:x>
      <cdr:y>0.07855</cdr:y>
    </cdr:from>
    <cdr:to>
      <cdr:x>0.76855</cdr:x>
      <cdr:y>0.71519</cdr:y>
    </cdr:to>
    <cdr:cxnSp macro="">
      <cdr:nvCxnSpPr>
        <cdr:cNvPr id="3" name="Straight Connector 2">
          <a:extLst xmlns:a="http://schemas.openxmlformats.org/drawingml/2006/main">
            <a:ext uri="{FF2B5EF4-FFF2-40B4-BE49-F238E27FC236}">
              <a16:creationId xmlns:a16="http://schemas.microsoft.com/office/drawing/2014/main" id="{1453FAB7-84E0-4E0D-BF39-4156E9AD91D6}"/>
            </a:ext>
          </a:extLst>
        </cdr:cNvPr>
        <cdr:cNvCxnSpPr/>
      </cdr:nvCxnSpPr>
      <cdr:spPr>
        <a:xfrm xmlns:a="http://schemas.openxmlformats.org/drawingml/2006/main" flipH="1">
          <a:off x="2324095" y="180975"/>
          <a:ext cx="5" cy="1466823"/>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0.06431</cdr:x>
      <cdr:y>0</cdr:y>
    </cdr:from>
    <cdr:to>
      <cdr:x>0.31199</cdr:x>
      <cdr:y>0.06774</cdr:y>
    </cdr:to>
    <cdr:sp macro="" textlink="">
      <cdr:nvSpPr>
        <cdr:cNvPr id="2" name="TextBox 1">
          <a:extLst xmlns:a="http://schemas.openxmlformats.org/drawingml/2006/main">
            <a:ext uri="{FF2B5EF4-FFF2-40B4-BE49-F238E27FC236}">
              <a16:creationId xmlns:a16="http://schemas.microsoft.com/office/drawing/2014/main" id="{748D6AF1-186C-4850-9B02-0CFD7B94BC93}"/>
            </a:ext>
          </a:extLst>
        </cdr:cNvPr>
        <cdr:cNvSpPr txBox="1"/>
      </cdr:nvSpPr>
      <cdr:spPr>
        <a:xfrm xmlns:a="http://schemas.openxmlformats.org/drawingml/2006/main">
          <a:off x="194464" y="0"/>
          <a:ext cx="748996" cy="156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0.7654</cdr:x>
      <cdr:y>0.08268</cdr:y>
    </cdr:from>
    <cdr:to>
      <cdr:x>0.76855</cdr:x>
      <cdr:y>0.73587</cdr:y>
    </cdr:to>
    <cdr:cxnSp macro="">
      <cdr:nvCxnSpPr>
        <cdr:cNvPr id="4" name="Straight Connector 3">
          <a:extLst xmlns:a="http://schemas.openxmlformats.org/drawingml/2006/main">
            <a:ext uri="{FF2B5EF4-FFF2-40B4-BE49-F238E27FC236}">
              <a16:creationId xmlns:a16="http://schemas.microsoft.com/office/drawing/2014/main" id="{6CBD596B-F6D2-49BD-99F1-BD40BBDF5A51}"/>
            </a:ext>
          </a:extLst>
        </cdr:cNvPr>
        <cdr:cNvCxnSpPr/>
      </cdr:nvCxnSpPr>
      <cdr:spPr>
        <a:xfrm xmlns:a="http://schemas.openxmlformats.org/drawingml/2006/main">
          <a:off x="2314559" y="190500"/>
          <a:ext cx="9525" cy="1504950"/>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7</xdr:col>
      <xdr:colOff>171449</xdr:colOff>
      <xdr:row>11</xdr:row>
      <xdr:rowOff>9525</xdr:rowOff>
    </xdr:from>
    <xdr:to>
      <xdr:col>12</xdr:col>
      <xdr:colOff>147449</xdr:colOff>
      <xdr:row>26</xdr:row>
      <xdr:rowOff>27525</xdr:rowOff>
    </xdr:to>
    <xdr:graphicFrame macro="">
      <xdr:nvGraphicFramePr>
        <xdr:cNvPr id="2" name="Chart 1">
          <a:extLst>
            <a:ext uri="{FF2B5EF4-FFF2-40B4-BE49-F238E27FC236}">
              <a16:creationId xmlns:a16="http://schemas.microsoft.com/office/drawing/2014/main" id="{711FFD92-2237-4A40-A618-A1507EF3E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228600</xdr:colOff>
      <xdr:row>27</xdr:row>
      <xdr:rowOff>9525</xdr:rowOff>
    </xdr:from>
    <xdr:to>
      <xdr:col>12</xdr:col>
      <xdr:colOff>204600</xdr:colOff>
      <xdr:row>42</xdr:row>
      <xdr:rowOff>27525</xdr:rowOff>
    </xdr:to>
    <xdr:graphicFrame macro="">
      <xdr:nvGraphicFramePr>
        <xdr:cNvPr id="3" name="Chart 2">
          <a:extLst>
            <a:ext uri="{FF2B5EF4-FFF2-40B4-BE49-F238E27FC236}">
              <a16:creationId xmlns:a16="http://schemas.microsoft.com/office/drawing/2014/main" id="{C185B178-8EF0-4A30-8AC2-467B4ED4A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a:extLst xmlns:a="http://schemas.openxmlformats.org/drawingml/2006/main">
            <a:ext uri="{FF2B5EF4-FFF2-40B4-BE49-F238E27FC236}">
              <a16:creationId xmlns:a16="http://schemas.microsoft.com/office/drawing/2014/main" id="{9C82A865-B884-46AA-9AEF-D80E61B3187D}"/>
            </a:ext>
          </a:extLst>
        </cdr:cNvPr>
        <cdr:cNvSpPr/>
      </cdr:nvSpPr>
      <cdr:spPr>
        <a:xfrm xmlns:a="http://schemas.openxmlformats.org/drawingml/2006/main" flipV="1">
          <a:off x="0" y="0"/>
          <a:ext cx="0" cy="0"/>
        </a:xfrm>
        <a:prstGeom xmlns:a="http://schemas.openxmlformats.org/drawingml/2006/main" prst="line">
          <a:avLst/>
        </a:prstGeom>
        <a:noFill xmlns:a="http://schemas.openxmlformats.org/drawingml/2006/main"/>
        <a:ln xmlns:a="http://schemas.openxmlformats.org/drawingml/2006/main" w="6350"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0.8095</cdr:x>
      <cdr:y>0.09508</cdr:y>
    </cdr:from>
    <cdr:to>
      <cdr:x>0.8095</cdr:x>
      <cdr:y>0.59118</cdr:y>
    </cdr:to>
    <cdr:cxnSp macro="">
      <cdr:nvCxnSpPr>
        <cdr:cNvPr id="4" name="Straight Connector 3">
          <a:extLst xmlns:a="http://schemas.openxmlformats.org/drawingml/2006/main">
            <a:ext uri="{FF2B5EF4-FFF2-40B4-BE49-F238E27FC236}">
              <a16:creationId xmlns:a16="http://schemas.microsoft.com/office/drawing/2014/main" id="{864F3D08-D147-4EB1-BEDF-988DF3B23B57}"/>
            </a:ext>
          </a:extLst>
        </cdr:cNvPr>
        <cdr:cNvCxnSpPr/>
      </cdr:nvCxnSpPr>
      <cdr:spPr>
        <a:xfrm xmlns:a="http://schemas.openxmlformats.org/drawingml/2006/main">
          <a:off x="2447926" y="219075"/>
          <a:ext cx="2" cy="1143004"/>
        </a:xfrm>
        <a:prstGeom xmlns:a="http://schemas.openxmlformats.org/drawingml/2006/main" prst="line">
          <a:avLst/>
        </a:prstGeom>
        <a:ln xmlns:a="http://schemas.openxmlformats.org/drawingml/2006/main" w="9525">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0.08242</cdr:x>
      <cdr:y>0.0042</cdr:y>
    </cdr:from>
    <cdr:to>
      <cdr:x>0.36394</cdr:x>
      <cdr:y>0.08318</cdr:y>
    </cdr:to>
    <cdr:sp macro="" textlink="">
      <cdr:nvSpPr>
        <cdr:cNvPr id="2" name="TextBox 1">
          <a:extLst xmlns:a="http://schemas.openxmlformats.org/drawingml/2006/main">
            <a:ext uri="{FF2B5EF4-FFF2-40B4-BE49-F238E27FC236}">
              <a16:creationId xmlns:a16="http://schemas.microsoft.com/office/drawing/2014/main" id="{45D46239-2CB9-42C9-B217-D2E772CC1F8E}"/>
            </a:ext>
          </a:extLst>
        </cdr:cNvPr>
        <cdr:cNvSpPr txBox="1"/>
      </cdr:nvSpPr>
      <cdr:spPr>
        <a:xfrm xmlns:a="http://schemas.openxmlformats.org/drawingml/2006/main">
          <a:off x="249246" y="9681"/>
          <a:ext cx="851317" cy="181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0" u="none" strike="noStrike" kern="1200" baseline="0">
              <a:solidFill>
                <a:sysClr val="windowText" lastClr="000000"/>
              </a:solidFill>
              <a:latin typeface="Calibri"/>
              <a:ea typeface="Calibri"/>
              <a:cs typeface="Calibri"/>
            </a:rPr>
            <a:t>Százalékpont</a:t>
          </a: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a:extLst xmlns:a="http://schemas.openxmlformats.org/drawingml/2006/main">
            <a:ext uri="{FF2B5EF4-FFF2-40B4-BE49-F238E27FC236}">
              <a16:creationId xmlns:a16="http://schemas.microsoft.com/office/drawing/2014/main" id="{9C82A865-B884-46AA-9AEF-D80E61B3187D}"/>
            </a:ext>
          </a:extLst>
        </cdr:cNvPr>
        <cdr:cNvSpPr/>
      </cdr:nvSpPr>
      <cdr:spPr>
        <a:xfrm xmlns:a="http://schemas.openxmlformats.org/drawingml/2006/main" flipV="1">
          <a:off x="0" y="0"/>
          <a:ext cx="0" cy="0"/>
        </a:xfrm>
        <a:prstGeom xmlns:a="http://schemas.openxmlformats.org/drawingml/2006/main" prst="line">
          <a:avLst/>
        </a:prstGeom>
        <a:noFill xmlns:a="http://schemas.openxmlformats.org/drawingml/2006/main"/>
        <a:ln xmlns:a="http://schemas.openxmlformats.org/drawingml/2006/main" w="6350" cap="flat" cmpd="sng" algn="ctr">
          <a:solidFill>
            <a:schemeClr val="tx2"/>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0.8095</cdr:x>
      <cdr:y>0.09922</cdr:y>
    </cdr:from>
    <cdr:to>
      <cdr:x>0.8095</cdr:x>
      <cdr:y>0.58704</cdr:y>
    </cdr:to>
    <cdr:cxnSp macro="">
      <cdr:nvCxnSpPr>
        <cdr:cNvPr id="4" name="Straight Connector 3">
          <a:extLst xmlns:a="http://schemas.openxmlformats.org/drawingml/2006/main">
            <a:ext uri="{FF2B5EF4-FFF2-40B4-BE49-F238E27FC236}">
              <a16:creationId xmlns:a16="http://schemas.microsoft.com/office/drawing/2014/main" id="{864F3D08-D147-4EB1-BEDF-988DF3B23B57}"/>
            </a:ext>
          </a:extLst>
        </cdr:cNvPr>
        <cdr:cNvCxnSpPr/>
      </cdr:nvCxnSpPr>
      <cdr:spPr>
        <a:xfrm xmlns:a="http://schemas.openxmlformats.org/drawingml/2006/main">
          <a:off x="2447917" y="228603"/>
          <a:ext cx="0" cy="1123937"/>
        </a:xfrm>
        <a:prstGeom xmlns:a="http://schemas.openxmlformats.org/drawingml/2006/main" prst="line">
          <a:avLst/>
        </a:prstGeom>
        <a:ln xmlns:a="http://schemas.openxmlformats.org/drawingml/2006/main" w="9525">
          <a:solidFill>
            <a:schemeClr val="tx2"/>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0.07612</cdr:x>
      <cdr:y>0.01247</cdr:y>
    </cdr:from>
    <cdr:to>
      <cdr:x>0.49767</cdr:x>
      <cdr:y>0.09508</cdr:y>
    </cdr:to>
    <cdr:sp macro="" textlink="">
      <cdr:nvSpPr>
        <cdr:cNvPr id="2" name="TextBox 1">
          <a:extLst xmlns:a="http://schemas.openxmlformats.org/drawingml/2006/main">
            <a:ext uri="{FF2B5EF4-FFF2-40B4-BE49-F238E27FC236}">
              <a16:creationId xmlns:a16="http://schemas.microsoft.com/office/drawing/2014/main" id="{45D46239-2CB9-42C9-B217-D2E772CC1F8E}"/>
            </a:ext>
          </a:extLst>
        </cdr:cNvPr>
        <cdr:cNvSpPr txBox="1"/>
      </cdr:nvSpPr>
      <cdr:spPr>
        <a:xfrm xmlns:a="http://schemas.openxmlformats.org/drawingml/2006/main">
          <a:off x="230196" y="28731"/>
          <a:ext cx="1274754" cy="190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0" u="none" strike="noStrike" kern="1200" baseline="0">
              <a:solidFill>
                <a:sysClr val="windowText" lastClr="000000"/>
              </a:solidFill>
              <a:latin typeface="Calibri"/>
              <a:ea typeface="Calibri"/>
              <a:cs typeface="Calibri"/>
            </a:rPr>
            <a:t>Percentage point</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674100</xdr:colOff>
      <xdr:row>8</xdr:row>
      <xdr:rowOff>29307</xdr:rowOff>
    </xdr:from>
    <xdr:to>
      <xdr:col>7</xdr:col>
      <xdr:colOff>590714</xdr:colOff>
      <xdr:row>32</xdr:row>
      <xdr:rowOff>5907</xdr:rowOff>
    </xdr:to>
    <xdr:pic>
      <xdr:nvPicPr>
        <xdr:cNvPr id="6" name="Kép 1" descr="image003">
          <a:extLst>
            <a:ext uri="{FF2B5EF4-FFF2-40B4-BE49-F238E27FC236}">
              <a16:creationId xmlns:a16="http://schemas.microsoft.com/office/drawing/2014/main" id="{8663B70D-9E4B-46DD-9098-38D721F9E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100" y="1248507"/>
          <a:ext cx="5260139" cy="43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51312</xdr:colOff>
      <xdr:row>8</xdr:row>
      <xdr:rowOff>12456</xdr:rowOff>
    </xdr:from>
    <xdr:to>
      <xdr:col>17</xdr:col>
      <xdr:colOff>434929</xdr:colOff>
      <xdr:row>31</xdr:row>
      <xdr:rowOff>179556</xdr:rowOff>
    </xdr:to>
    <xdr:pic>
      <xdr:nvPicPr>
        <xdr:cNvPr id="8" name="Picture 7" descr="image002">
          <a:extLst>
            <a:ext uri="{FF2B5EF4-FFF2-40B4-BE49-F238E27FC236}">
              <a16:creationId xmlns:a16="http://schemas.microsoft.com/office/drawing/2014/main" id="{A5B00010-FD31-4BBE-9E9C-1DC1BDFB14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4037" y="1231656"/>
          <a:ext cx="5260417" cy="43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0.56936</cdr:x>
      <cdr:y>0.56879</cdr:y>
    </cdr:from>
    <cdr:to>
      <cdr:x>0.98036</cdr:x>
      <cdr:y>0.66928</cdr:y>
    </cdr:to>
    <cdr:sp macro="" textlink="'c1-2'!$F$16">
      <cdr:nvSpPr>
        <cdr:cNvPr id="2" name="TextBox 1">
          <a:extLst xmlns:a="http://schemas.openxmlformats.org/drawingml/2006/main">
            <a:ext uri="{FF2B5EF4-FFF2-40B4-BE49-F238E27FC236}">
              <a16:creationId xmlns:a16="http://schemas.microsoft.com/office/drawing/2014/main" id="{BD629339-3000-4730-871A-BD0585174242}"/>
            </a:ext>
          </a:extLst>
        </cdr:cNvPr>
        <cdr:cNvSpPr txBox="1"/>
      </cdr:nvSpPr>
      <cdr:spPr>
        <a:xfrm xmlns:a="http://schemas.openxmlformats.org/drawingml/2006/main">
          <a:off x="1714500" y="1303269"/>
          <a:ext cx="1237658" cy="230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267C1A2-2C63-409E-82C4-2FB8C79A1502}" type="TxLink">
            <a:rPr lang="en-US" sz="900" b="0" i="0" u="none" strike="noStrike">
              <a:solidFill>
                <a:sysClr val="windowText" lastClr="000000"/>
              </a:solidFill>
              <a:latin typeface="Calibri" panose="020F0502020204030204" pitchFamily="34" charset="0"/>
            </a:rPr>
            <a:pPr/>
            <a:t>December forecast</a:t>
          </a:fld>
          <a:endParaRPr lang="hu-HU" sz="900" b="0" i="1">
            <a:solidFill>
              <a:sysClr val="windowText" lastClr="000000"/>
            </a:solidFill>
            <a:latin typeface="Calibri" panose="020F0502020204030204" pitchFamily="34" charset="0"/>
          </a:endParaRPr>
        </a:p>
      </cdr:txBody>
    </cdr:sp>
  </cdr:relSizeAnchor>
  <cdr:relSizeAnchor xmlns:cdr="http://schemas.openxmlformats.org/drawingml/2006/chartDrawing">
    <cdr:from>
      <cdr:x>0.83505</cdr:x>
      <cdr:y>0.25358</cdr:y>
    </cdr:from>
    <cdr:to>
      <cdr:x>0.86036</cdr:x>
      <cdr:y>0.57783</cdr:y>
    </cdr:to>
    <cdr:sp macro="" textlink="">
      <cdr:nvSpPr>
        <cdr:cNvPr id="4" name="Straight Arrow Connector 3">
          <a:extLst xmlns:a="http://schemas.openxmlformats.org/drawingml/2006/main">
            <a:ext uri="{FF2B5EF4-FFF2-40B4-BE49-F238E27FC236}">
              <a16:creationId xmlns:a16="http://schemas.microsoft.com/office/drawing/2014/main" id="{2C23C092-3895-4BD3-A52D-9577DB054923}"/>
            </a:ext>
          </a:extLst>
        </cdr:cNvPr>
        <cdr:cNvSpPr/>
      </cdr:nvSpPr>
      <cdr:spPr>
        <a:xfrm xmlns:a="http://schemas.openxmlformats.org/drawingml/2006/main" flipV="1">
          <a:off x="2514587" y="581024"/>
          <a:ext cx="76214" cy="742957"/>
        </a:xfrm>
        <a:prstGeom xmlns:a="http://schemas.openxmlformats.org/drawingml/2006/main" prst="straightConnector1">
          <a:avLst/>
        </a:prstGeom>
        <a:ln xmlns:a="http://schemas.openxmlformats.org/drawingml/2006/main" w="15875">
          <a:solidFill>
            <a:schemeClr val="tx1"/>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xml><?xml version="1.0" encoding="utf-8"?>
<xdr:wsDr xmlns:xdr="http://schemas.openxmlformats.org/drawingml/2006/spreadsheetDrawing" xmlns:a="http://schemas.openxmlformats.org/drawingml/2006/main">
  <xdr:twoCellAnchor>
    <xdr:from>
      <xdr:col>13</xdr:col>
      <xdr:colOff>0</xdr:colOff>
      <xdr:row>17</xdr:row>
      <xdr:rowOff>0</xdr:rowOff>
    </xdr:from>
    <xdr:to>
      <xdr:col>17</xdr:col>
      <xdr:colOff>572900</xdr:colOff>
      <xdr:row>32</xdr:row>
      <xdr:rowOff>5300</xdr:rowOff>
    </xdr:to>
    <xdr:graphicFrame macro="">
      <xdr:nvGraphicFramePr>
        <xdr:cNvPr id="6" name="Diagram 2">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34</xdr:row>
      <xdr:rowOff>0</xdr:rowOff>
    </xdr:from>
    <xdr:to>
      <xdr:col>17</xdr:col>
      <xdr:colOff>572900</xdr:colOff>
      <xdr:row>49</xdr:row>
      <xdr:rowOff>5300</xdr:rowOff>
    </xdr:to>
    <xdr:graphicFrame macro="">
      <xdr:nvGraphicFramePr>
        <xdr:cNvPr id="5" name="Diagram 2">
          <a:extLst>
            <a:ext uri="{FF2B5EF4-FFF2-40B4-BE49-F238E27FC236}">
              <a16:creationId xmlns:a16="http://schemas.microsoft.com/office/drawing/2014/main" id="{18B3AFCF-F17F-4C2F-8839-77BBA45AD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0.05355</cdr:x>
      <cdr:y>0</cdr:y>
    </cdr:from>
    <cdr:to>
      <cdr:x>0.31498</cdr:x>
      <cdr:y>0.09095</cdr:y>
    </cdr:to>
    <cdr:sp macro="" textlink="">
      <cdr:nvSpPr>
        <cdr:cNvPr id="2" name="TextBox 1">
          <a:extLst xmlns:a="http://schemas.openxmlformats.org/drawingml/2006/main">
            <a:ext uri="{FF2B5EF4-FFF2-40B4-BE49-F238E27FC236}">
              <a16:creationId xmlns:a16="http://schemas.microsoft.com/office/drawing/2014/main" id="{2A2FECBE-F373-4167-AE9E-738FE1C6C639}"/>
            </a:ext>
          </a:extLst>
        </cdr:cNvPr>
        <cdr:cNvSpPr txBox="1"/>
      </cdr:nvSpPr>
      <cdr:spPr>
        <a:xfrm xmlns:a="http://schemas.openxmlformats.org/drawingml/2006/main">
          <a:off x="161933" y="0"/>
          <a:ext cx="790564" cy="209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0.67721</cdr:x>
      <cdr:y>0</cdr:y>
    </cdr:from>
    <cdr:to>
      <cdr:x>0.93864</cdr:x>
      <cdr:y>0.09095</cdr:y>
    </cdr:to>
    <cdr:sp macro="" textlink="">
      <cdr:nvSpPr>
        <cdr:cNvPr id="3" name="TextBox 1">
          <a:extLst xmlns:a="http://schemas.openxmlformats.org/drawingml/2006/main">
            <a:ext uri="{FF2B5EF4-FFF2-40B4-BE49-F238E27FC236}">
              <a16:creationId xmlns:a16="http://schemas.microsoft.com/office/drawing/2014/main" id="{B9E10D3D-F475-4209-801D-BE29B5D5F12A}"/>
            </a:ext>
          </a:extLst>
        </cdr:cNvPr>
        <cdr:cNvSpPr txBox="1"/>
      </cdr:nvSpPr>
      <cdr:spPr>
        <a:xfrm xmlns:a="http://schemas.openxmlformats.org/drawingml/2006/main">
          <a:off x="2047886" y="0"/>
          <a:ext cx="790564"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0.66682</cdr:x>
      <cdr:y>0.0781</cdr:y>
    </cdr:from>
    <cdr:to>
      <cdr:x>0.66682</cdr:x>
      <cdr:y>0.62497</cdr:y>
    </cdr:to>
    <cdr:sp macro="" textlink="">
      <cdr:nvSpPr>
        <cdr:cNvPr id="5" name="Straight Connector 4">
          <a:extLst xmlns:a="http://schemas.openxmlformats.org/drawingml/2006/main">
            <a:ext uri="{FF2B5EF4-FFF2-40B4-BE49-F238E27FC236}">
              <a16:creationId xmlns:a16="http://schemas.microsoft.com/office/drawing/2014/main" id="{E7351548-91D9-4473-99F4-D152D5F64705}"/>
            </a:ext>
          </a:extLst>
        </cdr:cNvPr>
        <cdr:cNvSpPr/>
      </cdr:nvSpPr>
      <cdr:spPr>
        <a:xfrm xmlns:a="http://schemas.openxmlformats.org/drawingml/2006/main">
          <a:off x="2007981" y="178951"/>
          <a:ext cx="0" cy="1253043"/>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0.24395</cdr:x>
      <cdr:y>0.12489</cdr:y>
    </cdr:from>
    <cdr:to>
      <cdr:x>0.52669</cdr:x>
      <cdr:y>0.19791</cdr:y>
    </cdr:to>
    <cdr:sp macro="" textlink="">
      <cdr:nvSpPr>
        <cdr:cNvPr id="6" name="TextBox 5">
          <a:extLst xmlns:a="http://schemas.openxmlformats.org/drawingml/2006/main">
            <a:ext uri="{FF2B5EF4-FFF2-40B4-BE49-F238E27FC236}">
              <a16:creationId xmlns:a16="http://schemas.microsoft.com/office/drawing/2014/main" id="{24513BA5-BA9F-49D4-BAB7-3C5293B44F91}"/>
            </a:ext>
          </a:extLst>
        </cdr:cNvPr>
        <cdr:cNvSpPr txBox="1"/>
      </cdr:nvSpPr>
      <cdr:spPr>
        <a:xfrm xmlns:a="http://schemas.openxmlformats.org/drawingml/2006/main">
          <a:off x="737695" y="287758"/>
          <a:ext cx="855006" cy="1682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0.38517</cdr:x>
      <cdr:y>0.2132</cdr:y>
    </cdr:from>
    <cdr:to>
      <cdr:x>0.44097</cdr:x>
      <cdr:y>0.25041</cdr:y>
    </cdr:to>
    <cdr:sp macro="" textlink="">
      <cdr:nvSpPr>
        <cdr:cNvPr id="8" name="Straight Arrow Connector 7">
          <a:extLst xmlns:a="http://schemas.openxmlformats.org/drawingml/2006/main">
            <a:ext uri="{FF2B5EF4-FFF2-40B4-BE49-F238E27FC236}">
              <a16:creationId xmlns:a16="http://schemas.microsoft.com/office/drawing/2014/main" id="{4547D2CA-9A1A-419D-B247-A43C8218C9C2}"/>
            </a:ext>
          </a:extLst>
        </cdr:cNvPr>
        <cdr:cNvSpPr/>
      </cdr:nvSpPr>
      <cdr:spPr>
        <a:xfrm xmlns:a="http://schemas.openxmlformats.org/drawingml/2006/main">
          <a:off x="1164765" y="491210"/>
          <a:ext cx="168735" cy="85733"/>
        </a:xfrm>
        <a:prstGeom xmlns:a="http://schemas.openxmlformats.org/drawingml/2006/main" prst="straightConnector1">
          <a:avLst/>
        </a:prstGeom>
        <a:ln xmlns:a="http://schemas.openxmlformats.org/drawingml/2006/main" w="9525">
          <a:solidFill>
            <a:schemeClr val="tx2"/>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xml><?xml version="1.0" encoding="utf-8"?>
<c:userShapes xmlns:c="http://schemas.openxmlformats.org/drawingml/2006/chart">
  <cdr:relSizeAnchor xmlns:cdr="http://schemas.openxmlformats.org/drawingml/2006/chartDrawing">
    <cdr:from>
      <cdr:x>0.05355</cdr:x>
      <cdr:y>0</cdr:y>
    </cdr:from>
    <cdr:to>
      <cdr:x>0.45357</cdr:x>
      <cdr:y>0.10335</cdr:y>
    </cdr:to>
    <cdr:sp macro="" textlink="">
      <cdr:nvSpPr>
        <cdr:cNvPr id="2" name="TextBox 1">
          <a:extLst xmlns:a="http://schemas.openxmlformats.org/drawingml/2006/main">
            <a:ext uri="{FF2B5EF4-FFF2-40B4-BE49-F238E27FC236}">
              <a16:creationId xmlns:a16="http://schemas.microsoft.com/office/drawing/2014/main" id="{2A2FECBE-F373-4167-AE9E-738FE1C6C639}"/>
            </a:ext>
          </a:extLst>
        </cdr:cNvPr>
        <cdr:cNvSpPr txBox="1"/>
      </cdr:nvSpPr>
      <cdr:spPr>
        <a:xfrm xmlns:a="http://schemas.openxmlformats.org/drawingml/2006/main">
          <a:off x="161935" y="0"/>
          <a:ext cx="120966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0.63311</cdr:x>
      <cdr:y>0</cdr:y>
    </cdr:from>
    <cdr:to>
      <cdr:x>0.96699</cdr:x>
      <cdr:y>0.11576</cdr:y>
    </cdr:to>
    <cdr:sp macro="" textlink="">
      <cdr:nvSpPr>
        <cdr:cNvPr id="3" name="TextBox 1">
          <a:extLst xmlns:a="http://schemas.openxmlformats.org/drawingml/2006/main">
            <a:ext uri="{FF2B5EF4-FFF2-40B4-BE49-F238E27FC236}">
              <a16:creationId xmlns:a16="http://schemas.microsoft.com/office/drawing/2014/main" id="{B9E10D3D-F475-4209-801D-BE29B5D5F12A}"/>
            </a:ext>
          </a:extLst>
        </cdr:cNvPr>
        <cdr:cNvSpPr txBox="1"/>
      </cdr:nvSpPr>
      <cdr:spPr>
        <a:xfrm xmlns:a="http://schemas.openxmlformats.org/drawingml/2006/main">
          <a:off x="1914524" y="0"/>
          <a:ext cx="1009647"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0.66682</cdr:x>
      <cdr:y>0.0781</cdr:y>
    </cdr:from>
    <cdr:to>
      <cdr:x>0.66682</cdr:x>
      <cdr:y>0.62497</cdr:y>
    </cdr:to>
    <cdr:sp macro="" textlink="">
      <cdr:nvSpPr>
        <cdr:cNvPr id="5" name="Straight Connector 4">
          <a:extLst xmlns:a="http://schemas.openxmlformats.org/drawingml/2006/main">
            <a:ext uri="{FF2B5EF4-FFF2-40B4-BE49-F238E27FC236}">
              <a16:creationId xmlns:a16="http://schemas.microsoft.com/office/drawing/2014/main" id="{E7351548-91D9-4473-99F4-D152D5F64705}"/>
            </a:ext>
          </a:extLst>
        </cdr:cNvPr>
        <cdr:cNvSpPr/>
      </cdr:nvSpPr>
      <cdr:spPr>
        <a:xfrm xmlns:a="http://schemas.openxmlformats.org/drawingml/2006/main">
          <a:off x="2007981" y="178951"/>
          <a:ext cx="0" cy="1253043"/>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0.24395</cdr:x>
      <cdr:y>0.12489</cdr:y>
    </cdr:from>
    <cdr:to>
      <cdr:x>0.58901</cdr:x>
      <cdr:y>0.23564</cdr:y>
    </cdr:to>
    <cdr:sp macro="" textlink="">
      <cdr:nvSpPr>
        <cdr:cNvPr id="6" name="TextBox 5">
          <a:extLst xmlns:a="http://schemas.openxmlformats.org/drawingml/2006/main">
            <a:ext uri="{FF2B5EF4-FFF2-40B4-BE49-F238E27FC236}">
              <a16:creationId xmlns:a16="http://schemas.microsoft.com/office/drawing/2014/main" id="{24513BA5-BA9F-49D4-BAB7-3C5293B44F91}"/>
            </a:ext>
          </a:extLst>
        </cdr:cNvPr>
        <cdr:cNvSpPr txBox="1"/>
      </cdr:nvSpPr>
      <cdr:spPr>
        <a:xfrm xmlns:a="http://schemas.openxmlformats.org/drawingml/2006/main">
          <a:off x="737705" y="287747"/>
          <a:ext cx="1043470" cy="255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0.38517</cdr:x>
      <cdr:y>0.2132</cdr:y>
    </cdr:from>
    <cdr:to>
      <cdr:x>0.44097</cdr:x>
      <cdr:y>0.25041</cdr:y>
    </cdr:to>
    <cdr:sp macro="" textlink="">
      <cdr:nvSpPr>
        <cdr:cNvPr id="8" name="Straight Arrow Connector 7">
          <a:extLst xmlns:a="http://schemas.openxmlformats.org/drawingml/2006/main">
            <a:ext uri="{FF2B5EF4-FFF2-40B4-BE49-F238E27FC236}">
              <a16:creationId xmlns:a16="http://schemas.microsoft.com/office/drawing/2014/main" id="{4547D2CA-9A1A-419D-B247-A43C8218C9C2}"/>
            </a:ext>
          </a:extLst>
        </cdr:cNvPr>
        <cdr:cNvSpPr/>
      </cdr:nvSpPr>
      <cdr:spPr>
        <a:xfrm xmlns:a="http://schemas.openxmlformats.org/drawingml/2006/main">
          <a:off x="1164967" y="477910"/>
          <a:ext cx="168770" cy="83410"/>
        </a:xfrm>
        <a:prstGeom xmlns:a="http://schemas.openxmlformats.org/drawingml/2006/main" prst="straightConnector1">
          <a:avLst/>
        </a:prstGeom>
        <a:ln xmlns:a="http://schemas.openxmlformats.org/drawingml/2006/main" w="9525">
          <a:solidFill>
            <a:schemeClr val="tx2"/>
          </a:solidFill>
          <a:prstDash val="solid"/>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_workflow/OMBMappa/OmniBuS/Tablareform_2009/KGE_fileok/KGE_OMB_t&#225;bl&#225;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KKF/Konjunktura%20elemzo%20osztaly/_Common/Munkapiac/DATA/L&#233;tsz&#225;m/D_OMK_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_workflow/KKF/_IR%20&#246;sszes/2019_03/2ford/&#193;br&#225;k/Munkaer&#337;pi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1b"/>
      <sheetName val="2"/>
      <sheetName val="3"/>
      <sheetName val="4"/>
      <sheetName val="4b"/>
      <sheetName val="5"/>
      <sheetName val="5b"/>
      <sheetName val="6"/>
    </sheetNames>
    <sheetDataSet>
      <sheetData sheetId="0"/>
      <sheetData sheetId="1">
        <row r="1">
          <cell r="B1" t="str">
            <v>Keresletérzékeny termékek inflációja</v>
          </cell>
        </row>
        <row r="3">
          <cell r="A3">
            <v>36526</v>
          </cell>
          <cell r="B3">
            <v>4.4668960357287633</v>
          </cell>
          <cell r="C3">
            <v>3.0234251455393339</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2"/>
      <sheetData sheetId="3">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4">
        <row r="2">
          <cell r="A2"/>
        </row>
        <row r="3">
          <cell r="A3">
            <v>36526</v>
          </cell>
          <cell r="B3">
            <v>8.0435337554088733</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efreshError="1">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efreshError="1">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efreshError="1">
        <row r="1">
          <cell r="A1" t="str">
            <v>Teljes kiskereskedelmi forgalom volumene</v>
          </cell>
        </row>
        <row r="2">
          <cell r="A2"/>
          <cell r="D2" t="str">
            <v>Magyar dátum</v>
          </cell>
          <cell r="I2" t="str">
            <v>Jan.</v>
          </cell>
        </row>
        <row r="3">
          <cell r="A3">
            <v>35796</v>
          </cell>
          <cell r="D3" t="str">
            <v>1998.jan.</v>
          </cell>
          <cell r="I3" t="str">
            <v>Feb.</v>
          </cell>
        </row>
        <row r="4">
          <cell r="A4">
            <v>35827</v>
          </cell>
          <cell r="D4" t="str">
            <v>febr.</v>
          </cell>
          <cell r="I4" t="str">
            <v>Mar.</v>
          </cell>
        </row>
        <row r="5">
          <cell r="A5">
            <v>35855</v>
          </cell>
          <cell r="D5" t="str">
            <v>márc.</v>
          </cell>
          <cell r="I5" t="str">
            <v>Apr.</v>
          </cell>
        </row>
        <row r="6">
          <cell r="A6">
            <v>35886</v>
          </cell>
          <cell r="D6" t="str">
            <v>ápr.</v>
          </cell>
          <cell r="I6" t="str">
            <v>May</v>
          </cell>
        </row>
        <row r="7">
          <cell r="A7">
            <v>35916</v>
          </cell>
          <cell r="D7" t="str">
            <v>máj.</v>
          </cell>
          <cell r="I7" t="str">
            <v>June</v>
          </cell>
        </row>
        <row r="8">
          <cell r="A8">
            <v>35947</v>
          </cell>
          <cell r="D8" t="str">
            <v>jún.</v>
          </cell>
          <cell r="I8" t="str">
            <v>July</v>
          </cell>
        </row>
        <row r="9">
          <cell r="A9">
            <v>35977</v>
          </cell>
          <cell r="D9" t="str">
            <v>júl.</v>
          </cell>
          <cell r="I9" t="str">
            <v>Aug.</v>
          </cell>
        </row>
        <row r="10">
          <cell r="A10">
            <v>36008</v>
          </cell>
          <cell r="D10" t="str">
            <v>aug.</v>
          </cell>
          <cell r="I10" t="str">
            <v>Sep.</v>
          </cell>
        </row>
        <row r="11">
          <cell r="A11">
            <v>36039</v>
          </cell>
          <cell r="D11" t="str">
            <v>szept.</v>
          </cell>
          <cell r="I11" t="str">
            <v>Oct.</v>
          </cell>
        </row>
        <row r="12">
          <cell r="A12">
            <v>36069</v>
          </cell>
          <cell r="D12" t="str">
            <v>okt.</v>
          </cell>
          <cell r="I12" t="str">
            <v>Nov.</v>
          </cell>
        </row>
        <row r="13">
          <cell r="A13">
            <v>36100</v>
          </cell>
          <cell r="D13" t="str">
            <v>nov.</v>
          </cell>
          <cell r="I13" t="str">
            <v>Dec.</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efreshError="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refreshError="1"/>
      <sheetData sheetId="13" refreshError="1">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efreshError="1">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efreshError="1">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efreshError="1">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efreshError="1">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efreshError="1">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efreshError="1">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efreshError="1">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efreshError="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efreshError="1">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efreshError="1">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efreshError="1">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row r="6">
          <cell r="B6" t="str">
            <v>2,6 – 3,0 – 3,3</v>
          </cell>
        </row>
      </sheetData>
      <sheetData sheetId="26" refreshError="1"/>
      <sheetData sheetId="27" refreshError="1"/>
      <sheetData sheetId="28" refreshError="1">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sheetData sheetId="1"/>
      <sheetData sheetId="2"/>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sheetData sheetId="1"/>
      <sheetData sheetId="2"/>
      <sheetData sheetId="3">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sheetData sheetId="21"/>
      <sheetData sheetId="22"/>
      <sheetData sheetId="23"/>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V1" t="str">
            <v>2009-2013 átlaga</v>
          </cell>
          <cell r="W1" t="str">
            <v>2009-2014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elékenység"/>
      <sheetName val="Versenyszféra"/>
      <sheetName val="RNKT"/>
      <sheetName val="Munkaerőköltség"/>
      <sheetName val="Bérhányad"/>
      <sheetName val="Alapfolyamat"/>
    </sheetNames>
    <sheetDataSet>
      <sheetData sheetId="0"/>
      <sheetData sheetId="1"/>
      <sheetData sheetId="2">
        <row r="15">
          <cell r="A15">
            <v>38718</v>
          </cell>
        </row>
        <row r="16">
          <cell r="A16">
            <v>39083</v>
          </cell>
        </row>
        <row r="17">
          <cell r="A17">
            <v>39448</v>
          </cell>
        </row>
        <row r="18">
          <cell r="A18">
            <v>39814</v>
          </cell>
        </row>
        <row r="19">
          <cell r="A19">
            <v>40179</v>
          </cell>
        </row>
        <row r="20">
          <cell r="A20">
            <v>40544</v>
          </cell>
        </row>
        <row r="21">
          <cell r="A21">
            <v>40909</v>
          </cell>
        </row>
        <row r="22">
          <cell r="A22">
            <v>41275</v>
          </cell>
        </row>
        <row r="23">
          <cell r="A23">
            <v>41640</v>
          </cell>
        </row>
        <row r="24">
          <cell r="A24">
            <v>42005</v>
          </cell>
        </row>
        <row r="25">
          <cell r="A25">
            <v>42370</v>
          </cell>
        </row>
        <row r="26">
          <cell r="A26">
            <v>42736</v>
          </cell>
        </row>
        <row r="27">
          <cell r="A27">
            <v>43101</v>
          </cell>
        </row>
        <row r="28">
          <cell r="A28">
            <v>43466</v>
          </cell>
        </row>
        <row r="29">
          <cell r="A29">
            <v>43831</v>
          </cell>
        </row>
        <row r="30">
          <cell r="A30">
            <v>44197</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V53"/>
  <sheetViews>
    <sheetView showGridLines="0" tabSelected="1" zoomScaleNormal="100" workbookViewId="0"/>
  </sheetViews>
  <sheetFormatPr defaultColWidth="9.140625" defaultRowHeight="15" customHeight="1"/>
  <cols>
    <col min="1" max="1" width="10.28515625" style="116" customWidth="1"/>
    <col min="2" max="2" width="45.7109375" style="116" customWidth="1"/>
    <col min="3" max="6" width="10.7109375" style="116" customWidth="1"/>
    <col min="7" max="7" width="3.5703125" style="116" customWidth="1"/>
    <col min="8" max="8" width="45.7109375" style="116" customWidth="1"/>
    <col min="9" max="12" width="10.7109375" style="116" customWidth="1"/>
    <col min="13" max="16384" width="9.140625" style="116"/>
  </cols>
  <sheetData>
    <row r="1" spans="1:22" ht="15" customHeight="1">
      <c r="A1" s="115"/>
      <c r="B1" s="6"/>
    </row>
    <row r="2" spans="1:22" ht="15" customHeight="1">
      <c r="A2" s="115" t="s">
        <v>0</v>
      </c>
      <c r="B2" s="6" t="s">
        <v>199</v>
      </c>
    </row>
    <row r="3" spans="1:22" ht="15" customHeight="1">
      <c r="A3" s="115" t="s">
        <v>24</v>
      </c>
      <c r="B3" s="6" t="s">
        <v>200</v>
      </c>
    </row>
    <row r="4" spans="1:22" ht="15" customHeight="1">
      <c r="A4" s="6" t="s">
        <v>21</v>
      </c>
      <c r="B4" s="6"/>
    </row>
    <row r="5" spans="1:22" ht="15" customHeight="1">
      <c r="A5" s="6" t="s">
        <v>110</v>
      </c>
      <c r="B5" s="6"/>
    </row>
    <row r="6" spans="1:22" ht="15" customHeight="1">
      <c r="A6" s="115" t="s">
        <v>106</v>
      </c>
      <c r="B6" s="6" t="s">
        <v>108</v>
      </c>
    </row>
    <row r="7" spans="1:22" ht="15" customHeight="1">
      <c r="A7" s="115" t="s">
        <v>107</v>
      </c>
      <c r="B7" s="6" t="s">
        <v>108</v>
      </c>
    </row>
    <row r="8" spans="1:22" ht="15" customHeight="1">
      <c r="B8" s="117" t="s">
        <v>117</v>
      </c>
    </row>
    <row r="9" spans="1:22" ht="15" customHeight="1">
      <c r="B9" s="118" t="s">
        <v>199</v>
      </c>
      <c r="C9" s="118"/>
      <c r="D9" s="118"/>
      <c r="E9" s="52"/>
      <c r="F9" s="52"/>
      <c r="G9" s="52"/>
      <c r="H9" s="118" t="s">
        <v>200</v>
      </c>
      <c r="I9" s="118"/>
      <c r="J9" s="118"/>
    </row>
    <row r="10" spans="1:22" ht="15" customHeight="1">
      <c r="B10" s="52"/>
      <c r="C10" s="52"/>
      <c r="D10" s="52"/>
      <c r="E10" s="52"/>
      <c r="F10" s="52"/>
      <c r="G10" s="52"/>
      <c r="I10" s="52"/>
      <c r="J10" s="52"/>
    </row>
    <row r="11" spans="1:22" ht="15" customHeight="1">
      <c r="B11" s="174"/>
      <c r="C11" s="175">
        <v>2018</v>
      </c>
      <c r="D11" s="175">
        <v>2019</v>
      </c>
      <c r="E11" s="175">
        <v>2020</v>
      </c>
      <c r="F11" s="175">
        <v>2021</v>
      </c>
      <c r="H11" s="174"/>
      <c r="I11" s="175">
        <v>2018</v>
      </c>
      <c r="J11" s="175">
        <v>2019</v>
      </c>
      <c r="K11" s="175">
        <v>2020</v>
      </c>
      <c r="L11" s="175">
        <v>2021</v>
      </c>
    </row>
    <row r="12" spans="1:22" ht="15" customHeight="1">
      <c r="B12" s="177"/>
      <c r="C12" s="176" t="s">
        <v>38</v>
      </c>
      <c r="D12" s="176" t="s">
        <v>39</v>
      </c>
      <c r="E12" s="176"/>
      <c r="F12" s="176"/>
      <c r="H12" s="177"/>
      <c r="I12" s="176" t="s">
        <v>111</v>
      </c>
      <c r="J12" s="176" t="s">
        <v>73</v>
      </c>
      <c r="K12" s="176"/>
      <c r="L12" s="176"/>
    </row>
    <row r="13" spans="1:22" ht="15" customHeight="1">
      <c r="B13" s="170" t="s">
        <v>40</v>
      </c>
      <c r="C13" s="171"/>
      <c r="D13" s="171"/>
      <c r="E13" s="171"/>
      <c r="F13" s="171"/>
      <c r="H13" s="170" t="s">
        <v>98</v>
      </c>
      <c r="I13" s="171"/>
      <c r="J13" s="171"/>
      <c r="K13" s="171"/>
      <c r="L13" s="171"/>
    </row>
    <row r="14" spans="1:22" ht="15" customHeight="1">
      <c r="B14" s="119" t="s">
        <v>314</v>
      </c>
      <c r="C14" s="120">
        <v>2.4769606660651604</v>
      </c>
      <c r="D14" s="120">
        <v>3.7619903613469212</v>
      </c>
      <c r="E14" s="120">
        <v>3.3555661732773991</v>
      </c>
      <c r="F14" s="120">
        <v>3.0488968524340443</v>
      </c>
      <c r="G14" s="121"/>
      <c r="H14" s="119" t="s">
        <v>321</v>
      </c>
      <c r="I14" s="120">
        <v>2.4769606660651604</v>
      </c>
      <c r="J14" s="120">
        <v>3.7619903613469212</v>
      </c>
      <c r="K14" s="120">
        <v>3.3555661732773991</v>
      </c>
      <c r="L14" s="120">
        <v>3.0488968524340443</v>
      </c>
      <c r="R14" s="121"/>
      <c r="S14" s="121"/>
      <c r="T14" s="121"/>
      <c r="U14" s="121"/>
      <c r="V14" s="121"/>
    </row>
    <row r="15" spans="1:22" ht="15" customHeight="1">
      <c r="B15" s="119" t="s">
        <v>239</v>
      </c>
      <c r="C15" s="120">
        <v>2.3505978745472618</v>
      </c>
      <c r="D15" s="120">
        <v>3.4041010293948695</v>
      </c>
      <c r="E15" s="120">
        <v>3.2419845606274755</v>
      </c>
      <c r="F15" s="120">
        <v>3.0488968524340443</v>
      </c>
      <c r="G15" s="121"/>
      <c r="H15" s="119" t="s">
        <v>240</v>
      </c>
      <c r="I15" s="120">
        <v>2.3505978745472618</v>
      </c>
      <c r="J15" s="120">
        <v>3.4041010293948695</v>
      </c>
      <c r="K15" s="120">
        <v>3.2419845606274755</v>
      </c>
      <c r="L15" s="120">
        <v>3.0488968524340443</v>
      </c>
      <c r="R15" s="121"/>
      <c r="S15" s="121"/>
      <c r="T15" s="121"/>
      <c r="U15" s="121"/>
      <c r="V15" s="121"/>
    </row>
    <row r="16" spans="1:22" ht="15" customHeight="1">
      <c r="B16" s="119" t="s">
        <v>104</v>
      </c>
      <c r="C16" s="120">
        <v>2.8314978837956062</v>
      </c>
      <c r="D16" s="120">
        <v>3.0879154264451465</v>
      </c>
      <c r="E16" s="120">
        <v>3.1116325280957327</v>
      </c>
      <c r="F16" s="120">
        <v>3.0111773066257648</v>
      </c>
      <c r="G16" s="121"/>
      <c r="H16" s="119" t="s">
        <v>105</v>
      </c>
      <c r="I16" s="120">
        <v>2.8314978837956062</v>
      </c>
      <c r="J16" s="120">
        <v>3.0879154264451465</v>
      </c>
      <c r="K16" s="120">
        <v>3.1116325280957327</v>
      </c>
      <c r="L16" s="120">
        <v>3.0111773066257648</v>
      </c>
      <c r="R16" s="121"/>
      <c r="S16" s="121"/>
      <c r="T16" s="121"/>
      <c r="U16" s="121"/>
      <c r="V16" s="121"/>
    </row>
    <row r="17" spans="2:22" ht="15" customHeight="1">
      <c r="B17" s="170" t="s">
        <v>41</v>
      </c>
      <c r="C17" s="171"/>
      <c r="D17" s="171"/>
      <c r="E17" s="171"/>
      <c r="F17" s="171"/>
      <c r="G17" s="121"/>
      <c r="H17" s="170" t="s">
        <v>42</v>
      </c>
      <c r="I17" s="226"/>
      <c r="J17" s="226"/>
      <c r="K17" s="226"/>
      <c r="L17" s="226"/>
      <c r="R17" s="121"/>
      <c r="S17" s="121"/>
      <c r="T17" s="121"/>
      <c r="U17" s="121"/>
      <c r="V17" s="121"/>
    </row>
    <row r="18" spans="2:22" ht="15" customHeight="1">
      <c r="B18" s="122" t="s">
        <v>43</v>
      </c>
      <c r="C18" s="120">
        <v>5.3408716619206729</v>
      </c>
      <c r="D18" s="120">
        <v>3.7450000000000001</v>
      </c>
      <c r="E18" s="120">
        <v>3.2450000000000001</v>
      </c>
      <c r="F18" s="120">
        <v>2.9449999999999998</v>
      </c>
      <c r="G18" s="121"/>
      <c r="H18" s="122" t="s">
        <v>201</v>
      </c>
      <c r="I18" s="120">
        <v>5.3408716619206729</v>
      </c>
      <c r="J18" s="120">
        <v>3.7450000000000001</v>
      </c>
      <c r="K18" s="120">
        <v>3.2450000000000001</v>
      </c>
      <c r="L18" s="120">
        <v>2.9449999999999998</v>
      </c>
      <c r="R18" s="121"/>
      <c r="S18" s="121"/>
      <c r="T18" s="121"/>
      <c r="U18" s="121"/>
      <c r="V18" s="121"/>
    </row>
    <row r="19" spans="2:22" ht="15" customHeight="1">
      <c r="B19" s="122" t="s">
        <v>76</v>
      </c>
      <c r="C19" s="120">
        <v>1.1153049016238259E-2</v>
      </c>
      <c r="D19" s="120">
        <v>0.7407757031138007</v>
      </c>
      <c r="E19" s="120">
        <v>1.1275367210715923</v>
      </c>
      <c r="F19" s="120">
        <v>0.63178453062393192</v>
      </c>
      <c r="G19" s="121"/>
      <c r="H19" s="122" t="s">
        <v>77</v>
      </c>
      <c r="I19" s="120">
        <v>1.1153049016238259E-2</v>
      </c>
      <c r="J19" s="120">
        <v>0.7407757031138007</v>
      </c>
      <c r="K19" s="120">
        <v>1.1275367210715923</v>
      </c>
      <c r="L19" s="120">
        <v>0.63178453062393192</v>
      </c>
      <c r="R19" s="121"/>
      <c r="S19" s="121"/>
      <c r="T19" s="121"/>
      <c r="U19" s="121"/>
      <c r="V19" s="121"/>
    </row>
    <row r="20" spans="2:22" ht="15" customHeight="1">
      <c r="B20" s="122" t="s">
        <v>261</v>
      </c>
      <c r="C20" s="120">
        <v>16.452140580658963</v>
      </c>
      <c r="D20" s="120">
        <v>9.7449999999999992</v>
      </c>
      <c r="E20" s="120">
        <v>2.7</v>
      </c>
      <c r="F20" s="120">
        <v>2</v>
      </c>
      <c r="G20" s="121"/>
      <c r="H20" s="122" t="s">
        <v>19</v>
      </c>
      <c r="I20" s="120">
        <v>16.452140580658963</v>
      </c>
      <c r="J20" s="120">
        <v>9.7449999999999992</v>
      </c>
      <c r="K20" s="120">
        <v>2.7</v>
      </c>
      <c r="L20" s="120">
        <v>2</v>
      </c>
      <c r="R20" s="121"/>
      <c r="S20" s="121"/>
      <c r="T20" s="121"/>
      <c r="U20" s="121"/>
      <c r="V20" s="121"/>
    </row>
    <row r="21" spans="2:22" ht="15" customHeight="1">
      <c r="B21" s="122" t="s">
        <v>241</v>
      </c>
      <c r="C21" s="120">
        <v>6.9674628256282602</v>
      </c>
      <c r="D21" s="120">
        <v>4.6268629845078522</v>
      </c>
      <c r="E21" s="120">
        <v>2.5914358471984826</v>
      </c>
      <c r="F21" s="120">
        <v>2.1912840319302092</v>
      </c>
      <c r="G21" s="121"/>
      <c r="H21" s="122" t="s">
        <v>242</v>
      </c>
      <c r="I21" s="120">
        <v>6.9674628256282602</v>
      </c>
      <c r="J21" s="120">
        <v>4.6268629845078522</v>
      </c>
      <c r="K21" s="120">
        <v>2.5914358471984826</v>
      </c>
      <c r="L21" s="120">
        <v>2.1912840319302092</v>
      </c>
      <c r="R21" s="121"/>
      <c r="S21" s="121"/>
      <c r="T21" s="121"/>
      <c r="U21" s="121"/>
      <c r="V21" s="121"/>
    </row>
    <row r="22" spans="2:22" ht="15" customHeight="1">
      <c r="B22" s="122" t="s">
        <v>10</v>
      </c>
      <c r="C22" s="120">
        <v>4.7460779999631342</v>
      </c>
      <c r="D22" s="120">
        <v>5.6449999999999996</v>
      </c>
      <c r="E22" s="120">
        <v>6.3449999999999998</v>
      </c>
      <c r="F22" s="120">
        <v>6.3449999999999998</v>
      </c>
      <c r="G22" s="121"/>
      <c r="H22" s="122" t="s">
        <v>177</v>
      </c>
      <c r="I22" s="120">
        <v>4.7460779999631342</v>
      </c>
      <c r="J22" s="120">
        <v>5.6449999999999996</v>
      </c>
      <c r="K22" s="120">
        <v>6.3449999999999998</v>
      </c>
      <c r="L22" s="120">
        <v>6.3449999999999998</v>
      </c>
      <c r="R22" s="121"/>
      <c r="S22" s="121"/>
      <c r="T22" s="121"/>
      <c r="U22" s="121"/>
      <c r="V22" s="121"/>
    </row>
    <row r="23" spans="2:22" ht="15" customHeight="1">
      <c r="B23" s="122" t="s">
        <v>262</v>
      </c>
      <c r="C23" s="120">
        <v>7.0633567941186755</v>
      </c>
      <c r="D23" s="120">
        <v>6.6</v>
      </c>
      <c r="E23" s="120">
        <v>5.85</v>
      </c>
      <c r="F23" s="120">
        <v>5.65</v>
      </c>
      <c r="G23" s="121"/>
      <c r="H23" s="122" t="s">
        <v>264</v>
      </c>
      <c r="I23" s="120">
        <v>7.0633567941186755</v>
      </c>
      <c r="J23" s="120">
        <v>6.6</v>
      </c>
      <c r="K23" s="120">
        <v>5.85</v>
      </c>
      <c r="L23" s="120">
        <v>5.65</v>
      </c>
      <c r="R23" s="121"/>
      <c r="S23" s="121"/>
      <c r="T23" s="121"/>
      <c r="U23" s="121"/>
      <c r="V23" s="121"/>
    </row>
    <row r="24" spans="2:22" ht="15" customHeight="1">
      <c r="B24" s="122" t="s">
        <v>263</v>
      </c>
      <c r="C24" s="120">
        <v>4.9404186852088969</v>
      </c>
      <c r="D24" s="120">
        <v>3.8279313532976857</v>
      </c>
      <c r="E24" s="120">
        <v>3.1551752985827619</v>
      </c>
      <c r="F24" s="120">
        <v>2.9748748179677165</v>
      </c>
      <c r="G24" s="121"/>
      <c r="H24" s="122" t="s">
        <v>263</v>
      </c>
      <c r="I24" s="120">
        <v>4.9404186852088969</v>
      </c>
      <c r="J24" s="120">
        <v>3.8279313532976857</v>
      </c>
      <c r="K24" s="120">
        <v>3.1551752985827619</v>
      </c>
      <c r="L24" s="120">
        <v>2.9748748179677165</v>
      </c>
      <c r="R24" s="121"/>
      <c r="S24" s="121"/>
      <c r="T24" s="121"/>
      <c r="U24" s="121"/>
      <c r="V24" s="121"/>
    </row>
    <row r="25" spans="2:22" ht="15" customHeight="1">
      <c r="B25" s="122" t="s">
        <v>315</v>
      </c>
      <c r="C25" s="120">
        <v>2.7307822067159426</v>
      </c>
      <c r="D25" s="120">
        <v>2.6772429019856103</v>
      </c>
      <c r="E25" s="120">
        <v>2.7961319169352183</v>
      </c>
      <c r="F25" s="120">
        <v>2.9305063814498045</v>
      </c>
      <c r="G25" s="121"/>
      <c r="H25" s="122" t="s">
        <v>322</v>
      </c>
      <c r="I25" s="120">
        <v>2.7307822067159426</v>
      </c>
      <c r="J25" s="120">
        <v>2.6772429019856103</v>
      </c>
      <c r="K25" s="120">
        <v>2.7961319169352183</v>
      </c>
      <c r="L25" s="120">
        <v>2.9305063814498045</v>
      </c>
      <c r="R25" s="121"/>
      <c r="S25" s="121"/>
      <c r="T25" s="121"/>
      <c r="U25" s="121"/>
      <c r="V25" s="121"/>
    </row>
    <row r="26" spans="2:22" ht="15" customHeight="1">
      <c r="B26" s="172" t="s">
        <v>316</v>
      </c>
      <c r="C26" s="173"/>
      <c r="D26" s="173"/>
      <c r="E26" s="173"/>
      <c r="F26" s="173"/>
      <c r="G26" s="121"/>
      <c r="H26" s="172" t="s">
        <v>323</v>
      </c>
      <c r="I26" s="173"/>
      <c r="J26" s="173"/>
      <c r="K26" s="173"/>
      <c r="L26" s="173"/>
      <c r="R26" s="121"/>
      <c r="S26" s="121"/>
      <c r="T26" s="121"/>
      <c r="U26" s="121"/>
      <c r="V26" s="121"/>
    </row>
    <row r="27" spans="2:22" ht="15" customHeight="1">
      <c r="B27" s="122" t="s">
        <v>44</v>
      </c>
      <c r="C27" s="120">
        <v>0.56298071752052237</v>
      </c>
      <c r="D27" s="120">
        <v>0.16030888689874223</v>
      </c>
      <c r="E27" s="120">
        <v>0.43293774599098589</v>
      </c>
      <c r="F27" s="120">
        <v>0.89825954856469803</v>
      </c>
      <c r="G27" s="121"/>
      <c r="H27" s="122" t="s">
        <v>45</v>
      </c>
      <c r="I27" s="120">
        <v>0.56298071752052237</v>
      </c>
      <c r="J27" s="120">
        <v>0.16030888689874223</v>
      </c>
      <c r="K27" s="120">
        <v>0.43293774599098589</v>
      </c>
      <c r="L27" s="120">
        <v>0.89825954856469803</v>
      </c>
      <c r="R27" s="121"/>
      <c r="S27" s="121"/>
      <c r="T27" s="121"/>
      <c r="U27" s="121"/>
      <c r="V27" s="121"/>
    </row>
    <row r="28" spans="2:22" ht="15" customHeight="1">
      <c r="B28" s="122" t="s">
        <v>46</v>
      </c>
      <c r="C28" s="120">
        <v>2.3240044596392133</v>
      </c>
      <c r="D28" s="120">
        <v>2.3139440494210861</v>
      </c>
      <c r="E28" s="120">
        <v>2.291106254898692</v>
      </c>
      <c r="F28" s="120">
        <v>2.2811863429517416</v>
      </c>
      <c r="G28" s="121"/>
      <c r="H28" s="122" t="s">
        <v>304</v>
      </c>
      <c r="I28" s="120">
        <v>2.3240044596392133</v>
      </c>
      <c r="J28" s="120">
        <v>2.3139440494210861</v>
      </c>
      <c r="K28" s="120">
        <v>2.291106254898692</v>
      </c>
      <c r="L28" s="120">
        <v>2.2811863429517416</v>
      </c>
      <c r="R28" s="121"/>
      <c r="S28" s="121"/>
      <c r="T28" s="121"/>
      <c r="U28" s="121"/>
      <c r="V28" s="121"/>
    </row>
    <row r="29" spans="2:22" ht="15" customHeight="1">
      <c r="B29" s="172" t="s">
        <v>317</v>
      </c>
      <c r="C29" s="173"/>
      <c r="D29" s="173"/>
      <c r="E29" s="173"/>
      <c r="F29" s="173"/>
      <c r="G29" s="121"/>
      <c r="H29" s="172" t="s">
        <v>324</v>
      </c>
      <c r="I29" s="173"/>
      <c r="J29" s="173"/>
      <c r="K29" s="173"/>
      <c r="L29" s="173"/>
      <c r="R29" s="121"/>
      <c r="S29" s="121"/>
      <c r="T29" s="121"/>
      <c r="U29" s="121"/>
      <c r="V29" s="121"/>
    </row>
    <row r="30" spans="2:22" ht="15" customHeight="1">
      <c r="B30" s="122" t="s">
        <v>180</v>
      </c>
      <c r="C30" s="222" t="s">
        <v>543</v>
      </c>
      <c r="D30" s="120" t="s">
        <v>544</v>
      </c>
      <c r="E30" s="120" t="s">
        <v>545</v>
      </c>
      <c r="F30" s="120" t="s">
        <v>546</v>
      </c>
      <c r="G30" s="121"/>
      <c r="H30" s="122" t="s">
        <v>181</v>
      </c>
      <c r="I30" s="120" t="s">
        <v>543</v>
      </c>
      <c r="J30" s="120" t="s">
        <v>544</v>
      </c>
      <c r="K30" s="120" t="s">
        <v>545</v>
      </c>
      <c r="L30" s="120" t="s">
        <v>546</v>
      </c>
      <c r="R30" s="121"/>
      <c r="S30" s="121"/>
      <c r="T30" s="121"/>
      <c r="U30" s="121"/>
      <c r="V30" s="121"/>
    </row>
    <row r="31" spans="2:22" ht="15" customHeight="1">
      <c r="B31" s="172" t="s">
        <v>70</v>
      </c>
      <c r="C31" s="173"/>
      <c r="D31" s="173"/>
      <c r="E31" s="173"/>
      <c r="F31" s="173"/>
      <c r="G31" s="121"/>
      <c r="H31" s="172" t="s">
        <v>47</v>
      </c>
      <c r="I31" s="173"/>
      <c r="J31" s="173"/>
      <c r="K31" s="173"/>
      <c r="L31" s="173"/>
      <c r="R31" s="121"/>
      <c r="S31" s="121"/>
      <c r="T31" s="121"/>
      <c r="U31" s="121"/>
      <c r="V31" s="121"/>
    </row>
    <row r="32" spans="2:22" ht="15" customHeight="1">
      <c r="B32" s="122" t="s">
        <v>318</v>
      </c>
      <c r="C32" s="120">
        <v>11.077992896490784</v>
      </c>
      <c r="D32" s="120">
        <v>9.1558348670823584</v>
      </c>
      <c r="E32" s="120">
        <v>7.2288811543094633</v>
      </c>
      <c r="F32" s="120">
        <v>7.4956519242780795</v>
      </c>
      <c r="G32" s="121"/>
      <c r="H32" s="122" t="s">
        <v>325</v>
      </c>
      <c r="I32" s="120">
        <v>11.077992896490784</v>
      </c>
      <c r="J32" s="120">
        <v>9.1558348670823584</v>
      </c>
      <c r="K32" s="120">
        <v>7.2288811543094633</v>
      </c>
      <c r="L32" s="120">
        <v>7.4956519242780795</v>
      </c>
      <c r="R32" s="121"/>
      <c r="S32" s="121"/>
      <c r="T32" s="121"/>
      <c r="U32" s="121"/>
      <c r="V32" s="121"/>
    </row>
    <row r="33" spans="2:22" ht="15" customHeight="1">
      <c r="B33" s="122" t="s">
        <v>89</v>
      </c>
      <c r="C33" s="120">
        <v>1.0875633922194927</v>
      </c>
      <c r="D33" s="120">
        <v>0.48391953210296101</v>
      </c>
      <c r="E33" s="120">
        <v>0.34927715620318711</v>
      </c>
      <c r="F33" s="120">
        <v>4.3105238092988607E-2</v>
      </c>
      <c r="G33" s="121"/>
      <c r="H33" s="122" t="s">
        <v>91</v>
      </c>
      <c r="I33" s="120">
        <v>1.0875633922194927</v>
      </c>
      <c r="J33" s="120">
        <v>0.48391953210296101</v>
      </c>
      <c r="K33" s="120">
        <v>0.34927715620318711</v>
      </c>
      <c r="L33" s="120">
        <v>4.3105238092988607E-2</v>
      </c>
      <c r="R33" s="121"/>
      <c r="S33" s="121"/>
      <c r="T33" s="121"/>
      <c r="U33" s="121"/>
      <c r="V33" s="121"/>
    </row>
    <row r="34" spans="2:22" ht="15" customHeight="1">
      <c r="B34" s="122" t="s">
        <v>319</v>
      </c>
      <c r="C34" s="120">
        <v>10.528015130133795</v>
      </c>
      <c r="D34" s="120">
        <v>9.0471065660653558</v>
      </c>
      <c r="E34" s="120">
        <v>8.1463390637218183</v>
      </c>
      <c r="F34" s="120">
        <v>7.9630962201214572</v>
      </c>
      <c r="G34" s="121"/>
      <c r="H34" s="122" t="s">
        <v>326</v>
      </c>
      <c r="I34" s="120">
        <v>10.528015130133795</v>
      </c>
      <c r="J34" s="120">
        <v>9.0471065660653558</v>
      </c>
      <c r="K34" s="120">
        <v>8.1463390637218183</v>
      </c>
      <c r="L34" s="120">
        <v>7.9630962201214572</v>
      </c>
      <c r="R34" s="121"/>
      <c r="S34" s="121"/>
      <c r="T34" s="121"/>
      <c r="U34" s="121"/>
      <c r="V34" s="121"/>
    </row>
    <row r="35" spans="2:22" ht="15" customHeight="1">
      <c r="B35" s="122" t="s">
        <v>90</v>
      </c>
      <c r="C35" s="120">
        <v>1.32578205277325</v>
      </c>
      <c r="D35" s="120">
        <v>0.9415719419809232</v>
      </c>
      <c r="E35" s="120">
        <v>0.38555587726372131</v>
      </c>
      <c r="F35" s="120">
        <v>0.18778857003858285</v>
      </c>
      <c r="G35" s="121"/>
      <c r="H35" s="122" t="s">
        <v>92</v>
      </c>
      <c r="I35" s="120">
        <v>1.32578205277325</v>
      </c>
      <c r="J35" s="120">
        <v>0.9415719419809232</v>
      </c>
      <c r="K35" s="120">
        <v>0.38555587726372131</v>
      </c>
      <c r="L35" s="120">
        <v>0.18778857003858285</v>
      </c>
      <c r="R35" s="121"/>
      <c r="S35" s="121"/>
      <c r="T35" s="121"/>
      <c r="U35" s="121"/>
      <c r="V35" s="121"/>
    </row>
    <row r="36" spans="2:22" ht="15" customHeight="1">
      <c r="B36" s="122" t="s">
        <v>123</v>
      </c>
      <c r="C36" s="120">
        <v>3.7084560904278834</v>
      </c>
      <c r="D36" s="120">
        <v>3.6161574920926141</v>
      </c>
      <c r="E36" s="120">
        <v>3.5254335894468936</v>
      </c>
      <c r="F36" s="120">
        <v>3.445775873777023</v>
      </c>
      <c r="G36" s="121"/>
      <c r="H36" s="122" t="s">
        <v>124</v>
      </c>
      <c r="I36" s="120">
        <v>3.7084560904278834</v>
      </c>
      <c r="J36" s="120">
        <v>3.6161574920926141</v>
      </c>
      <c r="K36" s="120">
        <v>3.5254335894468936</v>
      </c>
      <c r="L36" s="120">
        <v>3.445775873777023</v>
      </c>
      <c r="R36" s="121"/>
      <c r="S36" s="121"/>
      <c r="T36" s="121"/>
      <c r="U36" s="121"/>
      <c r="V36" s="121"/>
    </row>
    <row r="37" spans="2:22" ht="15" customHeight="1">
      <c r="B37" s="122" t="s">
        <v>278</v>
      </c>
      <c r="C37" s="120">
        <v>5.2575451176412713</v>
      </c>
      <c r="D37" s="120">
        <v>4.7508435619693978</v>
      </c>
      <c r="E37" s="120">
        <v>3.228487821700976</v>
      </c>
      <c r="F37" s="120">
        <v>3.4367495430867256</v>
      </c>
      <c r="G37" s="121"/>
      <c r="H37" s="122" t="s">
        <v>280</v>
      </c>
      <c r="I37" s="120">
        <v>5.2575451176412713</v>
      </c>
      <c r="J37" s="120">
        <v>4.7508435619693978</v>
      </c>
      <c r="K37" s="120">
        <v>3.228487821700976</v>
      </c>
      <c r="L37" s="120">
        <v>3.4367495430867256</v>
      </c>
      <c r="R37" s="121"/>
      <c r="S37" s="121"/>
      <c r="T37" s="121"/>
      <c r="U37" s="121"/>
      <c r="V37" s="121"/>
    </row>
    <row r="38" spans="2:22" ht="15" customHeight="1">
      <c r="B38" s="123" t="s">
        <v>320</v>
      </c>
      <c r="C38" s="124">
        <v>6.834497757112203</v>
      </c>
      <c r="D38" s="124">
        <v>3.4371443998693252</v>
      </c>
      <c r="E38" s="124">
        <v>3.0110307044125761</v>
      </c>
      <c r="F38" s="124">
        <v>2.7505951953411341</v>
      </c>
      <c r="G38" s="121"/>
      <c r="H38" s="123" t="s">
        <v>327</v>
      </c>
      <c r="I38" s="124">
        <v>6.834497757112203</v>
      </c>
      <c r="J38" s="124">
        <v>3.4371443998693252</v>
      </c>
      <c r="K38" s="124">
        <v>3.0110307044125761</v>
      </c>
      <c r="L38" s="124">
        <v>2.7505951953411341</v>
      </c>
      <c r="R38" s="121"/>
      <c r="S38" s="121"/>
      <c r="T38" s="121"/>
      <c r="U38" s="121"/>
      <c r="V38" s="121"/>
    </row>
    <row r="39" spans="2:22" ht="15" customHeight="1">
      <c r="B39" s="298" t="s">
        <v>340</v>
      </c>
      <c r="C39" s="298"/>
      <c r="D39" s="298"/>
      <c r="E39" s="298"/>
      <c r="F39" s="298"/>
      <c r="G39" s="208"/>
      <c r="H39" s="299" t="s">
        <v>341</v>
      </c>
      <c r="I39" s="299"/>
      <c r="J39" s="299"/>
      <c r="K39" s="299"/>
      <c r="L39" s="299"/>
    </row>
    <row r="40" spans="2:22" ht="14.25" customHeight="1">
      <c r="B40" s="300" t="s">
        <v>308</v>
      </c>
      <c r="C40" s="300"/>
      <c r="D40" s="300"/>
      <c r="E40" s="300"/>
      <c r="F40" s="300"/>
      <c r="G40" s="233"/>
      <c r="H40" s="301" t="s">
        <v>311</v>
      </c>
      <c r="I40" s="301"/>
      <c r="J40" s="301"/>
      <c r="K40" s="301"/>
      <c r="L40" s="301"/>
    </row>
    <row r="41" spans="2:22" ht="14.25" customHeight="1">
      <c r="B41" s="304" t="s">
        <v>491</v>
      </c>
      <c r="C41" s="304"/>
      <c r="D41" s="304"/>
      <c r="E41" s="304"/>
      <c r="F41" s="304"/>
      <c r="G41" s="47"/>
      <c r="H41" s="305" t="s">
        <v>492</v>
      </c>
      <c r="I41" s="306"/>
      <c r="J41" s="306"/>
      <c r="K41" s="306"/>
      <c r="L41" s="306"/>
    </row>
    <row r="42" spans="2:22" ht="14.25">
      <c r="B42" s="233" t="s">
        <v>309</v>
      </c>
      <c r="C42" s="233"/>
      <c r="D42" s="233"/>
      <c r="E42" s="233"/>
      <c r="F42" s="233"/>
      <c r="G42" s="209"/>
      <c r="H42" s="234" t="s">
        <v>312</v>
      </c>
      <c r="I42" s="234"/>
      <c r="J42" s="234"/>
      <c r="K42" s="234"/>
      <c r="L42" s="234"/>
    </row>
    <row r="43" spans="2:22" ht="39.950000000000003" customHeight="1">
      <c r="B43" s="303" t="s">
        <v>522</v>
      </c>
      <c r="C43" s="303"/>
      <c r="D43" s="303"/>
      <c r="E43" s="303"/>
      <c r="F43" s="303"/>
      <c r="G43" s="209"/>
      <c r="H43" s="302" t="s">
        <v>523</v>
      </c>
      <c r="I43" s="302"/>
      <c r="J43" s="302"/>
      <c r="K43" s="302"/>
      <c r="L43" s="302"/>
    </row>
    <row r="44" spans="2:22" ht="14.25" customHeight="1">
      <c r="B44" s="233" t="s">
        <v>310</v>
      </c>
      <c r="C44" s="233"/>
      <c r="D44" s="233"/>
      <c r="E44" s="233"/>
      <c r="F44" s="233"/>
      <c r="G44" s="210"/>
      <c r="H44" s="235" t="s">
        <v>313</v>
      </c>
      <c r="I44" s="235"/>
      <c r="J44" s="235"/>
      <c r="K44" s="235"/>
      <c r="L44" s="235"/>
      <c r="M44" s="168"/>
      <c r="N44" s="168"/>
      <c r="O44" s="168"/>
    </row>
    <row r="46" spans="2:22" ht="15" customHeight="1">
      <c r="H46" s="296"/>
      <c r="I46" s="296"/>
      <c r="J46" s="296"/>
      <c r="K46" s="297"/>
    </row>
    <row r="49" spans="2:2" ht="15" customHeight="1">
      <c r="B49" s="127"/>
    </row>
    <row r="50" spans="2:2" ht="15" customHeight="1">
      <c r="B50" s="125"/>
    </row>
    <row r="51" spans="2:2" ht="15" customHeight="1">
      <c r="B51" s="125"/>
    </row>
    <row r="52" spans="2:2" ht="15" customHeight="1">
      <c r="B52" s="125"/>
    </row>
    <row r="53" spans="2:2" ht="15" customHeight="1">
      <c r="B53" s="125"/>
    </row>
  </sheetData>
  <mergeCells count="9">
    <mergeCell ref="H46:K46"/>
    <mergeCell ref="B39:F39"/>
    <mergeCell ref="H39:L39"/>
    <mergeCell ref="B40:F40"/>
    <mergeCell ref="H40:L40"/>
    <mergeCell ref="H43:L43"/>
    <mergeCell ref="B43:F43"/>
    <mergeCell ref="B41:F41"/>
    <mergeCell ref="H41:L41"/>
  </mergeCells>
  <pageMargins left="0.75" right="0.75" top="1" bottom="1" header="0.5" footer="0.5"/>
  <pageSetup paperSize="9" scale="4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8F02-1DC5-4C42-8843-1F782BC77B2F}">
  <sheetPr codeName="Sheet11"/>
  <dimension ref="A1:E30"/>
  <sheetViews>
    <sheetView showGridLines="0" zoomScaleNormal="100" workbookViewId="0"/>
  </sheetViews>
  <sheetFormatPr defaultRowHeight="15"/>
  <sheetData>
    <row r="1" spans="1:5" ht="15.75">
      <c r="A1" s="217"/>
      <c r="B1" s="217"/>
      <c r="C1" s="283"/>
      <c r="D1" s="283"/>
      <c r="E1" s="283"/>
    </row>
    <row r="2" spans="1:5" ht="15.75">
      <c r="A2" s="217" t="s">
        <v>0</v>
      </c>
      <c r="B2" s="217" t="s">
        <v>423</v>
      </c>
      <c r="C2" s="283"/>
      <c r="D2" s="283"/>
      <c r="E2" s="283"/>
    </row>
    <row r="3" spans="1:5" ht="15.75">
      <c r="A3" s="217" t="s">
        <v>24</v>
      </c>
      <c r="B3" s="217" t="s">
        <v>521</v>
      </c>
      <c r="C3" s="283"/>
      <c r="D3" s="283"/>
      <c r="E3" s="283"/>
    </row>
    <row r="4" spans="1:5" ht="15.75">
      <c r="A4" s="217" t="s">
        <v>21</v>
      </c>
      <c r="B4" s="217" t="s">
        <v>427</v>
      </c>
      <c r="C4" s="283"/>
      <c r="D4" s="283"/>
      <c r="E4" s="283"/>
    </row>
    <row r="5" spans="1:5" ht="15.75">
      <c r="A5" s="217" t="s">
        <v>110</v>
      </c>
      <c r="B5" s="217" t="s">
        <v>428</v>
      </c>
      <c r="C5" s="283"/>
      <c r="D5" s="283"/>
      <c r="E5" s="283"/>
    </row>
    <row r="6" spans="1:5" ht="15.75">
      <c r="A6" s="217" t="s">
        <v>106</v>
      </c>
      <c r="B6" s="217" t="s">
        <v>275</v>
      </c>
      <c r="C6" s="283"/>
      <c r="D6" s="283"/>
      <c r="E6" s="283"/>
    </row>
    <row r="7" spans="1:5" ht="15.75">
      <c r="A7" s="217" t="s">
        <v>107</v>
      </c>
      <c r="B7" s="8" t="s">
        <v>237</v>
      </c>
      <c r="C7" s="283"/>
      <c r="D7" s="283"/>
      <c r="E7" s="283"/>
    </row>
    <row r="8" spans="1:5" ht="15.75">
      <c r="A8" s="217"/>
      <c r="B8" s="224" t="s">
        <v>119</v>
      </c>
      <c r="C8" s="283"/>
      <c r="D8" s="283"/>
      <c r="E8" s="283"/>
    </row>
    <row r="9" spans="1:5" ht="15.75">
      <c r="A9" s="217" t="s">
        <v>11</v>
      </c>
      <c r="B9" s="217" t="s">
        <v>12</v>
      </c>
      <c r="C9" s="283"/>
      <c r="D9" s="283"/>
      <c r="E9" s="283"/>
    </row>
    <row r="10" spans="1:5" ht="15.75">
      <c r="A10" s="217"/>
      <c r="B10" s="217" t="s">
        <v>153</v>
      </c>
      <c r="C10" s="283"/>
      <c r="D10" s="283"/>
      <c r="E10" s="283"/>
    </row>
    <row r="11" spans="1:5" ht="15.75">
      <c r="A11" s="217"/>
      <c r="B11" s="217" t="s">
        <v>154</v>
      </c>
      <c r="C11" s="283"/>
      <c r="D11" s="283"/>
      <c r="E11" s="283"/>
    </row>
    <row r="12" spans="1:5" ht="15.75">
      <c r="A12" s="283"/>
      <c r="B12" s="283"/>
      <c r="C12" s="283"/>
      <c r="D12" s="283"/>
      <c r="E12" s="283"/>
    </row>
    <row r="13" spans="1:5" ht="15.75">
      <c r="A13" s="283"/>
      <c r="B13" s="217" t="s">
        <v>203</v>
      </c>
      <c r="C13" s="217" t="s">
        <v>265</v>
      </c>
      <c r="D13" s="217" t="s">
        <v>424</v>
      </c>
      <c r="E13" s="217" t="s">
        <v>425</v>
      </c>
    </row>
    <row r="14" spans="1:5" ht="15.75">
      <c r="A14" s="283"/>
      <c r="B14" s="217" t="s">
        <v>204</v>
      </c>
      <c r="C14" s="217" t="s">
        <v>266</v>
      </c>
      <c r="D14" s="217" t="s">
        <v>426</v>
      </c>
      <c r="E14" s="217" t="s">
        <v>429</v>
      </c>
    </row>
    <row r="15" spans="1:5">
      <c r="A15" s="282">
        <v>38718</v>
      </c>
      <c r="B15" s="220">
        <v>0.68974131269183658</v>
      </c>
      <c r="C15" s="220">
        <v>7.4791391953223325</v>
      </c>
      <c r="D15" s="220">
        <v>-3.0657273472550912</v>
      </c>
      <c r="E15" s="220">
        <v>5.1031531607590779</v>
      </c>
    </row>
    <row r="16" spans="1:5">
      <c r="A16" s="282">
        <v>39083</v>
      </c>
      <c r="B16" s="220">
        <v>-0.67382272086075545</v>
      </c>
      <c r="C16" s="220">
        <v>3.2957117190880183</v>
      </c>
      <c r="D16" s="220">
        <v>-6.6020026879846512</v>
      </c>
      <c r="E16" s="220">
        <v>-3.9801136897573883</v>
      </c>
    </row>
    <row r="17" spans="1:5">
      <c r="A17" s="282">
        <v>39448</v>
      </c>
      <c r="B17" s="220">
        <v>-1.375044185056197</v>
      </c>
      <c r="C17" s="220">
        <v>6.8536805746706619</v>
      </c>
      <c r="D17" s="220">
        <v>-5.6661875496450591</v>
      </c>
      <c r="E17" s="220">
        <v>-0.18755116003059413</v>
      </c>
    </row>
    <row r="18" spans="1:5">
      <c r="A18" s="282">
        <v>39814</v>
      </c>
      <c r="B18" s="220">
        <v>-2.6111390165711441</v>
      </c>
      <c r="C18" s="220">
        <v>1.6698884345571798</v>
      </c>
      <c r="D18" s="220">
        <v>-4.1628715902556763</v>
      </c>
      <c r="E18" s="220">
        <v>-5.1041221722696406</v>
      </c>
    </row>
    <row r="19" spans="1:5">
      <c r="A19" s="282">
        <v>40179</v>
      </c>
      <c r="B19" s="220">
        <v>-0.41205218625063367</v>
      </c>
      <c r="C19" s="220">
        <v>3.8771522810933305</v>
      </c>
      <c r="D19" s="220">
        <v>-3.6905417438812407</v>
      </c>
      <c r="E19" s="220">
        <v>-0.2254416490385438</v>
      </c>
    </row>
    <row r="20" spans="1:5">
      <c r="A20" s="282">
        <v>40544</v>
      </c>
      <c r="B20" s="220">
        <v>0.71363250277151735</v>
      </c>
      <c r="C20" s="220">
        <v>8.4958869773826393</v>
      </c>
      <c r="D20" s="220">
        <v>-3.6695497605214058</v>
      </c>
      <c r="E20" s="220">
        <v>5.5399697196327509</v>
      </c>
    </row>
    <row r="21" spans="1:5">
      <c r="A21" s="282">
        <v>40909</v>
      </c>
      <c r="B21" s="220">
        <v>1.8141902058881527</v>
      </c>
      <c r="C21" s="220">
        <v>0.79673879415460647</v>
      </c>
      <c r="D21" s="220">
        <v>-6.170339562402603</v>
      </c>
      <c r="E21" s="220">
        <v>-3.5594105623598438</v>
      </c>
    </row>
    <row r="22" spans="1:5">
      <c r="A22" s="282">
        <v>41275</v>
      </c>
      <c r="B22" s="220">
        <v>1.7126685739720244</v>
      </c>
      <c r="C22" s="220">
        <v>4.1554737789387843</v>
      </c>
      <c r="D22" s="220">
        <v>-1.7376775201150707</v>
      </c>
      <c r="E22" s="220">
        <v>4.1304648327957381</v>
      </c>
    </row>
    <row r="23" spans="1:5">
      <c r="A23" s="282">
        <v>41640</v>
      </c>
      <c r="B23" s="220">
        <v>5.3451818400405529</v>
      </c>
      <c r="C23" s="220">
        <v>3.8140174964736389</v>
      </c>
      <c r="D23" s="220">
        <v>-0.83047227540905055</v>
      </c>
      <c r="E23" s="220">
        <v>8.3287270611051412</v>
      </c>
    </row>
    <row r="24" spans="1:5">
      <c r="A24" s="282">
        <v>42005</v>
      </c>
      <c r="B24" s="220">
        <v>2.6740688210229848</v>
      </c>
      <c r="C24" s="220">
        <v>3.8810195083831047</v>
      </c>
      <c r="D24" s="220">
        <v>0.36513187345099141</v>
      </c>
      <c r="E24" s="220">
        <v>6.9202202028570809</v>
      </c>
    </row>
    <row r="25" spans="1:5">
      <c r="A25" s="282">
        <v>42370</v>
      </c>
      <c r="B25" s="220">
        <v>3.3521146368390191</v>
      </c>
      <c r="C25" s="220">
        <v>8.4754921779811383</v>
      </c>
      <c r="D25" s="220">
        <v>0.27375331736492114</v>
      </c>
      <c r="E25" s="220">
        <v>12.101360132185079</v>
      </c>
    </row>
    <row r="26" spans="1:5">
      <c r="A26" s="282">
        <v>42736</v>
      </c>
      <c r="B26" s="220">
        <v>1.6027397352088428</v>
      </c>
      <c r="C26" s="220">
        <v>12.861745324810329</v>
      </c>
      <c r="D26" s="220">
        <v>-2.5417583571519771</v>
      </c>
      <c r="E26" s="220">
        <v>11.922726702867195</v>
      </c>
    </row>
    <row r="27" spans="1:5">
      <c r="A27" s="282">
        <v>43101</v>
      </c>
      <c r="B27" s="220">
        <v>1.0875633922195362</v>
      </c>
      <c r="C27" s="220">
        <v>11.027978022739333</v>
      </c>
      <c r="D27" s="220">
        <v>-3.2192912183327138</v>
      </c>
      <c r="E27" s="220">
        <v>8.8962501966261556</v>
      </c>
    </row>
    <row r="28" spans="1:5">
      <c r="A28" s="282">
        <v>43466</v>
      </c>
      <c r="B28" s="220">
        <v>0.48391953210291661</v>
      </c>
      <c r="C28" s="220">
        <v>8.6520338597813549</v>
      </c>
      <c r="D28" s="220">
        <v>-3.1807123871083576</v>
      </c>
      <c r="E28" s="220">
        <v>5.9552410047759139</v>
      </c>
    </row>
    <row r="29" spans="1:5">
      <c r="A29" s="282">
        <v>43831</v>
      </c>
      <c r="B29" s="220">
        <v>0.34927715620318622</v>
      </c>
      <c r="C29" s="220">
        <v>7.7770605705800051</v>
      </c>
      <c r="D29" s="220">
        <v>-3.0756765801243944</v>
      </c>
      <c r="E29" s="220">
        <v>5.050661146658797</v>
      </c>
    </row>
    <row r="30" spans="1:5">
      <c r="A30" s="282">
        <v>44197</v>
      </c>
      <c r="B30" s="220">
        <v>4.3105238093005482E-2</v>
      </c>
      <c r="C30" s="220">
        <v>7.6655121520116154</v>
      </c>
      <c r="D30" s="220">
        <v>-2.9957675014616427</v>
      </c>
      <c r="E30" s="220">
        <v>4.7128498886429782</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O85"/>
  <sheetViews>
    <sheetView showGridLines="0" zoomScaleNormal="100" workbookViewId="0">
      <pane xSplit="1" ySplit="14" topLeftCell="B15" activePane="bottomRight" state="frozen"/>
      <selection sqref="A1:H1"/>
      <selection pane="topRight" sqref="A1:H1"/>
      <selection pane="bottomLeft" sqref="A1:H1"/>
      <selection pane="bottomRight" activeCell="B15" sqref="B15"/>
    </sheetView>
  </sheetViews>
  <sheetFormatPr defaultColWidth="9.140625" defaultRowHeight="12"/>
  <cols>
    <col min="1" max="1" width="14.28515625" style="67" bestFit="1" customWidth="1"/>
    <col min="2" max="4" width="18.5703125" style="67" customWidth="1"/>
    <col min="5" max="7" width="9.140625" style="67" customWidth="1"/>
    <col min="8" max="16384" width="9.140625" style="67"/>
  </cols>
  <sheetData>
    <row r="1" spans="1:15">
      <c r="A1" s="4"/>
      <c r="B1" s="4"/>
      <c r="C1" s="4"/>
      <c r="D1" s="4"/>
      <c r="E1" s="4"/>
    </row>
    <row r="2" spans="1:15">
      <c r="A2" s="4" t="s">
        <v>0</v>
      </c>
      <c r="B2" s="113" t="s">
        <v>202</v>
      </c>
      <c r="C2" s="4"/>
      <c r="D2" s="4"/>
      <c r="E2" s="4"/>
    </row>
    <row r="3" spans="1:15">
      <c r="A3" s="4" t="s">
        <v>24</v>
      </c>
      <c r="B3" s="38" t="s">
        <v>234</v>
      </c>
      <c r="C3" s="4"/>
      <c r="D3" s="4"/>
      <c r="E3" s="4"/>
    </row>
    <row r="4" spans="1:15">
      <c r="A4" s="67" t="s">
        <v>21</v>
      </c>
    </row>
    <row r="5" spans="1:15">
      <c r="A5" s="67" t="s">
        <v>110</v>
      </c>
    </row>
    <row r="6" spans="1:15">
      <c r="A6" s="4" t="s">
        <v>106</v>
      </c>
      <c r="B6" s="7" t="s">
        <v>236</v>
      </c>
      <c r="C6" s="4"/>
      <c r="D6" s="4"/>
      <c r="E6" s="4"/>
    </row>
    <row r="7" spans="1:15">
      <c r="A7" s="4" t="s">
        <v>107</v>
      </c>
      <c r="B7" s="8" t="s">
        <v>237</v>
      </c>
      <c r="C7" s="4"/>
      <c r="D7" s="4"/>
      <c r="E7" s="4"/>
    </row>
    <row r="8" spans="1:15">
      <c r="A8" s="4"/>
      <c r="B8" s="16" t="s">
        <v>119</v>
      </c>
      <c r="C8" s="4"/>
      <c r="D8" s="4"/>
      <c r="E8" s="4"/>
    </row>
    <row r="9" spans="1:15">
      <c r="A9" s="4" t="s">
        <v>11</v>
      </c>
      <c r="B9" s="4" t="s">
        <v>12</v>
      </c>
      <c r="C9" s="4" t="s">
        <v>13</v>
      </c>
      <c r="E9" s="4"/>
    </row>
    <row r="10" spans="1:15">
      <c r="B10" s="4" t="s">
        <v>14</v>
      </c>
      <c r="C10" s="4" t="s">
        <v>14</v>
      </c>
      <c r="D10" s="74"/>
      <c r="E10" s="4"/>
    </row>
    <row r="11" spans="1:15">
      <c r="A11" s="4"/>
      <c r="B11" s="67" t="s">
        <v>207</v>
      </c>
      <c r="C11" s="67" t="s">
        <v>207</v>
      </c>
      <c r="E11" s="4"/>
    </row>
    <row r="12" spans="1:15" ht="12" customHeight="1">
      <c r="B12" s="4"/>
      <c r="C12" s="4"/>
    </row>
    <row r="13" spans="1:15">
      <c r="B13" s="74" t="s">
        <v>190</v>
      </c>
      <c r="C13" s="113" t="s">
        <v>191</v>
      </c>
      <c r="D13" s="113" t="s">
        <v>192</v>
      </c>
    </row>
    <row r="14" spans="1:15">
      <c r="B14" s="74" t="s">
        <v>220</v>
      </c>
      <c r="C14" s="74" t="s">
        <v>194</v>
      </c>
      <c r="D14" s="74" t="s">
        <v>193</v>
      </c>
    </row>
    <row r="15" spans="1:15">
      <c r="A15" s="113">
        <v>1995</v>
      </c>
      <c r="B15" s="70">
        <v>78.601446557030158</v>
      </c>
      <c r="C15" s="70">
        <v>13.951256639359926</v>
      </c>
      <c r="D15" s="70">
        <v>7.4472968036099321</v>
      </c>
      <c r="E15" s="70"/>
      <c r="F15" s="75"/>
      <c r="J15" s="70"/>
      <c r="K15" s="70"/>
      <c r="L15" s="70"/>
      <c r="M15" s="70"/>
      <c r="N15" s="70"/>
      <c r="O15" s="70"/>
    </row>
    <row r="16" spans="1:15">
      <c r="A16" s="113">
        <v>1996</v>
      </c>
      <c r="B16" s="70">
        <v>77.124737000810924</v>
      </c>
      <c r="C16" s="70">
        <v>14.621238223922102</v>
      </c>
      <c r="D16" s="70">
        <v>8.2540247752669664</v>
      </c>
      <c r="E16" s="70"/>
      <c r="F16" s="75"/>
      <c r="J16" s="70"/>
      <c r="K16" s="70"/>
      <c r="L16" s="70"/>
      <c r="M16" s="70"/>
      <c r="N16" s="70"/>
      <c r="O16" s="70"/>
    </row>
    <row r="17" spans="1:15">
      <c r="A17" s="113">
        <v>1997</v>
      </c>
      <c r="B17" s="70">
        <v>78.354306399167939</v>
      </c>
      <c r="C17" s="70">
        <v>13.46767669071467</v>
      </c>
      <c r="D17" s="70">
        <v>8.1780169101173925</v>
      </c>
      <c r="E17" s="70"/>
      <c r="F17" s="75"/>
      <c r="J17" s="70"/>
      <c r="K17" s="70"/>
      <c r="L17" s="70"/>
      <c r="M17" s="70"/>
      <c r="N17" s="70"/>
      <c r="O17" s="70"/>
    </row>
    <row r="18" spans="1:15">
      <c r="A18" s="113">
        <v>1998</v>
      </c>
      <c r="B18" s="70">
        <v>79.107946548327504</v>
      </c>
      <c r="C18" s="70">
        <v>14.151480016480093</v>
      </c>
      <c r="D18" s="70">
        <v>6.7405734351923909</v>
      </c>
      <c r="E18" s="70"/>
      <c r="F18" s="75"/>
      <c r="J18" s="70"/>
      <c r="K18" s="70"/>
      <c r="L18" s="70"/>
      <c r="M18" s="70"/>
      <c r="N18" s="70"/>
      <c r="O18" s="70"/>
    </row>
    <row r="19" spans="1:15">
      <c r="A19" s="113">
        <v>1999</v>
      </c>
      <c r="B19" s="70">
        <v>82.879027545058989</v>
      </c>
      <c r="C19" s="70">
        <v>10.485402471722093</v>
      </c>
      <c r="D19" s="70">
        <v>6.635569983218927</v>
      </c>
      <c r="E19" s="70"/>
      <c r="F19" s="75"/>
      <c r="J19" s="70"/>
      <c r="K19" s="70"/>
      <c r="L19" s="70"/>
      <c r="M19" s="70"/>
      <c r="N19" s="112"/>
      <c r="O19" s="70"/>
    </row>
    <row r="20" spans="1:15">
      <c r="A20" s="113">
        <v>2000</v>
      </c>
      <c r="B20" s="70">
        <v>84.615019191769647</v>
      </c>
      <c r="C20" s="70">
        <v>7.8557696527040006</v>
      </c>
      <c r="D20" s="70">
        <v>7.5292111555263492</v>
      </c>
      <c r="E20" s="70"/>
      <c r="F20" s="75"/>
      <c r="J20" s="70"/>
      <c r="K20" s="70"/>
      <c r="L20" s="70"/>
      <c r="M20" s="112"/>
      <c r="N20" s="70"/>
      <c r="O20" s="70"/>
    </row>
    <row r="21" spans="1:15">
      <c r="A21" s="113">
        <v>2001</v>
      </c>
      <c r="B21" s="70">
        <v>84.747502606385126</v>
      </c>
      <c r="C21" s="70">
        <v>6.7995623296797971</v>
      </c>
      <c r="D21" s="70">
        <v>8.4529350639350778</v>
      </c>
      <c r="E21" s="70"/>
      <c r="F21" s="75"/>
      <c r="J21" s="70"/>
      <c r="K21" s="70"/>
      <c r="L21" s="70"/>
      <c r="M21" s="70"/>
      <c r="N21" s="70"/>
      <c r="O21" s="70"/>
    </row>
    <row r="22" spans="1:15">
      <c r="A22" s="113">
        <v>2002</v>
      </c>
      <c r="B22" s="70">
        <v>87.828587054637964</v>
      </c>
      <c r="C22" s="70">
        <v>3.3231118086984379</v>
      </c>
      <c r="D22" s="70">
        <v>8.84830113666359</v>
      </c>
      <c r="E22" s="70"/>
      <c r="F22" s="75"/>
      <c r="J22" s="70"/>
      <c r="K22" s="70"/>
      <c r="L22" s="70"/>
      <c r="M22" s="70"/>
      <c r="N22" s="70"/>
      <c r="O22" s="70"/>
    </row>
    <row r="23" spans="1:15">
      <c r="A23" s="113">
        <v>2003</v>
      </c>
      <c r="B23" s="70">
        <v>90.676910852264598</v>
      </c>
      <c r="C23" s="70">
        <v>2.4207416655710912E-2</v>
      </c>
      <c r="D23" s="70">
        <v>9.2988817310796872</v>
      </c>
      <c r="E23" s="70"/>
      <c r="F23" s="75"/>
      <c r="J23" s="70"/>
      <c r="K23" s="70"/>
      <c r="L23" s="70"/>
      <c r="M23" s="70"/>
      <c r="N23" s="70"/>
      <c r="O23" s="70"/>
    </row>
    <row r="24" spans="1:15">
      <c r="A24" s="113">
        <v>2004</v>
      </c>
      <c r="B24" s="70">
        <v>87.888180273986691</v>
      </c>
      <c r="C24" s="70">
        <v>2.2327117823464584</v>
      </c>
      <c r="D24" s="70">
        <v>9.8791079436668543</v>
      </c>
      <c r="E24" s="70"/>
      <c r="F24" s="75"/>
      <c r="J24" s="70"/>
      <c r="K24" s="70"/>
      <c r="L24" s="70"/>
      <c r="M24" s="70"/>
      <c r="N24" s="70"/>
      <c r="O24" s="70"/>
    </row>
    <row r="25" spans="1:15">
      <c r="A25" s="113">
        <v>2005</v>
      </c>
      <c r="B25" s="70">
        <v>87.734478293336423</v>
      </c>
      <c r="C25" s="70">
        <v>3.9662250988586738</v>
      </c>
      <c r="D25" s="70">
        <v>8.2992966078049122</v>
      </c>
      <c r="E25" s="70"/>
      <c r="F25" s="75"/>
      <c r="J25" s="70"/>
      <c r="K25" s="70"/>
      <c r="L25" s="70"/>
      <c r="M25" s="70"/>
      <c r="N25" s="70"/>
      <c r="O25" s="70"/>
    </row>
    <row r="26" spans="1:15">
      <c r="A26" s="113">
        <v>2006</v>
      </c>
      <c r="B26" s="70">
        <v>89.561217850417762</v>
      </c>
      <c r="C26" s="70">
        <v>3.2133010993330466</v>
      </c>
      <c r="D26" s="70">
        <v>7.2254810502492033</v>
      </c>
      <c r="E26" s="70"/>
      <c r="F26" s="75"/>
      <c r="J26" s="70"/>
      <c r="K26" s="70"/>
      <c r="L26" s="70"/>
      <c r="M26" s="70"/>
      <c r="N26" s="70"/>
      <c r="O26" s="70"/>
    </row>
    <row r="27" spans="1:15">
      <c r="A27" s="113">
        <v>2007</v>
      </c>
      <c r="B27" s="70">
        <v>91.614036150780322</v>
      </c>
      <c r="C27" s="70">
        <v>0.42185362300184237</v>
      </c>
      <c r="D27" s="70">
        <v>7.9641102262178336</v>
      </c>
      <c r="E27" s="70"/>
      <c r="F27" s="75"/>
      <c r="J27" s="70"/>
      <c r="K27" s="70"/>
      <c r="L27" s="70"/>
      <c r="M27" s="70"/>
      <c r="N27" s="70"/>
      <c r="O27" s="70"/>
    </row>
    <row r="28" spans="1:15">
      <c r="A28" s="113">
        <v>2008</v>
      </c>
      <c r="B28" s="70">
        <v>91.859798261593454</v>
      </c>
      <c r="C28" s="70">
        <v>-0.40347572263360298</v>
      </c>
      <c r="D28" s="70">
        <v>8.5436774610401436</v>
      </c>
      <c r="E28" s="70"/>
      <c r="F28" s="75"/>
      <c r="J28" s="70"/>
      <c r="K28" s="70"/>
      <c r="L28" s="70"/>
      <c r="M28" s="70"/>
      <c r="N28" s="70"/>
      <c r="O28" s="70"/>
    </row>
    <row r="29" spans="1:15">
      <c r="A29" s="113">
        <v>2009</v>
      </c>
      <c r="B29" s="70">
        <v>88.456913365335851</v>
      </c>
      <c r="C29" s="70">
        <v>3.3195047628286387</v>
      </c>
      <c r="D29" s="70">
        <v>8.2235818718355098</v>
      </c>
      <c r="E29" s="70"/>
      <c r="F29" s="75"/>
      <c r="J29" s="70"/>
      <c r="K29" s="70"/>
      <c r="L29" s="70"/>
      <c r="M29" s="70"/>
      <c r="N29" s="70"/>
      <c r="O29" s="70"/>
    </row>
    <row r="30" spans="1:15">
      <c r="A30" s="113">
        <v>2010</v>
      </c>
      <c r="B30" s="70">
        <v>87.869973732215641</v>
      </c>
      <c r="C30" s="70">
        <v>5.550852127316146</v>
      </c>
      <c r="D30" s="70">
        <v>6.5791741404682176</v>
      </c>
      <c r="E30" s="70"/>
      <c r="F30" s="75"/>
      <c r="J30" s="70"/>
      <c r="K30" s="70"/>
      <c r="L30" s="70"/>
      <c r="M30" s="70"/>
      <c r="N30" s="70"/>
      <c r="O30" s="70"/>
    </row>
    <row r="31" spans="1:15">
      <c r="A31" s="113">
        <v>2011</v>
      </c>
      <c r="B31" s="70">
        <v>87.840917387843902</v>
      </c>
      <c r="C31" s="70">
        <v>8.2709216720544418</v>
      </c>
      <c r="D31" s="70">
        <v>3.8881609401016615</v>
      </c>
      <c r="E31" s="70"/>
      <c r="F31" s="75"/>
      <c r="J31" s="70"/>
      <c r="K31" s="70"/>
      <c r="L31" s="70"/>
      <c r="M31" s="70"/>
      <c r="N31" s="70"/>
      <c r="O31" s="70"/>
    </row>
    <row r="32" spans="1:15">
      <c r="A32" s="113">
        <v>2012</v>
      </c>
      <c r="B32" s="70">
        <v>89.300246944178497</v>
      </c>
      <c r="C32" s="70">
        <v>7.4440620592288127</v>
      </c>
      <c r="D32" s="70">
        <v>3.2556909965926817</v>
      </c>
      <c r="E32" s="70"/>
      <c r="F32" s="75"/>
      <c r="J32" s="70"/>
      <c r="K32" s="70"/>
      <c r="L32" s="70"/>
      <c r="M32" s="70"/>
      <c r="N32" s="70"/>
      <c r="O32" s="70"/>
    </row>
    <row r="33" spans="1:15">
      <c r="A33" s="113">
        <v>2013</v>
      </c>
      <c r="B33" s="70">
        <v>87.098730743916008</v>
      </c>
      <c r="C33" s="70">
        <v>8.2774212952112904</v>
      </c>
      <c r="D33" s="70">
        <v>4.6238479608727063</v>
      </c>
      <c r="E33" s="70"/>
      <c r="F33" s="75"/>
      <c r="J33" s="70"/>
      <c r="K33" s="70"/>
      <c r="L33" s="70"/>
      <c r="M33" s="70"/>
      <c r="N33" s="112"/>
      <c r="O33" s="70"/>
    </row>
    <row r="34" spans="1:15">
      <c r="A34" s="113">
        <v>2014</v>
      </c>
      <c r="B34" s="70">
        <v>86.564699179528176</v>
      </c>
      <c r="C34" s="70">
        <v>9.1023015785352115</v>
      </c>
      <c r="D34" s="70">
        <v>4.3329992419366166</v>
      </c>
      <c r="E34" s="70"/>
      <c r="F34" s="75"/>
      <c r="J34" s="70"/>
      <c r="K34" s="70"/>
      <c r="L34" s="70"/>
      <c r="M34" s="70"/>
      <c r="N34" s="70"/>
      <c r="O34" s="70"/>
    </row>
    <row r="35" spans="1:15">
      <c r="A35" s="113">
        <v>2015</v>
      </c>
      <c r="B35" s="70">
        <v>85.441016295211583</v>
      </c>
      <c r="C35" s="70">
        <v>10.190719405851874</v>
      </c>
      <c r="D35" s="70">
        <v>4.3682642989365457</v>
      </c>
      <c r="E35" s="70"/>
      <c r="F35" s="75"/>
    </row>
    <row r="36" spans="1:15">
      <c r="A36" s="113">
        <v>2016</v>
      </c>
      <c r="B36" s="70">
        <v>86.130066593384996</v>
      </c>
      <c r="C36" s="70">
        <v>8.38470583242853</v>
      </c>
      <c r="D36" s="70">
        <v>5.48522757418647</v>
      </c>
      <c r="E36" s="70"/>
      <c r="F36" s="75"/>
    </row>
    <row r="37" spans="1:15">
      <c r="A37" s="113">
        <v>2017</v>
      </c>
      <c r="B37" s="70">
        <v>84.786377268683594</v>
      </c>
      <c r="C37" s="227">
        <v>9.1752883303054755</v>
      </c>
      <c r="D37" s="227">
        <v>6.0383344010109337</v>
      </c>
      <c r="E37" s="70"/>
    </row>
    <row r="38" spans="1:15">
      <c r="A38" s="113">
        <v>2018</v>
      </c>
      <c r="B38" s="70">
        <v>83.502622438263543</v>
      </c>
      <c r="C38" s="70">
        <v>10.54546957353501</v>
      </c>
      <c r="D38" s="70">
        <v>5.9519079882014427</v>
      </c>
      <c r="E38" s="70"/>
    </row>
    <row r="39" spans="1:15">
      <c r="A39" s="113">
        <v>2019</v>
      </c>
      <c r="B39" s="70">
        <v>83.70185933664834</v>
      </c>
      <c r="C39" s="70">
        <v>10.171694951732192</v>
      </c>
      <c r="D39" s="70">
        <v>6.1264457116194517</v>
      </c>
      <c r="E39" s="70"/>
    </row>
    <row r="40" spans="1:15">
      <c r="A40" s="113">
        <v>2020</v>
      </c>
      <c r="B40" s="70">
        <v>83.815958851872765</v>
      </c>
      <c r="C40" s="70">
        <v>9.8108142992901932</v>
      </c>
      <c r="D40" s="70">
        <v>6.3732268488370449</v>
      </c>
      <c r="E40" s="70"/>
    </row>
    <row r="41" spans="1:15">
      <c r="A41" s="113">
        <v>2021</v>
      </c>
      <c r="B41" s="70">
        <v>83.906979192875127</v>
      </c>
      <c r="C41" s="70">
        <v>9.807764199294903</v>
      </c>
      <c r="D41" s="70">
        <v>6.2852566078299663</v>
      </c>
      <c r="E41" s="70"/>
    </row>
    <row r="42" spans="1:15">
      <c r="A42" s="100"/>
      <c r="B42" s="70"/>
      <c r="C42" s="70"/>
      <c r="D42" s="70"/>
      <c r="E42" s="70"/>
    </row>
    <row r="43" spans="1:15">
      <c r="A43" s="100"/>
      <c r="B43" s="70"/>
      <c r="C43" s="70"/>
      <c r="D43" s="70"/>
      <c r="E43" s="70"/>
    </row>
    <row r="44" spans="1:15">
      <c r="A44" s="100"/>
      <c r="B44" s="70"/>
      <c r="C44" s="70"/>
      <c r="D44" s="70"/>
      <c r="E44" s="70"/>
    </row>
    <row r="45" spans="1:15">
      <c r="A45" s="100"/>
      <c r="B45" s="70"/>
      <c r="C45" s="70"/>
      <c r="D45" s="70"/>
      <c r="E45" s="70"/>
    </row>
    <row r="46" spans="1:15">
      <c r="A46" s="100"/>
      <c r="B46" s="70"/>
      <c r="C46" s="70"/>
      <c r="D46" s="70"/>
      <c r="E46" s="70"/>
    </row>
    <row r="47" spans="1:15">
      <c r="A47" s="100"/>
      <c r="B47" s="70"/>
      <c r="C47" s="70"/>
      <c r="D47" s="70"/>
      <c r="E47" s="76"/>
    </row>
    <row r="48" spans="1:15">
      <c r="A48" s="100"/>
      <c r="B48" s="70"/>
      <c r="C48" s="70"/>
      <c r="D48" s="70"/>
      <c r="E48" s="70"/>
    </row>
    <row r="49" spans="1:5">
      <c r="A49" s="100"/>
      <c r="B49" s="70"/>
      <c r="C49" s="70"/>
      <c r="D49" s="70"/>
      <c r="E49" s="70"/>
    </row>
    <row r="50" spans="1:5">
      <c r="A50" s="100"/>
      <c r="B50" s="70"/>
      <c r="C50" s="70"/>
      <c r="D50" s="70"/>
      <c r="E50" s="70"/>
    </row>
    <row r="51" spans="1:5">
      <c r="A51" s="100"/>
      <c r="B51" s="70"/>
      <c r="C51" s="70"/>
      <c r="D51" s="70"/>
      <c r="E51" s="70"/>
    </row>
    <row r="52" spans="1:5">
      <c r="A52" s="100"/>
      <c r="B52" s="70"/>
      <c r="C52" s="70"/>
      <c r="D52" s="70"/>
      <c r="E52" s="70"/>
    </row>
    <row r="53" spans="1:5">
      <c r="A53" s="100"/>
      <c r="B53" s="70"/>
      <c r="C53" s="70"/>
      <c r="D53" s="70"/>
    </row>
    <row r="54" spans="1:5">
      <c r="A54" s="100"/>
      <c r="B54" s="70"/>
      <c r="C54" s="70"/>
      <c r="D54" s="70"/>
    </row>
    <row r="55" spans="1:5">
      <c r="A55" s="100"/>
      <c r="B55" s="70"/>
      <c r="C55" s="70"/>
      <c r="D55" s="70"/>
    </row>
    <row r="56" spans="1:5">
      <c r="A56" s="100"/>
      <c r="B56" s="70"/>
      <c r="C56" s="70"/>
      <c r="D56" s="70"/>
    </row>
    <row r="57" spans="1:5">
      <c r="A57" s="100"/>
      <c r="B57" s="70"/>
      <c r="C57" s="70"/>
      <c r="D57" s="70"/>
    </row>
    <row r="58" spans="1:5">
      <c r="A58" s="100"/>
      <c r="B58" s="70"/>
      <c r="C58" s="70"/>
      <c r="D58" s="70"/>
    </row>
    <row r="59" spans="1:5">
      <c r="A59" s="100"/>
      <c r="B59" s="70"/>
      <c r="C59" s="70"/>
      <c r="D59" s="70"/>
    </row>
    <row r="60" spans="1:5">
      <c r="A60" s="100"/>
      <c r="B60" s="70"/>
      <c r="C60" s="70"/>
      <c r="D60" s="70"/>
    </row>
    <row r="61" spans="1:5">
      <c r="A61" s="100"/>
      <c r="B61" s="70"/>
      <c r="C61" s="70"/>
      <c r="D61" s="70"/>
    </row>
    <row r="62" spans="1:5">
      <c r="A62" s="100"/>
      <c r="B62" s="70"/>
      <c r="C62" s="70"/>
      <c r="D62" s="70"/>
    </row>
    <row r="63" spans="1:5">
      <c r="A63" s="100"/>
      <c r="B63" s="70"/>
      <c r="C63" s="70"/>
      <c r="D63" s="70"/>
    </row>
    <row r="64" spans="1:5">
      <c r="A64" s="100"/>
      <c r="B64" s="70"/>
      <c r="C64" s="70"/>
      <c r="D64" s="70"/>
    </row>
    <row r="65" spans="1:4">
      <c r="A65" s="100"/>
      <c r="B65" s="70"/>
      <c r="C65" s="70"/>
      <c r="D65" s="70"/>
    </row>
    <row r="66" spans="1:4">
      <c r="A66" s="100"/>
      <c r="B66" s="70"/>
      <c r="C66" s="70"/>
      <c r="D66" s="70"/>
    </row>
    <row r="67" spans="1:4">
      <c r="A67" s="100"/>
      <c r="B67" s="70"/>
      <c r="C67" s="70"/>
      <c r="D67" s="70"/>
    </row>
    <row r="68" spans="1:4">
      <c r="A68" s="100"/>
      <c r="B68" s="70"/>
      <c r="C68" s="70"/>
      <c r="D68" s="70"/>
    </row>
    <row r="69" spans="1:4">
      <c r="A69" s="100"/>
      <c r="B69" s="70"/>
      <c r="C69" s="70"/>
      <c r="D69" s="70"/>
    </row>
    <row r="70" spans="1:4">
      <c r="A70" s="100"/>
      <c r="B70" s="70"/>
      <c r="C70" s="70"/>
      <c r="D70" s="70"/>
    </row>
    <row r="71" spans="1:4">
      <c r="A71" s="100"/>
      <c r="B71" s="70"/>
      <c r="C71" s="70"/>
      <c r="D71" s="70"/>
    </row>
    <row r="72" spans="1:4">
      <c r="A72" s="100"/>
      <c r="B72" s="70"/>
      <c r="C72" s="70"/>
      <c r="D72" s="70"/>
    </row>
    <row r="73" spans="1:4">
      <c r="A73" s="100"/>
      <c r="B73" s="70"/>
      <c r="C73" s="70"/>
      <c r="D73" s="70"/>
    </row>
    <row r="74" spans="1:4">
      <c r="A74" s="100"/>
      <c r="B74" s="70"/>
      <c r="C74" s="70"/>
      <c r="D74" s="70"/>
    </row>
    <row r="75" spans="1:4">
      <c r="A75" s="100"/>
      <c r="B75" s="70"/>
      <c r="C75" s="70"/>
      <c r="D75" s="70"/>
    </row>
    <row r="76" spans="1:4">
      <c r="A76" s="100"/>
      <c r="B76" s="70"/>
      <c r="C76" s="70"/>
      <c r="D76" s="70"/>
    </row>
    <row r="77" spans="1:4">
      <c r="A77" s="100"/>
      <c r="B77" s="70"/>
      <c r="C77" s="70"/>
      <c r="D77" s="70"/>
    </row>
    <row r="78" spans="1:4">
      <c r="A78" s="100"/>
      <c r="B78" s="70"/>
      <c r="C78" s="70"/>
      <c r="D78" s="70"/>
    </row>
    <row r="79" spans="1:4">
      <c r="A79" s="100"/>
      <c r="B79" s="70"/>
      <c r="C79" s="70"/>
      <c r="D79" s="70"/>
    </row>
    <row r="80" spans="1:4">
      <c r="A80" s="100"/>
      <c r="B80" s="70"/>
      <c r="C80" s="70"/>
      <c r="D80" s="70"/>
    </row>
    <row r="81" spans="1:4">
      <c r="A81" s="100"/>
      <c r="B81" s="70"/>
      <c r="C81" s="70"/>
      <c r="D81" s="70"/>
    </row>
    <row r="82" spans="1:4">
      <c r="A82" s="100"/>
      <c r="B82" s="70"/>
      <c r="C82" s="70"/>
      <c r="D82" s="70"/>
    </row>
    <row r="83" spans="1:4">
      <c r="A83" s="100"/>
      <c r="B83" s="70"/>
      <c r="C83" s="70"/>
    </row>
    <row r="84" spans="1:4">
      <c r="A84" s="100"/>
      <c r="B84" s="70"/>
      <c r="C84" s="70"/>
    </row>
    <row r="85" spans="1:4">
      <c r="A85" s="100"/>
      <c r="B85" s="70"/>
      <c r="C85" s="70"/>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6700-02BD-485B-BE45-74E058AF1CC1}">
  <sheetPr codeName="Sheet4"/>
  <dimension ref="A1:E31"/>
  <sheetViews>
    <sheetView showGridLines="0" zoomScaleNormal="100" workbookViewId="0">
      <pane xSplit="1" ySplit="14" topLeftCell="B15" activePane="bottomRight" state="frozen"/>
      <selection sqref="A1:H1"/>
      <selection pane="topRight" sqref="A1:H1"/>
      <selection pane="bottomLeft" sqref="A1:H1"/>
      <selection pane="bottomRight" activeCell="B15" sqref="B15"/>
    </sheetView>
  </sheetViews>
  <sheetFormatPr defaultRowHeight="12.75"/>
  <cols>
    <col min="1" max="1" width="24.5703125" style="286" customWidth="1"/>
    <col min="2" max="2" width="21.42578125" style="286" bestFit="1" customWidth="1"/>
    <col min="3" max="3" width="10.5703125" style="286" bestFit="1" customWidth="1"/>
    <col min="4" max="4" width="13.5703125" style="286" bestFit="1" customWidth="1"/>
    <col min="5" max="5" width="12.85546875" style="286" bestFit="1" customWidth="1"/>
    <col min="6" max="16384" width="9.140625" style="286"/>
  </cols>
  <sheetData>
    <row r="1" spans="1:5">
      <c r="A1" s="4"/>
      <c r="B1" s="4"/>
      <c r="C1" s="28"/>
      <c r="D1" s="28"/>
      <c r="E1" s="284"/>
    </row>
    <row r="2" spans="1:5">
      <c r="A2" s="4" t="s">
        <v>0</v>
      </c>
      <c r="B2" s="4" t="s">
        <v>439</v>
      </c>
      <c r="C2" s="28"/>
      <c r="D2" s="28"/>
      <c r="E2" s="284"/>
    </row>
    <row r="3" spans="1:5">
      <c r="A3" s="4" t="s">
        <v>24</v>
      </c>
      <c r="B3" s="4" t="s">
        <v>433</v>
      </c>
      <c r="C3" s="28"/>
      <c r="D3" s="28"/>
      <c r="E3" s="284"/>
    </row>
    <row r="4" spans="1:5">
      <c r="A4" s="28" t="s">
        <v>21</v>
      </c>
      <c r="B4" s="87" t="s">
        <v>437</v>
      </c>
      <c r="C4" s="4"/>
      <c r="D4" s="4"/>
      <c r="E4" s="284"/>
    </row>
    <row r="5" spans="1:5">
      <c r="A5" s="28" t="s">
        <v>110</v>
      </c>
      <c r="B5" s="87" t="s">
        <v>438</v>
      </c>
      <c r="C5" s="4"/>
      <c r="D5" s="4"/>
      <c r="E5" s="284"/>
    </row>
    <row r="6" spans="1:5">
      <c r="A6" s="6" t="s">
        <v>106</v>
      </c>
      <c r="B6" s="7" t="s">
        <v>236</v>
      </c>
      <c r="C6" s="4"/>
      <c r="D6" s="4"/>
      <c r="E6" s="284"/>
    </row>
    <row r="7" spans="1:5">
      <c r="A7" s="6" t="s">
        <v>107</v>
      </c>
      <c r="B7" s="8" t="s">
        <v>237</v>
      </c>
      <c r="C7" s="4"/>
      <c r="D7" s="4"/>
      <c r="E7" s="284"/>
    </row>
    <row r="8" spans="1:5">
      <c r="A8" s="28"/>
      <c r="B8" s="29" t="s">
        <v>119</v>
      </c>
      <c r="C8" s="4"/>
      <c r="D8" s="4"/>
      <c r="E8" s="284"/>
    </row>
    <row r="9" spans="1:5">
      <c r="A9" s="4" t="s">
        <v>11</v>
      </c>
      <c r="B9" s="4" t="s">
        <v>12</v>
      </c>
      <c r="C9" s="4"/>
      <c r="D9" s="4"/>
      <c r="E9" s="284"/>
    </row>
    <row r="10" spans="1:5">
      <c r="A10" s="4"/>
      <c r="B10" s="4" t="s">
        <v>511</v>
      </c>
      <c r="C10" s="4"/>
      <c r="D10" s="4"/>
      <c r="E10" s="284"/>
    </row>
    <row r="11" spans="1:5">
      <c r="A11" s="4"/>
      <c r="B11" s="4" t="s">
        <v>154</v>
      </c>
      <c r="C11" s="4"/>
      <c r="D11" s="4"/>
      <c r="E11" s="284"/>
    </row>
    <row r="13" spans="1:5">
      <c r="A13" s="285"/>
      <c r="B13" s="286" t="s">
        <v>430</v>
      </c>
      <c r="C13" s="286" t="s">
        <v>431</v>
      </c>
      <c r="D13" s="286" t="s">
        <v>432</v>
      </c>
      <c r="E13" s="286" t="s">
        <v>512</v>
      </c>
    </row>
    <row r="14" spans="1:5">
      <c r="A14" s="285"/>
      <c r="B14" s="286" t="s">
        <v>434</v>
      </c>
      <c r="C14" s="286" t="s">
        <v>435</v>
      </c>
      <c r="D14" s="286" t="s">
        <v>436</v>
      </c>
      <c r="E14" s="286" t="s">
        <v>513</v>
      </c>
    </row>
    <row r="15" spans="1:5">
      <c r="A15" s="286">
        <v>2005</v>
      </c>
      <c r="B15" s="287">
        <v>4.5411401344658087</v>
      </c>
      <c r="C15" s="287">
        <v>3.1689363818749219</v>
      </c>
      <c r="D15" s="287">
        <v>-5.832612334562632E-2</v>
      </c>
      <c r="E15" s="287">
        <v>7.6517448539520512</v>
      </c>
    </row>
    <row r="16" spans="1:5">
      <c r="A16" s="286">
        <v>2006</v>
      </c>
      <c r="B16" s="287">
        <v>3.4034745419108128</v>
      </c>
      <c r="C16" s="287">
        <v>5.1214401998859795</v>
      </c>
      <c r="D16" s="287">
        <v>-0.14409511049092671</v>
      </c>
      <c r="E16" s="287">
        <v>8.3808196313058652</v>
      </c>
    </row>
    <row r="17" spans="1:5">
      <c r="A17" s="286">
        <v>2007</v>
      </c>
      <c r="B17" s="287">
        <v>3.1875247787695904</v>
      </c>
      <c r="C17" s="287">
        <v>1.5683136346219662</v>
      </c>
      <c r="D17" s="287">
        <v>7.5797932756893685E-2</v>
      </c>
      <c r="E17" s="287">
        <v>4.8316315986893024</v>
      </c>
    </row>
    <row r="18" spans="1:5">
      <c r="A18" s="286">
        <v>2008</v>
      </c>
      <c r="B18" s="287">
        <v>2.8566280141741354</v>
      </c>
      <c r="C18" s="287">
        <v>2.9866274811518658</v>
      </c>
      <c r="D18" s="287">
        <v>-0.3524377662535676</v>
      </c>
      <c r="E18" s="287">
        <v>5.4908267863752265</v>
      </c>
    </row>
    <row r="19" spans="1:5">
      <c r="A19" s="286">
        <v>2009</v>
      </c>
      <c r="B19" s="287">
        <v>-1.9353060881142699</v>
      </c>
      <c r="C19" s="287">
        <v>-1.5268119690257955</v>
      </c>
      <c r="D19" s="287">
        <v>-0.12290240276794635</v>
      </c>
      <c r="E19" s="287">
        <v>-3.5850247528418469</v>
      </c>
    </row>
    <row r="20" spans="1:5">
      <c r="A20" s="286">
        <v>2010</v>
      </c>
      <c r="B20" s="287">
        <v>0.33608807233307064</v>
      </c>
      <c r="C20" s="287">
        <v>1.4055438101991569</v>
      </c>
      <c r="D20" s="287">
        <v>0.90779667156952804</v>
      </c>
      <c r="E20" s="287">
        <v>2.6494285541017555</v>
      </c>
    </row>
    <row r="21" spans="1:5">
      <c r="A21" s="286">
        <v>2011</v>
      </c>
      <c r="B21" s="287">
        <v>1.8861215104743732</v>
      </c>
      <c r="C21" s="287">
        <v>2.7878424200819736</v>
      </c>
      <c r="D21" s="287">
        <v>-0.31699448282987758</v>
      </c>
      <c r="E21" s="287">
        <v>4.3569651100898676</v>
      </c>
    </row>
    <row r="22" spans="1:5">
      <c r="A22" s="286">
        <v>2012</v>
      </c>
      <c r="B22" s="287">
        <v>0.95623228145911932</v>
      </c>
      <c r="C22" s="287">
        <v>-0.57087967093522307</v>
      </c>
      <c r="D22" s="287">
        <v>0.16652337002932643</v>
      </c>
      <c r="E22" s="287">
        <v>0.55187182401551893</v>
      </c>
    </row>
    <row r="23" spans="1:5">
      <c r="A23" s="286">
        <v>2013</v>
      </c>
      <c r="B23" s="287">
        <v>2.0799373922570457</v>
      </c>
      <c r="C23" s="287">
        <v>3.1767344706395377</v>
      </c>
      <c r="D23" s="287">
        <v>0.23818522534814957</v>
      </c>
      <c r="E23" s="287">
        <v>5.4948612219695736</v>
      </c>
    </row>
    <row r="24" spans="1:5">
      <c r="A24" s="286">
        <v>2014</v>
      </c>
      <c r="B24" s="287">
        <v>3.0089261850448032</v>
      </c>
      <c r="C24" s="287">
        <v>4.5912599082472134</v>
      </c>
      <c r="D24" s="287">
        <v>0.10007627975481545</v>
      </c>
      <c r="E24" s="287">
        <v>7.7002662914602924</v>
      </c>
    </row>
    <row r="25" spans="1:5">
      <c r="A25" s="286">
        <v>2015</v>
      </c>
      <c r="B25" s="287">
        <v>3.1745571294653852</v>
      </c>
      <c r="C25" s="287">
        <v>1.7521243332685577</v>
      </c>
      <c r="D25" s="287">
        <v>0.13846481961044299</v>
      </c>
      <c r="E25" s="287">
        <v>5.0651462823443856</v>
      </c>
    </row>
    <row r="26" spans="1:5">
      <c r="A26" s="286">
        <v>2016</v>
      </c>
      <c r="B26" s="287">
        <v>4.0241821394373298</v>
      </c>
      <c r="C26" s="287">
        <v>-0.19362287939212963</v>
      </c>
      <c r="D26" s="287">
        <v>6.7082505248309152E-2</v>
      </c>
      <c r="E26" s="287">
        <v>3.8976417652935096</v>
      </c>
    </row>
    <row r="27" spans="1:5">
      <c r="A27" s="286">
        <v>2017</v>
      </c>
      <c r="B27" s="287">
        <v>4.4472023149923219</v>
      </c>
      <c r="C27" s="287">
        <v>3.7642293920779499</v>
      </c>
      <c r="D27" s="287">
        <v>-2.9013351407712475E-2</v>
      </c>
      <c r="E27" s="287">
        <v>8.1824183556625609</v>
      </c>
    </row>
    <row r="28" spans="1:5">
      <c r="A28" s="286">
        <v>2018</v>
      </c>
      <c r="B28" s="287">
        <v>6.2212253641764912</v>
      </c>
      <c r="C28" s="287">
        <v>2.8743027811431503</v>
      </c>
      <c r="D28" s="287">
        <v>0.15010274371215815</v>
      </c>
      <c r="E28" s="287">
        <v>9.2456308890317995</v>
      </c>
    </row>
    <row r="29" spans="1:5">
      <c r="A29" s="286">
        <v>2019</v>
      </c>
      <c r="B29" s="287">
        <v>5.0464245049203766</v>
      </c>
      <c r="C29" s="287">
        <v>2.7435729763767127</v>
      </c>
      <c r="D29" s="287">
        <v>0</v>
      </c>
      <c r="E29" s="287">
        <v>7.7899974812970898</v>
      </c>
    </row>
    <row r="30" spans="1:5">
      <c r="A30" s="286">
        <v>2020</v>
      </c>
      <c r="B30" s="287">
        <v>3.4598299250706002</v>
      </c>
      <c r="C30" s="287">
        <v>3.0834080762447766</v>
      </c>
      <c r="D30" s="287">
        <v>0</v>
      </c>
      <c r="E30" s="287">
        <v>6.5432380013153768</v>
      </c>
    </row>
    <row r="31" spans="1:5">
      <c r="A31" s="286">
        <v>2021</v>
      </c>
      <c r="B31" s="287">
        <v>3.4395245643499086</v>
      </c>
      <c r="C31" s="287">
        <v>2.6192386828083918</v>
      </c>
      <c r="D31" s="287">
        <v>0</v>
      </c>
      <c r="E31" s="287">
        <v>6.0587632471583008</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7A69-9818-4DA2-982A-325EFE806D98}">
  <sheetPr codeName="Sheet10"/>
  <dimension ref="A1:P36"/>
  <sheetViews>
    <sheetView showGridLines="0" zoomScaleNormal="100" workbookViewId="0"/>
  </sheetViews>
  <sheetFormatPr defaultRowHeight="12" customHeight="1"/>
  <cols>
    <col min="1" max="1" width="12.28515625" bestFit="1" customWidth="1"/>
  </cols>
  <sheetData>
    <row r="1" spans="1:5" ht="12" customHeight="1">
      <c r="A1" s="4"/>
      <c r="B1" s="4"/>
    </row>
    <row r="2" spans="1:5" ht="12" customHeight="1">
      <c r="A2" s="4" t="s">
        <v>0</v>
      </c>
      <c r="B2" s="4" t="s">
        <v>413</v>
      </c>
    </row>
    <row r="3" spans="1:5" ht="12" customHeight="1">
      <c r="A3" s="4" t="s">
        <v>24</v>
      </c>
      <c r="B3" s="4" t="s">
        <v>414</v>
      </c>
    </row>
    <row r="4" spans="1:5" ht="12" customHeight="1">
      <c r="A4" s="28" t="s">
        <v>21</v>
      </c>
      <c r="B4" s="87"/>
    </row>
    <row r="5" spans="1:5" ht="12" customHeight="1">
      <c r="A5" s="28" t="s">
        <v>110</v>
      </c>
      <c r="B5" s="87"/>
    </row>
    <row r="6" spans="1:5" ht="12" customHeight="1">
      <c r="A6" s="6" t="s">
        <v>106</v>
      </c>
      <c r="B6" s="7" t="s">
        <v>236</v>
      </c>
    </row>
    <row r="7" spans="1:5" ht="12" customHeight="1">
      <c r="A7" s="6" t="s">
        <v>107</v>
      </c>
      <c r="B7" s="8" t="s">
        <v>237</v>
      </c>
    </row>
    <row r="8" spans="1:5" ht="12" customHeight="1">
      <c r="A8" s="28"/>
      <c r="B8" s="29" t="s">
        <v>119</v>
      </c>
    </row>
    <row r="9" spans="1:5" ht="12" customHeight="1">
      <c r="A9" s="4" t="s">
        <v>11</v>
      </c>
      <c r="B9" s="4" t="s">
        <v>415</v>
      </c>
    </row>
    <row r="10" spans="1:5" ht="12" customHeight="1">
      <c r="A10" s="4"/>
      <c r="B10" s="4" t="s">
        <v>381</v>
      </c>
    </row>
    <row r="11" spans="1:5" ht="12" customHeight="1">
      <c r="A11" s="4"/>
    </row>
    <row r="13" spans="1:5" ht="12" customHeight="1">
      <c r="B13" s="13" t="s">
        <v>145</v>
      </c>
      <c r="C13" s="13" t="s">
        <v>416</v>
      </c>
      <c r="D13" s="13" t="s">
        <v>286</v>
      </c>
      <c r="E13" s="13"/>
    </row>
    <row r="14" spans="1:5" ht="12" customHeight="1">
      <c r="B14" s="13" t="s">
        <v>146</v>
      </c>
      <c r="C14" s="13" t="s">
        <v>417</v>
      </c>
      <c r="D14" s="13" t="s">
        <v>147</v>
      </c>
      <c r="E14" s="13"/>
    </row>
    <row r="15" spans="1:5" ht="12" customHeight="1">
      <c r="A15" s="13">
        <v>2000</v>
      </c>
      <c r="B15" s="40">
        <v>3.5549166244321944</v>
      </c>
      <c r="C15" s="241">
        <v>5.29142385278164</v>
      </c>
      <c r="D15" s="40">
        <v>16.551496268859633</v>
      </c>
      <c r="E15" s="40"/>
    </row>
    <row r="16" spans="1:5" ht="12" customHeight="1">
      <c r="A16" s="13">
        <v>2001</v>
      </c>
      <c r="B16" s="40">
        <v>3.9147399588070253</v>
      </c>
      <c r="C16" s="241">
        <v>5.8976658481598259</v>
      </c>
      <c r="D16" s="40">
        <v>14.946604653672507</v>
      </c>
      <c r="E16" s="40"/>
    </row>
    <row r="17" spans="1:16" ht="12" customHeight="1">
      <c r="A17" s="13">
        <v>2002</v>
      </c>
      <c r="B17" s="40">
        <v>5.1222217768029461</v>
      </c>
      <c r="C17" s="241">
        <v>6.0484202569051124</v>
      </c>
      <c r="D17" s="40">
        <v>13.468705796113781</v>
      </c>
      <c r="E17" s="40"/>
    </row>
    <row r="18" spans="1:16" ht="12" customHeight="1">
      <c r="A18" s="13">
        <v>2003</v>
      </c>
      <c r="B18" s="40">
        <v>3.7709916516701725</v>
      </c>
      <c r="C18" s="241">
        <v>6.2182877840847635</v>
      </c>
      <c r="D18" s="40">
        <v>13.615863759905341</v>
      </c>
      <c r="E18" s="40"/>
    </row>
    <row r="19" spans="1:16" ht="12" customHeight="1">
      <c r="A19" s="13">
        <v>2004</v>
      </c>
      <c r="B19" s="40">
        <v>3.7918926087161764</v>
      </c>
      <c r="C19" s="241">
        <v>6.3786940731220918</v>
      </c>
      <c r="D19" s="40">
        <v>13.80333482028685</v>
      </c>
      <c r="E19" s="40"/>
    </row>
    <row r="20" spans="1:16" ht="12" customHeight="1">
      <c r="A20" s="13">
        <v>2005</v>
      </c>
      <c r="B20" s="40">
        <v>4.1581382525084347</v>
      </c>
      <c r="C20" s="241">
        <v>5.4351441585682192</v>
      </c>
      <c r="D20" s="40">
        <v>14.1840470782646</v>
      </c>
      <c r="E20" s="40"/>
      <c r="L20" s="13"/>
      <c r="N20" s="13"/>
      <c r="O20" s="13"/>
      <c r="P20" s="13"/>
    </row>
    <row r="21" spans="1:16" ht="12" customHeight="1">
      <c r="A21" s="13">
        <v>2006</v>
      </c>
      <c r="B21" s="40">
        <v>5.1290481324594834</v>
      </c>
      <c r="C21" s="40">
        <v>4.6005894309001745</v>
      </c>
      <c r="D21" s="40">
        <v>13.746514041311942</v>
      </c>
      <c r="E21" s="40"/>
      <c r="L21" s="13"/>
      <c r="M21" s="40"/>
      <c r="N21" s="40"/>
      <c r="O21" s="40"/>
      <c r="P21" s="40"/>
    </row>
    <row r="22" spans="1:16" ht="12" customHeight="1">
      <c r="A22" s="13">
        <v>2007</v>
      </c>
      <c r="B22" s="40">
        <v>4.2361679696282906</v>
      </c>
      <c r="C22" s="40">
        <v>5.0093702490173957</v>
      </c>
      <c r="D22" s="40">
        <v>14.307922044574861</v>
      </c>
      <c r="E22" s="40"/>
    </row>
    <row r="23" spans="1:16" ht="12" customHeight="1">
      <c r="A23" s="13">
        <v>2008</v>
      </c>
      <c r="B23" s="40">
        <v>3.195402746893298</v>
      </c>
      <c r="C23" s="40">
        <v>5.1722517368957357</v>
      </c>
      <c r="D23" s="40">
        <v>14.786010547323031</v>
      </c>
      <c r="E23" s="40"/>
    </row>
    <row r="24" spans="1:16" ht="12" customHeight="1">
      <c r="A24" s="13">
        <v>2009</v>
      </c>
      <c r="B24" s="40">
        <v>3.4258110358058724</v>
      </c>
      <c r="C24" s="40">
        <v>5.1206330282187009</v>
      </c>
      <c r="D24" s="40">
        <v>14.158221633141599</v>
      </c>
      <c r="E24" s="40"/>
    </row>
    <row r="25" spans="1:16" ht="12" customHeight="1">
      <c r="A25" s="13">
        <v>2010</v>
      </c>
      <c r="B25" s="40">
        <v>3.6571961996575233</v>
      </c>
      <c r="C25" s="40">
        <v>3.9929183162624358</v>
      </c>
      <c r="D25" s="40">
        <v>12.59323231905087</v>
      </c>
      <c r="E25" s="40"/>
    </row>
    <row r="26" spans="1:16" ht="12" customHeight="1">
      <c r="A26" s="13">
        <v>2011</v>
      </c>
      <c r="B26" s="40">
        <v>3.3416784025458739</v>
      </c>
      <c r="C26" s="40">
        <v>3.0782014078250231</v>
      </c>
      <c r="D26" s="40">
        <v>13.254005361184682</v>
      </c>
    </row>
    <row r="27" spans="1:16" ht="12" customHeight="1">
      <c r="A27" s="13">
        <v>2012</v>
      </c>
      <c r="B27" s="40">
        <v>3.723312661408209</v>
      </c>
      <c r="C27" s="40">
        <v>2.8947435716761549</v>
      </c>
      <c r="D27" s="40">
        <v>12.657349985393173</v>
      </c>
    </row>
    <row r="28" spans="1:16" ht="12" customHeight="1">
      <c r="A28" s="13">
        <v>2013</v>
      </c>
      <c r="B28" s="40">
        <v>4.3663836914781973</v>
      </c>
      <c r="C28" s="40">
        <v>2.9270765715751681</v>
      </c>
      <c r="D28" s="40">
        <v>13.561406144854402</v>
      </c>
    </row>
    <row r="29" spans="1:16" ht="12" customHeight="1">
      <c r="A29" s="13">
        <v>2014</v>
      </c>
      <c r="B29" s="40">
        <v>5.3390644273603662</v>
      </c>
      <c r="C29" s="40">
        <v>2.9986811699101974</v>
      </c>
      <c r="D29" s="40">
        <v>13.831256653689925</v>
      </c>
    </row>
    <row r="30" spans="1:16" ht="12" customHeight="1">
      <c r="A30" s="13">
        <v>2015</v>
      </c>
      <c r="B30" s="40">
        <v>6.5647449107430047</v>
      </c>
      <c r="C30" s="40">
        <v>3.2721058924050235</v>
      </c>
      <c r="D30" s="40">
        <v>12.687479307617991</v>
      </c>
    </row>
    <row r="31" spans="1:16" ht="12" customHeight="1">
      <c r="A31" s="13">
        <v>2016</v>
      </c>
      <c r="B31" s="40">
        <v>3.0904895182090999</v>
      </c>
      <c r="C31" s="40">
        <v>3.4125236869423867</v>
      </c>
      <c r="D31" s="40">
        <v>13.118953596285479</v>
      </c>
    </row>
    <row r="32" spans="1:16" ht="12" customHeight="1">
      <c r="A32" s="13">
        <v>2017</v>
      </c>
      <c r="B32" s="40">
        <v>4.5198743374905801</v>
      </c>
      <c r="C32" s="40">
        <v>3.7650154353597949</v>
      </c>
      <c r="D32" s="40">
        <v>13.949779579594534</v>
      </c>
    </row>
    <row r="33" spans="1:4" ht="12" customHeight="1">
      <c r="A33" s="13">
        <v>2018</v>
      </c>
      <c r="B33" s="40">
        <v>5.7593878504622911</v>
      </c>
      <c r="C33" s="40">
        <v>3.7769062352847285</v>
      </c>
      <c r="D33" s="40">
        <v>15.944492948418013</v>
      </c>
    </row>
    <row r="34" spans="1:4" ht="12" customHeight="1">
      <c r="A34" s="13">
        <v>2019</v>
      </c>
      <c r="B34" s="40">
        <v>6.0339888076726602</v>
      </c>
      <c r="C34" s="40">
        <v>3.7534859303051533</v>
      </c>
      <c r="D34" s="40">
        <v>17.311776686987603</v>
      </c>
    </row>
    <row r="35" spans="1:4" ht="12" customHeight="1">
      <c r="A35" s="13">
        <v>2020</v>
      </c>
      <c r="B35" s="40">
        <v>5.2128930021384665</v>
      </c>
      <c r="C35" s="40">
        <v>3.7046773701111859</v>
      </c>
      <c r="D35" s="40">
        <v>18.118414591483326</v>
      </c>
    </row>
    <row r="36" spans="1:4" ht="12" customHeight="1">
      <c r="A36" s="13">
        <v>2021</v>
      </c>
      <c r="B36" s="40">
        <v>4.451236352869822</v>
      </c>
      <c r="C36" s="40">
        <v>3.6191375431654147</v>
      </c>
      <c r="D36" s="40">
        <v>18.711011190179132</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1"/>
  <dimension ref="A1:P68"/>
  <sheetViews>
    <sheetView showGridLines="0" zoomScaleNormal="100" workbookViewId="0">
      <pane xSplit="1" ySplit="15" topLeftCell="B16" activePane="bottomRight" state="frozen"/>
      <selection sqref="A1:H1"/>
      <selection pane="topRight" sqref="A1:H1"/>
      <selection pane="bottomLeft" sqref="A1:H1"/>
      <selection pane="bottomRight" activeCell="B16" sqref="B16"/>
    </sheetView>
  </sheetViews>
  <sheetFormatPr defaultColWidth="9.140625" defaultRowHeight="12"/>
  <cols>
    <col min="1" max="1" width="14.28515625" style="38" customWidth="1"/>
    <col min="2" max="5" width="14.5703125" style="38" customWidth="1"/>
    <col min="6" max="9" width="9.140625" style="42" customWidth="1"/>
    <col min="10" max="10" width="9.140625" style="38"/>
    <col min="11" max="11" width="9.140625" style="41"/>
    <col min="12" max="16384" width="9.140625" style="38"/>
  </cols>
  <sheetData>
    <row r="1" spans="1:15">
      <c r="A1" s="4"/>
      <c r="B1" s="4"/>
      <c r="C1" s="4"/>
      <c r="D1" s="4"/>
      <c r="E1" s="4"/>
      <c r="F1" s="38"/>
      <c r="G1" s="38"/>
      <c r="H1" s="38"/>
      <c r="I1" s="38"/>
      <c r="J1" s="41"/>
      <c r="K1" s="38"/>
    </row>
    <row r="2" spans="1:15">
      <c r="A2" s="4" t="s">
        <v>0</v>
      </c>
      <c r="B2" s="136" t="s">
        <v>211</v>
      </c>
      <c r="C2" s="4"/>
      <c r="D2" s="4"/>
      <c r="E2" s="4"/>
      <c r="F2" s="38"/>
      <c r="G2" s="38"/>
      <c r="H2" s="38"/>
      <c r="I2" s="38"/>
      <c r="J2" s="41"/>
      <c r="K2" s="38"/>
    </row>
    <row r="3" spans="1:15">
      <c r="A3" s="4" t="s">
        <v>24</v>
      </c>
      <c r="B3" s="136" t="s">
        <v>281</v>
      </c>
      <c r="C3" s="4"/>
      <c r="D3" s="4"/>
      <c r="E3" s="4"/>
      <c r="F3" s="38"/>
      <c r="G3" s="38"/>
      <c r="H3" s="38"/>
      <c r="I3" s="38"/>
      <c r="J3" s="41"/>
      <c r="K3" s="38"/>
    </row>
    <row r="4" spans="1:15">
      <c r="A4" s="111" t="s">
        <v>21</v>
      </c>
      <c r="B4" s="4" t="s">
        <v>440</v>
      </c>
      <c r="C4" s="4"/>
      <c r="D4" s="4"/>
      <c r="E4" s="4"/>
      <c r="F4" s="38"/>
      <c r="G4" s="38"/>
      <c r="H4" s="38"/>
      <c r="I4" s="38"/>
      <c r="J4" s="41"/>
      <c r="K4" s="38"/>
    </row>
    <row r="5" spans="1:15">
      <c r="A5" s="111" t="s">
        <v>110</v>
      </c>
      <c r="B5" s="4" t="s">
        <v>209</v>
      </c>
      <c r="C5" s="4"/>
      <c r="D5" s="4"/>
      <c r="E5" s="4"/>
      <c r="F5" s="38"/>
      <c r="G5" s="38"/>
      <c r="H5" s="38"/>
      <c r="I5" s="38"/>
      <c r="J5" s="41"/>
      <c r="K5" s="38"/>
    </row>
    <row r="6" spans="1:15">
      <c r="A6" s="38" t="s">
        <v>106</v>
      </c>
      <c r="B6" s="38" t="s">
        <v>108</v>
      </c>
      <c r="C6" s="4"/>
      <c r="D6" s="4"/>
      <c r="E6" s="4"/>
      <c r="F6" s="38"/>
      <c r="G6" s="38"/>
      <c r="H6" s="38"/>
      <c r="I6" s="38"/>
      <c r="J6" s="41"/>
      <c r="K6" s="38"/>
    </row>
    <row r="7" spans="1:15">
      <c r="A7" s="38" t="s">
        <v>107</v>
      </c>
      <c r="B7" s="38" t="s">
        <v>108</v>
      </c>
      <c r="C7" s="4"/>
      <c r="D7" s="4"/>
      <c r="E7" s="4"/>
      <c r="F7" s="38"/>
      <c r="G7" s="38"/>
      <c r="H7" s="38"/>
      <c r="I7" s="38"/>
      <c r="J7" s="41"/>
      <c r="K7" s="38"/>
    </row>
    <row r="8" spans="1:15">
      <c r="B8" s="39" t="s">
        <v>119</v>
      </c>
      <c r="C8" s="4"/>
      <c r="D8" s="4"/>
      <c r="E8" s="4"/>
      <c r="F8" s="38"/>
      <c r="G8" s="38"/>
      <c r="H8" s="38"/>
      <c r="I8" s="38"/>
      <c r="J8" s="41"/>
      <c r="K8" s="38"/>
    </row>
    <row r="9" spans="1:15">
      <c r="A9" s="38" t="s">
        <v>11</v>
      </c>
      <c r="B9" s="38" t="s">
        <v>12</v>
      </c>
      <c r="D9" s="38" t="s">
        <v>13</v>
      </c>
      <c r="E9" s="4"/>
      <c r="F9" s="38"/>
      <c r="G9" s="38"/>
      <c r="H9" s="38"/>
      <c r="I9" s="38"/>
      <c r="J9" s="41"/>
      <c r="K9" s="38"/>
    </row>
    <row r="10" spans="1:15">
      <c r="B10" s="38" t="s">
        <v>14</v>
      </c>
      <c r="D10" s="38" t="s">
        <v>14</v>
      </c>
      <c r="E10" s="4"/>
      <c r="F10" s="38"/>
      <c r="G10" s="38"/>
      <c r="H10" s="38"/>
      <c r="I10" s="38"/>
      <c r="J10" s="41"/>
      <c r="K10" s="38"/>
    </row>
    <row r="11" spans="1:15">
      <c r="B11" s="38" t="s">
        <v>207</v>
      </c>
      <c r="D11" s="38" t="s">
        <v>207</v>
      </c>
      <c r="E11" s="4"/>
      <c r="F11" s="38"/>
      <c r="G11" s="38"/>
      <c r="H11" s="38"/>
      <c r="I11" s="38"/>
      <c r="J11" s="41"/>
      <c r="K11" s="38"/>
    </row>
    <row r="12" spans="1:15">
      <c r="A12" s="4"/>
      <c r="B12" s="4" t="s">
        <v>38</v>
      </c>
      <c r="C12" s="4"/>
      <c r="D12" s="4" t="s">
        <v>39</v>
      </c>
      <c r="E12" s="4"/>
      <c r="F12" s="41"/>
      <c r="G12" s="38"/>
      <c r="H12" s="38"/>
      <c r="I12" s="38"/>
      <c r="K12" s="38"/>
    </row>
    <row r="13" spans="1:15">
      <c r="B13" s="243" t="s">
        <v>286</v>
      </c>
      <c r="C13" s="243" t="s">
        <v>287</v>
      </c>
      <c r="D13" s="243" t="s">
        <v>362</v>
      </c>
      <c r="E13" s="243" t="s">
        <v>287</v>
      </c>
      <c r="F13" s="243"/>
      <c r="G13" s="38"/>
      <c r="H13" s="38"/>
      <c r="I13" s="38"/>
      <c r="K13" s="38"/>
    </row>
    <row r="14" spans="1:15">
      <c r="B14" s="243" t="s">
        <v>111</v>
      </c>
      <c r="C14" s="243"/>
      <c r="D14" s="243" t="s">
        <v>365</v>
      </c>
      <c r="E14" s="243"/>
      <c r="F14" s="243"/>
      <c r="G14" s="38"/>
      <c r="H14" s="38"/>
      <c r="I14" s="38"/>
      <c r="K14" s="38"/>
    </row>
    <row r="15" spans="1:15">
      <c r="A15" s="42"/>
      <c r="B15" s="243" t="s">
        <v>147</v>
      </c>
      <c r="C15" s="243" t="s">
        <v>210</v>
      </c>
      <c r="D15" s="243" t="s">
        <v>363</v>
      </c>
      <c r="E15" s="243" t="s">
        <v>364</v>
      </c>
      <c r="F15" s="243"/>
      <c r="G15" s="38"/>
      <c r="H15" s="38"/>
      <c r="I15" s="38"/>
      <c r="K15" s="38"/>
    </row>
    <row r="16" spans="1:15">
      <c r="A16" s="133">
        <v>2009</v>
      </c>
      <c r="B16" s="134">
        <v>4.2471527792038843</v>
      </c>
      <c r="C16" s="134">
        <v>3.5826563092342241</v>
      </c>
      <c r="F16" s="38"/>
      <c r="G16" s="38"/>
      <c r="H16" s="38"/>
      <c r="I16" s="38"/>
      <c r="K16" s="38"/>
      <c r="L16" s="43"/>
      <c r="M16" s="44"/>
      <c r="N16" s="43"/>
      <c r="O16" s="43"/>
    </row>
    <row r="17" spans="1:15">
      <c r="A17" s="133"/>
      <c r="B17" s="134">
        <v>1.2617054452846217</v>
      </c>
      <c r="C17" s="134">
        <v>-0.49156311088971449</v>
      </c>
      <c r="F17" s="38"/>
      <c r="G17" s="38"/>
      <c r="H17" s="38"/>
      <c r="I17" s="38"/>
      <c r="K17" s="38"/>
      <c r="L17" s="43"/>
      <c r="M17" s="44"/>
      <c r="N17" s="43"/>
      <c r="O17" s="43"/>
    </row>
    <row r="18" spans="1:15">
      <c r="A18" s="133"/>
      <c r="B18" s="134">
        <v>-5.3767514303395858</v>
      </c>
      <c r="C18" s="134">
        <v>-5.3957039477856057</v>
      </c>
      <c r="F18" s="38"/>
      <c r="G18" s="38"/>
      <c r="H18" s="38"/>
      <c r="I18" s="38"/>
      <c r="K18" s="38"/>
      <c r="L18" s="43"/>
      <c r="M18" s="44"/>
      <c r="N18" s="43"/>
      <c r="O18" s="43"/>
    </row>
    <row r="19" spans="1:15">
      <c r="A19" s="133"/>
      <c r="B19" s="134">
        <v>-7.0957457844881926</v>
      </c>
      <c r="C19" s="134">
        <v>-7.5897172260660568</v>
      </c>
      <c r="F19" s="38"/>
      <c r="G19" s="38"/>
      <c r="H19" s="38"/>
      <c r="I19" s="38"/>
      <c r="K19" s="38"/>
      <c r="L19" s="43"/>
      <c r="M19" s="44"/>
      <c r="N19" s="43"/>
      <c r="O19" s="43"/>
    </row>
    <row r="20" spans="1:15">
      <c r="A20" s="133">
        <v>2010</v>
      </c>
      <c r="B20" s="134">
        <v>-6.0060527532258288</v>
      </c>
      <c r="C20" s="134">
        <v>-6.0215550335950923</v>
      </c>
      <c r="F20" s="38"/>
      <c r="G20" s="38"/>
      <c r="H20" s="38"/>
      <c r="I20" s="38"/>
      <c r="K20" s="38"/>
      <c r="L20" s="43"/>
      <c r="M20" s="44"/>
      <c r="N20" s="43"/>
      <c r="O20" s="43"/>
    </row>
    <row r="21" spans="1:15">
      <c r="A21" s="133"/>
      <c r="B21" s="134">
        <v>-7.8196778946047765</v>
      </c>
      <c r="C21" s="134">
        <v>-7.2151162427270634</v>
      </c>
      <c r="F21" s="38"/>
      <c r="G21" s="38"/>
      <c r="H21" s="38"/>
      <c r="I21" s="38"/>
      <c r="K21" s="38"/>
      <c r="L21" s="43"/>
      <c r="M21" s="44"/>
      <c r="N21" s="43"/>
      <c r="O21" s="43"/>
    </row>
    <row r="22" spans="1:15">
      <c r="A22" s="133"/>
      <c r="B22" s="134">
        <v>-5.4580861657869457</v>
      </c>
      <c r="C22" s="134">
        <v>-7.3101156849853339</v>
      </c>
      <c r="F22" s="38"/>
      <c r="G22" s="38"/>
      <c r="H22" s="38"/>
      <c r="I22" s="38"/>
      <c r="K22" s="38"/>
      <c r="L22" s="43"/>
      <c r="M22" s="44"/>
      <c r="N22" s="43"/>
      <c r="O22" s="43"/>
    </row>
    <row r="23" spans="1:15">
      <c r="A23" s="133"/>
      <c r="B23" s="134">
        <v>-4.3709926216945227</v>
      </c>
      <c r="C23" s="134">
        <v>-6.9484270985573566</v>
      </c>
      <c r="F23" s="38"/>
      <c r="G23" s="38"/>
      <c r="H23" s="38"/>
      <c r="I23" s="38"/>
      <c r="K23" s="38"/>
      <c r="L23" s="43"/>
      <c r="M23" s="44"/>
      <c r="N23" s="43"/>
      <c r="O23" s="43"/>
    </row>
    <row r="24" spans="1:15">
      <c r="A24" s="133">
        <v>2011</v>
      </c>
      <c r="B24" s="135">
        <v>-5.2449354612478878</v>
      </c>
      <c r="C24" s="135">
        <v>-5.8633613392734247</v>
      </c>
      <c r="D24" s="135"/>
      <c r="E24" s="135"/>
      <c r="F24" s="38"/>
      <c r="G24" s="38"/>
      <c r="H24" s="38"/>
      <c r="I24" s="38"/>
      <c r="K24" s="38"/>
      <c r="L24" s="43"/>
      <c r="M24" s="44"/>
      <c r="N24" s="43"/>
      <c r="O24" s="43"/>
    </row>
    <row r="25" spans="1:15">
      <c r="A25" s="133"/>
      <c r="B25" s="135">
        <v>-3.9446542428414304</v>
      </c>
      <c r="C25" s="135">
        <v>-4.8926251045693405</v>
      </c>
      <c r="D25" s="135"/>
      <c r="E25" s="135"/>
      <c r="F25" s="38"/>
      <c r="G25" s="38"/>
      <c r="H25" s="38"/>
      <c r="I25" s="38"/>
      <c r="K25" s="38"/>
      <c r="L25" s="43"/>
      <c r="M25" s="44"/>
      <c r="N25" s="43"/>
      <c r="O25" s="43"/>
    </row>
    <row r="26" spans="1:15">
      <c r="A26" s="133"/>
      <c r="B26" s="135">
        <v>-4.827324623405155</v>
      </c>
      <c r="C26" s="135">
        <v>-4.5690463596679791</v>
      </c>
      <c r="D26" s="135"/>
      <c r="E26" s="135"/>
      <c r="F26" s="38"/>
      <c r="G26" s="38"/>
      <c r="H26" s="38"/>
      <c r="I26" s="38"/>
      <c r="K26" s="38"/>
      <c r="L26" s="43"/>
      <c r="M26" s="44"/>
      <c r="N26" s="43"/>
      <c r="O26" s="43"/>
    </row>
    <row r="27" spans="1:15">
      <c r="A27" s="133"/>
      <c r="B27" s="135">
        <v>-5.0581607370174853</v>
      </c>
      <c r="C27" s="135">
        <v>-4.8455759146690198</v>
      </c>
      <c r="D27" s="135"/>
      <c r="E27" s="135"/>
      <c r="F27" s="38"/>
      <c r="G27" s="38"/>
      <c r="H27" s="38"/>
      <c r="I27" s="38"/>
      <c r="K27" s="38"/>
      <c r="L27" s="43"/>
      <c r="M27" s="44"/>
      <c r="N27" s="43"/>
      <c r="O27" s="43"/>
    </row>
    <row r="28" spans="1:15">
      <c r="A28" s="133">
        <v>2012</v>
      </c>
      <c r="B28" s="135">
        <v>-4.8134108236455484</v>
      </c>
      <c r="C28" s="135">
        <v>-4.9377524330027001</v>
      </c>
      <c r="D28" s="135"/>
      <c r="E28" s="135"/>
      <c r="F28" s="38"/>
      <c r="G28" s="38"/>
      <c r="H28" s="38"/>
      <c r="I28" s="38"/>
      <c r="K28" s="38"/>
      <c r="L28" s="43"/>
      <c r="M28" s="44"/>
      <c r="N28" s="43"/>
      <c r="O28" s="43"/>
    </row>
    <row r="29" spans="1:15">
      <c r="A29" s="133"/>
      <c r="B29" s="135">
        <v>-4.6649708332747934</v>
      </c>
      <c r="C29" s="135">
        <v>-4.8455759146690198</v>
      </c>
      <c r="D29" s="135"/>
      <c r="E29" s="135"/>
      <c r="F29" s="38"/>
      <c r="G29" s="38"/>
      <c r="H29" s="38"/>
      <c r="I29" s="38"/>
      <c r="K29" s="38"/>
      <c r="L29" s="43"/>
      <c r="M29" s="44"/>
      <c r="N29" s="43"/>
      <c r="O29" s="43"/>
    </row>
    <row r="30" spans="1:15">
      <c r="A30" s="133"/>
      <c r="B30" s="135">
        <v>-4.6006272953021776</v>
      </c>
      <c r="C30" s="135">
        <v>-4.3687517634245552</v>
      </c>
      <c r="D30" s="135"/>
      <c r="E30" s="135"/>
      <c r="F30" s="38"/>
      <c r="G30" s="38"/>
      <c r="H30" s="38"/>
      <c r="I30" s="38"/>
      <c r="K30" s="38"/>
      <c r="L30" s="43"/>
      <c r="M30" s="44"/>
      <c r="N30" s="43"/>
      <c r="O30" s="43"/>
    </row>
    <row r="31" spans="1:15">
      <c r="A31" s="133"/>
      <c r="B31" s="135">
        <v>-4.3962015845208713</v>
      </c>
      <c r="C31" s="135">
        <v>-4.2263414738551717</v>
      </c>
      <c r="D31" s="135"/>
      <c r="E31" s="135"/>
      <c r="F31" s="38"/>
      <c r="G31" s="38"/>
      <c r="H31" s="38"/>
      <c r="I31" s="38"/>
      <c r="K31" s="38"/>
      <c r="L31" s="43"/>
      <c r="M31" s="44"/>
      <c r="N31" s="43"/>
      <c r="O31" s="43"/>
    </row>
    <row r="32" spans="1:15">
      <c r="A32" s="133">
        <v>2013</v>
      </c>
      <c r="B32" s="135">
        <v>-4.6584385827605743</v>
      </c>
      <c r="C32" s="135">
        <v>-5.0990248013575723</v>
      </c>
      <c r="D32" s="135"/>
      <c r="E32" s="135"/>
      <c r="F32" s="38"/>
      <c r="G32" s="38"/>
      <c r="H32" s="38"/>
      <c r="I32" s="38"/>
      <c r="K32" s="38"/>
      <c r="L32" s="43"/>
      <c r="M32" s="44"/>
      <c r="N32" s="43"/>
      <c r="O32" s="43"/>
    </row>
    <row r="33" spans="1:15">
      <c r="A33" s="133"/>
      <c r="B33" s="135">
        <v>-4.3606409630552623</v>
      </c>
      <c r="C33" s="135">
        <v>-6.4142185564771523</v>
      </c>
      <c r="D33" s="135"/>
      <c r="E33" s="135"/>
      <c r="F33" s="38"/>
      <c r="G33" s="38"/>
      <c r="H33" s="38"/>
      <c r="I33" s="38"/>
      <c r="K33" s="38"/>
      <c r="L33" s="43"/>
      <c r="M33" s="44"/>
      <c r="N33" s="43"/>
      <c r="O33" s="43"/>
    </row>
    <row r="34" spans="1:15">
      <c r="A34" s="133"/>
      <c r="B34" s="135">
        <v>-0.93418206446708107</v>
      </c>
      <c r="C34" s="135">
        <v>0.67</v>
      </c>
      <c r="D34" s="135"/>
      <c r="E34" s="135"/>
      <c r="F34" s="38"/>
      <c r="G34" s="38"/>
      <c r="H34" s="38"/>
      <c r="I34" s="38"/>
      <c r="K34" s="38"/>
      <c r="L34" s="43"/>
      <c r="M34" s="44"/>
      <c r="N34" s="43"/>
      <c r="O34" s="43"/>
    </row>
    <row r="35" spans="1:15">
      <c r="A35" s="133"/>
      <c r="B35" s="135">
        <v>-1.6028093883446011</v>
      </c>
      <c r="C35" s="135">
        <v>2.2604379304E-2</v>
      </c>
      <c r="D35" s="135"/>
      <c r="E35" s="135"/>
      <c r="F35" s="38"/>
      <c r="G35" s="38"/>
      <c r="H35" s="38"/>
      <c r="I35" s="38"/>
      <c r="K35" s="38"/>
      <c r="L35" s="43"/>
      <c r="M35" s="44"/>
      <c r="N35" s="43"/>
      <c r="O35" s="43"/>
    </row>
    <row r="36" spans="1:15">
      <c r="A36" s="133">
        <v>2014</v>
      </c>
      <c r="B36" s="135">
        <v>-1.5356088259581366</v>
      </c>
      <c r="C36" s="135">
        <v>0.49910182496025191</v>
      </c>
      <c r="D36" s="135"/>
      <c r="E36" s="135"/>
      <c r="F36" s="38"/>
      <c r="G36" s="38"/>
      <c r="H36" s="38"/>
      <c r="I36" s="38"/>
      <c r="K36" s="38"/>
      <c r="L36" s="43"/>
      <c r="M36" s="44"/>
      <c r="N36" s="43"/>
      <c r="O36" s="43"/>
    </row>
    <row r="37" spans="1:15">
      <c r="A37" s="133"/>
      <c r="B37" s="135">
        <v>1.6554289172489418E-2</v>
      </c>
      <c r="C37" s="135">
        <v>1.2058073718786109</v>
      </c>
      <c r="D37" s="135"/>
      <c r="E37" s="135"/>
      <c r="F37" s="38"/>
      <c r="G37" s="38"/>
      <c r="H37" s="38"/>
      <c r="I37" s="38"/>
      <c r="K37" s="38"/>
      <c r="L37" s="43"/>
      <c r="M37" s="44"/>
      <c r="N37" s="43"/>
      <c r="O37" s="43"/>
    </row>
    <row r="38" spans="1:15">
      <c r="A38" s="133"/>
      <c r="B38" s="135">
        <v>-1.4863220764361258</v>
      </c>
      <c r="C38" s="135">
        <v>-3.2405238247377253</v>
      </c>
      <c r="D38" s="135"/>
      <c r="E38" s="135"/>
      <c r="F38" s="38"/>
      <c r="G38" s="38"/>
      <c r="H38" s="38"/>
      <c r="I38" s="38"/>
      <c r="K38" s="38"/>
      <c r="L38" s="43"/>
      <c r="M38" s="44"/>
      <c r="N38" s="43"/>
      <c r="O38" s="43"/>
    </row>
    <row r="39" spans="1:15">
      <c r="A39" s="133"/>
      <c r="B39" s="135">
        <v>2.108264004002868</v>
      </c>
      <c r="C39" s="135">
        <v>-1.5380132542280385</v>
      </c>
      <c r="D39" s="135"/>
      <c r="E39" s="135"/>
      <c r="F39" s="38"/>
      <c r="G39" s="38"/>
      <c r="H39" s="38"/>
      <c r="I39" s="38"/>
      <c r="K39" s="38"/>
      <c r="L39" s="43"/>
      <c r="M39" s="44"/>
      <c r="N39" s="43"/>
      <c r="O39" s="43"/>
    </row>
    <row r="40" spans="1:15">
      <c r="A40" s="133">
        <v>2015</v>
      </c>
      <c r="B40" s="135">
        <v>1.1234769572529701</v>
      </c>
      <c r="C40" s="135">
        <v>0.62731605195289319</v>
      </c>
      <c r="D40" s="135"/>
      <c r="E40" s="135"/>
      <c r="F40" s="38"/>
      <c r="G40" s="38"/>
      <c r="H40" s="38"/>
      <c r="I40" s="38"/>
      <c r="K40" s="38"/>
      <c r="L40" s="43"/>
      <c r="M40" s="44"/>
      <c r="N40" s="43"/>
      <c r="O40" s="43"/>
    </row>
    <row r="41" spans="1:15">
      <c r="A41" s="133"/>
      <c r="B41" s="135">
        <v>-3.4496291671803987</v>
      </c>
      <c r="C41" s="135">
        <v>1.9198772145865901</v>
      </c>
      <c r="D41" s="135"/>
      <c r="E41" s="135"/>
      <c r="F41" s="38"/>
      <c r="G41" s="38"/>
      <c r="H41" s="38"/>
      <c r="I41" s="38"/>
      <c r="K41" s="38"/>
      <c r="L41" s="43"/>
      <c r="M41" s="44"/>
      <c r="N41" s="43"/>
      <c r="O41" s="43"/>
    </row>
    <row r="42" spans="1:15">
      <c r="A42" s="133"/>
      <c r="B42" s="135">
        <v>-3.7199651545694912</v>
      </c>
      <c r="C42" s="135">
        <v>3.5142322718295684</v>
      </c>
      <c r="D42" s="135"/>
      <c r="E42" s="135"/>
      <c r="F42" s="38"/>
      <c r="G42" s="38"/>
      <c r="H42" s="38"/>
      <c r="I42" s="38"/>
      <c r="K42" s="38"/>
      <c r="L42" s="43"/>
      <c r="M42" s="44"/>
      <c r="N42" s="43"/>
      <c r="O42" s="43"/>
    </row>
    <row r="43" spans="1:15">
      <c r="A43" s="133"/>
      <c r="B43" s="135">
        <v>-5.7941557839366435</v>
      </c>
      <c r="C43" s="135">
        <v>5.294781718232513</v>
      </c>
      <c r="D43" s="135"/>
      <c r="E43" s="135"/>
      <c r="F43" s="38"/>
      <c r="G43" s="38"/>
      <c r="H43" s="38"/>
      <c r="I43" s="38"/>
      <c r="K43" s="38"/>
      <c r="L43" s="43"/>
      <c r="M43" s="43"/>
      <c r="N43" s="43"/>
      <c r="O43" s="43"/>
    </row>
    <row r="44" spans="1:15">
      <c r="A44" s="133">
        <v>2016</v>
      </c>
      <c r="B44" s="135">
        <v>-2.2441807998273609</v>
      </c>
      <c r="C44" s="135">
        <v>6.2606842100707158</v>
      </c>
      <c r="D44" s="135"/>
      <c r="E44" s="135"/>
      <c r="F44" s="38"/>
      <c r="G44" s="38"/>
      <c r="H44" s="38"/>
      <c r="I44" s="38"/>
      <c r="K44" s="38"/>
      <c r="L44" s="43"/>
      <c r="M44" s="43"/>
      <c r="N44" s="43"/>
      <c r="O44" s="43"/>
    </row>
    <row r="45" spans="1:15">
      <c r="A45" s="133"/>
      <c r="B45" s="135">
        <v>0.75745308773352182</v>
      </c>
      <c r="C45" s="135">
        <v>6.7146151169064208</v>
      </c>
      <c r="D45" s="135"/>
      <c r="E45" s="135"/>
      <c r="F45" s="38"/>
      <c r="G45" s="38"/>
      <c r="H45" s="38"/>
      <c r="I45" s="38"/>
      <c r="K45" s="38"/>
      <c r="L45" s="43"/>
      <c r="M45" s="43"/>
      <c r="N45" s="43"/>
      <c r="O45" s="43"/>
    </row>
    <row r="46" spans="1:15">
      <c r="A46" s="133"/>
      <c r="B46" s="135">
        <v>1.7901412160042474</v>
      </c>
      <c r="C46" s="135">
        <v>7.2187536518777451</v>
      </c>
      <c r="D46" s="135"/>
      <c r="E46" s="135"/>
      <c r="F46" s="38"/>
      <c r="G46" s="38"/>
      <c r="H46" s="38"/>
      <c r="I46" s="38"/>
      <c r="K46" s="38"/>
      <c r="L46" s="43"/>
      <c r="M46" s="43"/>
      <c r="N46" s="43"/>
      <c r="O46" s="43"/>
    </row>
    <row r="47" spans="1:15">
      <c r="A47" s="133"/>
      <c r="B47" s="135">
        <v>4.1962862773560969</v>
      </c>
      <c r="C47" s="135">
        <v>8.9675714314720505</v>
      </c>
      <c r="D47" s="135"/>
      <c r="E47" s="135"/>
      <c r="F47" s="38"/>
      <c r="G47" s="38"/>
      <c r="H47" s="38"/>
      <c r="I47" s="38"/>
      <c r="K47" s="38"/>
      <c r="L47" s="43"/>
      <c r="M47" s="43"/>
      <c r="N47" s="43"/>
      <c r="O47" s="43"/>
    </row>
    <row r="48" spans="1:15">
      <c r="A48" s="133">
        <v>2017</v>
      </c>
      <c r="B48" s="135">
        <v>4.1748302302092579</v>
      </c>
      <c r="C48" s="135">
        <v>8.3895516339954934</v>
      </c>
      <c r="D48" s="135"/>
      <c r="E48" s="135"/>
      <c r="F48" s="38"/>
      <c r="G48" s="38"/>
      <c r="H48" s="38"/>
      <c r="I48" s="38"/>
      <c r="K48" s="38"/>
      <c r="L48" s="43"/>
      <c r="M48" s="43"/>
      <c r="N48" s="43"/>
      <c r="O48" s="43"/>
    </row>
    <row r="49" spans="1:16">
      <c r="A49" s="133"/>
      <c r="B49" s="135">
        <v>6.4400314995069321</v>
      </c>
      <c r="C49" s="135">
        <v>8.4511874361454264</v>
      </c>
      <c r="D49" s="135"/>
      <c r="E49" s="135"/>
      <c r="F49" s="38"/>
      <c r="G49" s="38"/>
      <c r="H49" s="38"/>
      <c r="I49" s="38"/>
      <c r="K49" s="38"/>
      <c r="L49" s="43"/>
      <c r="M49" s="43"/>
      <c r="N49" s="43"/>
      <c r="O49" s="43"/>
    </row>
    <row r="50" spans="1:16">
      <c r="A50" s="133"/>
      <c r="B50" s="135">
        <v>8.2171872630195448</v>
      </c>
      <c r="C50" s="135">
        <v>9.7181808379020005</v>
      </c>
      <c r="D50" s="135"/>
      <c r="E50" s="135"/>
      <c r="F50" s="38"/>
      <c r="G50" s="38"/>
      <c r="H50" s="38"/>
      <c r="I50" s="38"/>
      <c r="K50" s="38"/>
      <c r="M50" s="43"/>
      <c r="N50" s="43"/>
      <c r="O50" s="43"/>
      <c r="P50" s="43"/>
    </row>
    <row r="51" spans="1:16">
      <c r="A51" s="133"/>
      <c r="B51" s="135">
        <v>9.6092177455833632</v>
      </c>
      <c r="C51" s="135">
        <v>12.278471727284696</v>
      </c>
      <c r="D51" s="135"/>
      <c r="E51" s="135"/>
      <c r="F51" s="38"/>
      <c r="G51" s="38"/>
      <c r="H51" s="38"/>
      <c r="I51" s="38"/>
      <c r="K51" s="38"/>
      <c r="M51" s="43"/>
      <c r="N51" s="43"/>
      <c r="O51" s="43"/>
      <c r="P51" s="43"/>
    </row>
    <row r="52" spans="1:16">
      <c r="A52" s="133">
        <v>2018</v>
      </c>
      <c r="B52" s="135">
        <v>10.572820490196696</v>
      </c>
      <c r="C52" s="135">
        <v>12.969455180429659</v>
      </c>
      <c r="D52" s="135"/>
      <c r="E52" s="135"/>
      <c r="F52" s="38"/>
      <c r="G52" s="38"/>
      <c r="H52" s="38"/>
      <c r="I52" s="38"/>
      <c r="K52" s="38"/>
      <c r="M52" s="43"/>
      <c r="N52" s="43"/>
      <c r="O52" s="43"/>
      <c r="P52" s="43"/>
    </row>
    <row r="53" spans="1:16">
      <c r="A53" s="133"/>
      <c r="B53" s="135">
        <v>12.254597585761134</v>
      </c>
      <c r="C53" s="135">
        <v>13.908242902880522</v>
      </c>
      <c r="D53" s="135"/>
      <c r="E53" s="135"/>
      <c r="G53" s="38"/>
      <c r="H53" s="38"/>
      <c r="I53" s="38"/>
      <c r="K53" s="38"/>
      <c r="M53" s="43"/>
      <c r="N53" s="43"/>
      <c r="O53" s="43"/>
      <c r="P53" s="43"/>
    </row>
    <row r="54" spans="1:16">
      <c r="A54" s="133"/>
      <c r="B54" s="135">
        <v>13.815657273169746</v>
      </c>
      <c r="C54" s="135">
        <v>13.435134487338596</v>
      </c>
      <c r="D54" s="135"/>
      <c r="E54" s="135"/>
      <c r="F54" s="135"/>
      <c r="G54" s="38"/>
      <c r="H54" s="38"/>
      <c r="I54" s="38"/>
      <c r="K54" s="38"/>
      <c r="M54" s="43"/>
      <c r="N54" s="43"/>
      <c r="O54" s="43"/>
      <c r="P54" s="43"/>
    </row>
    <row r="55" spans="1:16">
      <c r="A55" s="133"/>
      <c r="B55" s="135">
        <v>13.96596023360871</v>
      </c>
      <c r="C55" s="135">
        <v>11.6</v>
      </c>
      <c r="D55" s="135">
        <v>13.96596023360871</v>
      </c>
      <c r="E55" s="135">
        <v>11.6</v>
      </c>
      <c r="F55" s="135"/>
      <c r="G55" s="38"/>
      <c r="H55" s="38"/>
      <c r="I55" s="38"/>
      <c r="K55" s="38"/>
      <c r="M55" s="43"/>
      <c r="N55" s="43"/>
      <c r="O55" s="43"/>
      <c r="P55" s="43"/>
    </row>
    <row r="56" spans="1:16">
      <c r="A56" s="133">
        <v>2019</v>
      </c>
      <c r="D56" s="135">
        <v>13.754799343409079</v>
      </c>
      <c r="E56" s="135">
        <v>10.63880277478674</v>
      </c>
      <c r="F56" s="135"/>
      <c r="G56" s="38"/>
      <c r="H56" s="38"/>
      <c r="I56" s="38"/>
      <c r="K56" s="38"/>
      <c r="M56" s="43"/>
      <c r="N56" s="43"/>
      <c r="O56" s="43"/>
      <c r="P56" s="43"/>
    </row>
    <row r="57" spans="1:16">
      <c r="A57" s="133"/>
      <c r="D57" s="135">
        <v>11.967006867164285</v>
      </c>
      <c r="E57" s="135">
        <v>11.839927229059702</v>
      </c>
      <c r="F57" s="135"/>
      <c r="G57" s="38"/>
      <c r="H57" s="38"/>
      <c r="I57" s="38"/>
      <c r="K57" s="38"/>
      <c r="M57" s="43"/>
      <c r="N57" s="43"/>
      <c r="O57" s="43"/>
      <c r="P57" s="43"/>
    </row>
    <row r="58" spans="1:16">
      <c r="A58" s="133"/>
      <c r="D58" s="135">
        <v>9.7529652968130662</v>
      </c>
      <c r="E58" s="135">
        <v>10.856541814875612</v>
      </c>
      <c r="F58" s="135"/>
      <c r="G58" s="38"/>
      <c r="H58" s="38"/>
      <c r="I58" s="38"/>
      <c r="K58" s="38"/>
      <c r="M58" s="43"/>
      <c r="N58" s="43"/>
      <c r="O58" s="43"/>
      <c r="P58" s="43"/>
    </row>
    <row r="59" spans="1:16">
      <c r="A59" s="133"/>
      <c r="D59" s="135">
        <v>8.9893278792591413</v>
      </c>
      <c r="E59" s="135">
        <v>10.824895420770551</v>
      </c>
      <c r="F59" s="135"/>
      <c r="G59" s="44"/>
      <c r="H59" s="38"/>
      <c r="I59" s="38"/>
      <c r="K59" s="38"/>
      <c r="M59" s="43"/>
      <c r="N59" s="43"/>
      <c r="O59" s="43"/>
      <c r="P59" s="43"/>
    </row>
    <row r="60" spans="1:16">
      <c r="A60" s="133">
        <v>2020</v>
      </c>
      <c r="B60" s="80"/>
      <c r="C60" s="42"/>
      <c r="D60" s="135">
        <v>8.9400216837958837</v>
      </c>
      <c r="E60" s="135">
        <v>10.949417675391327</v>
      </c>
      <c r="F60" s="135"/>
      <c r="G60" s="44"/>
      <c r="H60" s="38"/>
      <c r="I60" s="38"/>
      <c r="K60" s="38"/>
      <c r="M60" s="43"/>
      <c r="N60" s="43"/>
      <c r="O60" s="43"/>
      <c r="P60" s="43"/>
    </row>
    <row r="61" spans="1:16">
      <c r="A61" s="133"/>
      <c r="B61" s="80"/>
      <c r="C61" s="42"/>
      <c r="D61" s="135">
        <v>8.9019775812575617</v>
      </c>
      <c r="E61" s="135">
        <v>11.083749720336526</v>
      </c>
      <c r="F61" s="135"/>
      <c r="G61" s="44"/>
      <c r="H61" s="38"/>
      <c r="I61" s="38"/>
      <c r="K61" s="38"/>
      <c r="M61" s="43"/>
      <c r="N61" s="43"/>
      <c r="O61" s="43"/>
      <c r="P61" s="43"/>
    </row>
    <row r="62" spans="1:16">
      <c r="A62" s="133"/>
      <c r="B62" s="80"/>
      <c r="C62" s="42"/>
      <c r="D62" s="135">
        <v>8.5738039013676612</v>
      </c>
      <c r="E62" s="135">
        <v>11.051999270832811</v>
      </c>
      <c r="F62" s="135"/>
      <c r="G62" s="44"/>
      <c r="H62" s="38"/>
      <c r="I62" s="38"/>
      <c r="K62" s="38"/>
      <c r="M62" s="43"/>
      <c r="N62" s="43"/>
      <c r="O62" s="43"/>
      <c r="P62" s="43"/>
    </row>
    <row r="63" spans="1:16">
      <c r="C63" s="42"/>
      <c r="D63" s="135">
        <v>8.2997967546167679</v>
      </c>
      <c r="E63" s="135">
        <v>10.855693151720176</v>
      </c>
      <c r="F63" s="135"/>
      <c r="G63" s="44"/>
      <c r="H63" s="38"/>
      <c r="I63" s="38"/>
      <c r="K63" s="38"/>
      <c r="M63" s="43"/>
      <c r="N63" s="43"/>
      <c r="O63" s="43"/>
      <c r="P63" s="43"/>
    </row>
    <row r="64" spans="1:16">
      <c r="A64" s="133">
        <v>2021</v>
      </c>
      <c r="C64" s="42"/>
      <c r="D64" s="135">
        <v>8.1412467066748988</v>
      </c>
      <c r="E64" s="135">
        <v>10.546803167124278</v>
      </c>
      <c r="F64" s="135"/>
      <c r="G64" s="44"/>
      <c r="H64" s="38"/>
      <c r="I64" s="38"/>
      <c r="K64" s="38"/>
      <c r="M64" s="43"/>
      <c r="N64" s="43"/>
      <c r="O64" s="43"/>
      <c r="P64" s="43"/>
    </row>
    <row r="65" spans="1:16">
      <c r="C65" s="42"/>
      <c r="D65" s="135">
        <v>7.9185302356502678</v>
      </c>
      <c r="E65" s="135">
        <v>9.7317462138800028</v>
      </c>
      <c r="F65" s="135"/>
      <c r="G65" s="44"/>
      <c r="H65" s="38"/>
      <c r="I65" s="38"/>
      <c r="K65" s="38"/>
      <c r="M65" s="43"/>
      <c r="N65" s="43"/>
      <c r="O65" s="43"/>
      <c r="P65" s="43"/>
    </row>
    <row r="66" spans="1:16">
      <c r="C66" s="42"/>
      <c r="D66" s="135">
        <v>7.6805090921280783</v>
      </c>
      <c r="E66" s="135">
        <v>8.9460044399865577</v>
      </c>
      <c r="F66" s="135"/>
      <c r="G66" s="44"/>
      <c r="H66" s="38"/>
      <c r="I66" s="38"/>
      <c r="K66" s="38"/>
      <c r="M66" s="43"/>
      <c r="N66" s="43"/>
      <c r="O66" s="43"/>
      <c r="P66" s="43"/>
    </row>
    <row r="67" spans="1:16">
      <c r="C67" s="42"/>
      <c r="D67" s="135">
        <v>7.5831341465423083</v>
      </c>
      <c r="E67" s="135">
        <v>8.1698522138836349</v>
      </c>
      <c r="F67" s="135"/>
      <c r="G67" s="44"/>
      <c r="H67" s="38"/>
      <c r="I67" s="38"/>
      <c r="K67" s="38"/>
    </row>
    <row r="68" spans="1:16">
      <c r="A68" s="133">
        <v>2022</v>
      </c>
      <c r="C68" s="42"/>
      <c r="D68" s="135">
        <v>7.5426508075811887</v>
      </c>
      <c r="E68" s="135">
        <v>8.1698522138836349</v>
      </c>
      <c r="F68" s="44"/>
      <c r="G68" s="44"/>
      <c r="H68" s="38"/>
      <c r="I68" s="38"/>
      <c r="K68" s="38"/>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24DEB-8FE8-4F80-ABB0-FF687913AD1B}">
  <sheetPr codeName="Sheet30"/>
  <dimension ref="A1:C22"/>
  <sheetViews>
    <sheetView showGridLines="0" workbookViewId="0"/>
  </sheetViews>
  <sheetFormatPr defaultRowHeight="12.75"/>
  <cols>
    <col min="1" max="16384" width="9.140625" style="229"/>
  </cols>
  <sheetData>
    <row r="1" spans="1:3">
      <c r="A1" s="4"/>
      <c r="B1" s="4"/>
    </row>
    <row r="2" spans="1:3">
      <c r="A2" s="4" t="s">
        <v>0</v>
      </c>
      <c r="B2" s="4" t="s">
        <v>301</v>
      </c>
    </row>
    <row r="3" spans="1:3">
      <c r="A3" s="4" t="s">
        <v>24</v>
      </c>
      <c r="B3" s="4" t="s">
        <v>302</v>
      </c>
    </row>
    <row r="4" spans="1:3">
      <c r="A4" s="4" t="s">
        <v>21</v>
      </c>
      <c r="B4" s="4"/>
    </row>
    <row r="5" spans="1:3">
      <c r="A5" s="4" t="s">
        <v>110</v>
      </c>
      <c r="B5" s="4"/>
    </row>
    <row r="6" spans="1:3">
      <c r="A6" s="4" t="s">
        <v>106</v>
      </c>
      <c r="B6" s="7" t="s">
        <v>297</v>
      </c>
    </row>
    <row r="7" spans="1:3">
      <c r="A7" s="4" t="s">
        <v>107</v>
      </c>
      <c r="B7" s="7" t="s">
        <v>303</v>
      </c>
    </row>
    <row r="8" spans="1:3">
      <c r="A8" s="4"/>
      <c r="B8" s="39" t="s">
        <v>119</v>
      </c>
    </row>
    <row r="9" spans="1:3">
      <c r="A9" s="4" t="s">
        <v>11</v>
      </c>
      <c r="B9" s="4"/>
    </row>
    <row r="11" spans="1:3">
      <c r="B11" s="229" t="s">
        <v>300</v>
      </c>
      <c r="C11" s="229" t="s">
        <v>419</v>
      </c>
    </row>
    <row r="12" spans="1:3">
      <c r="B12" s="229" t="s">
        <v>420</v>
      </c>
      <c r="C12" s="229" t="s">
        <v>366</v>
      </c>
    </row>
    <row r="13" spans="1:3">
      <c r="A13" s="229">
        <v>2013</v>
      </c>
      <c r="B13" s="230">
        <v>6.4535325817436444</v>
      </c>
      <c r="C13" s="230"/>
    </row>
    <row r="14" spans="1:3">
      <c r="A14" s="229">
        <v>2014</v>
      </c>
      <c r="B14" s="230">
        <v>6.7685321551300932</v>
      </c>
      <c r="C14" s="230"/>
    </row>
    <row r="15" spans="1:3">
      <c r="A15" s="229">
        <v>2015</v>
      </c>
      <c r="B15" s="230">
        <v>8.1400769141125746</v>
      </c>
      <c r="C15" s="230"/>
    </row>
    <row r="16" spans="1:3">
      <c r="A16" s="229">
        <v>2016</v>
      </c>
      <c r="B16" s="230">
        <v>2.5042348955392435</v>
      </c>
      <c r="C16" s="230"/>
    </row>
    <row r="17" spans="1:3">
      <c r="A17" s="229">
        <v>2017</v>
      </c>
      <c r="B17" s="230">
        <v>4.0096346993093404</v>
      </c>
      <c r="C17" s="230"/>
    </row>
    <row r="18" spans="1:3">
      <c r="A18" s="229">
        <v>2018</v>
      </c>
      <c r="B18" s="230">
        <v>4.2644990584253053</v>
      </c>
      <c r="C18" s="230"/>
    </row>
    <row r="19" spans="1:3">
      <c r="A19" s="229">
        <v>2019</v>
      </c>
      <c r="B19" s="230">
        <v>4.9881975682536854</v>
      </c>
      <c r="C19" s="230">
        <v>5.1551950667132136</v>
      </c>
    </row>
    <row r="20" spans="1:3">
      <c r="A20" s="229">
        <v>2020</v>
      </c>
      <c r="B20" s="230">
        <v>3.7076604034437253</v>
      </c>
      <c r="C20" s="230">
        <v>3.7285964684616446</v>
      </c>
    </row>
    <row r="21" spans="1:3">
      <c r="A21" s="229">
        <v>2021</v>
      </c>
      <c r="B21" s="230">
        <v>2.3685457129322596</v>
      </c>
      <c r="C21" s="230">
        <v>2.1711789354729274</v>
      </c>
    </row>
    <row r="22" spans="1:3">
      <c r="B22" s="230"/>
      <c r="C22" s="230"/>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F36"/>
  <sheetViews>
    <sheetView showGridLines="0" zoomScale="110" zoomScaleNormal="110" workbookViewId="0">
      <pane xSplit="1" ySplit="14" topLeftCell="B15" activePane="bottomRight" state="frozen"/>
      <selection sqref="A1:H1"/>
      <selection pane="topRight" sqref="A1:H1"/>
      <selection pane="bottomLeft" sqref="A1:H1"/>
      <selection pane="bottomRight" activeCell="B15" sqref="B15"/>
    </sheetView>
  </sheetViews>
  <sheetFormatPr defaultColWidth="9.140625" defaultRowHeight="12"/>
  <cols>
    <col min="1" max="1" width="14.28515625" style="67" bestFit="1" customWidth="1"/>
    <col min="2" max="2" width="9.140625" style="67"/>
    <col min="3" max="3" width="17.28515625" style="67" customWidth="1"/>
    <col min="4" max="4" width="12.28515625" style="67" customWidth="1"/>
    <col min="5" max="5" width="9.140625" style="67" customWidth="1"/>
    <col min="6" max="16384" width="9.140625" style="67"/>
  </cols>
  <sheetData>
    <row r="1" spans="1:6">
      <c r="A1" s="38"/>
      <c r="B1" s="38"/>
      <c r="C1" s="38"/>
      <c r="D1" s="38"/>
      <c r="E1" s="38"/>
      <c r="F1" s="38"/>
    </row>
    <row r="2" spans="1:6">
      <c r="A2" s="38" t="s">
        <v>0</v>
      </c>
      <c r="B2" s="38" t="s">
        <v>163</v>
      </c>
      <c r="C2" s="38"/>
      <c r="D2" s="38"/>
      <c r="E2" s="38"/>
      <c r="F2" s="38"/>
    </row>
    <row r="3" spans="1:6">
      <c r="A3" s="38" t="s">
        <v>24</v>
      </c>
      <c r="B3" s="13" t="s">
        <v>139</v>
      </c>
      <c r="C3" s="38"/>
      <c r="D3" s="38"/>
      <c r="E3" s="38"/>
      <c r="F3" s="38"/>
    </row>
    <row r="4" spans="1:6">
      <c r="A4" s="38" t="s">
        <v>21</v>
      </c>
      <c r="B4" s="13" t="s">
        <v>140</v>
      </c>
      <c r="C4" s="38"/>
      <c r="D4" s="38"/>
      <c r="E4" s="38"/>
      <c r="F4" s="38"/>
    </row>
    <row r="5" spans="1:6">
      <c r="A5" s="38" t="s">
        <v>110</v>
      </c>
      <c r="B5" s="38" t="s">
        <v>141</v>
      </c>
      <c r="C5" s="38"/>
      <c r="D5" s="38"/>
      <c r="E5" s="38"/>
      <c r="F5" s="38"/>
    </row>
    <row r="6" spans="1:6">
      <c r="A6" s="6" t="s">
        <v>106</v>
      </c>
      <c r="B6" s="7" t="s">
        <v>236</v>
      </c>
      <c r="C6" s="38"/>
      <c r="D6" s="38"/>
      <c r="E6" s="38"/>
      <c r="F6" s="38"/>
    </row>
    <row r="7" spans="1:6">
      <c r="A7" s="6" t="s">
        <v>107</v>
      </c>
      <c r="B7" s="8" t="s">
        <v>237</v>
      </c>
    </row>
    <row r="8" spans="1:6">
      <c r="A8" s="6"/>
      <c r="B8" s="68" t="s">
        <v>119</v>
      </c>
    </row>
    <row r="9" spans="1:6">
      <c r="A9" s="38" t="s">
        <v>11</v>
      </c>
      <c r="B9" s="38" t="s">
        <v>12</v>
      </c>
      <c r="C9" s="38"/>
      <c r="D9" s="38" t="s">
        <v>13</v>
      </c>
      <c r="E9" s="38"/>
      <c r="F9" s="38"/>
    </row>
    <row r="10" spans="1:6">
      <c r="A10" s="38"/>
      <c r="B10" s="38" t="s">
        <v>14</v>
      </c>
      <c r="C10" s="38"/>
      <c r="D10" s="38" t="s">
        <v>14</v>
      </c>
      <c r="E10" s="38"/>
      <c r="F10" s="38"/>
    </row>
    <row r="11" spans="1:6">
      <c r="A11" s="38"/>
      <c r="B11" s="38" t="s">
        <v>207</v>
      </c>
      <c r="C11" s="38"/>
      <c r="D11" s="38" t="s">
        <v>207</v>
      </c>
      <c r="E11" s="38"/>
      <c r="F11" s="38"/>
    </row>
    <row r="12" spans="1:6">
      <c r="A12" s="6"/>
    </row>
    <row r="13" spans="1:6">
      <c r="B13" s="74" t="s">
        <v>142</v>
      </c>
      <c r="C13" s="74" t="s">
        <v>10</v>
      </c>
      <c r="D13" s="74" t="s">
        <v>188</v>
      </c>
    </row>
    <row r="14" spans="1:6">
      <c r="B14" s="74" t="s">
        <v>143</v>
      </c>
      <c r="C14" s="74" t="s">
        <v>177</v>
      </c>
      <c r="D14" s="74" t="s">
        <v>189</v>
      </c>
    </row>
    <row r="15" spans="1:6">
      <c r="A15" s="69">
        <v>36526</v>
      </c>
      <c r="B15" s="70">
        <v>10.97757027453774</v>
      </c>
      <c r="C15" s="70">
        <v>24.91400571407096</v>
      </c>
      <c r="D15" s="70">
        <v>12.576416102197594</v>
      </c>
    </row>
    <row r="16" spans="1:6">
      <c r="A16" s="69">
        <v>36892</v>
      </c>
      <c r="B16" s="70">
        <v>5.2099259679058036</v>
      </c>
      <c r="C16" s="70">
        <v>9.2370182336001427</v>
      </c>
      <c r="D16" s="70">
        <v>3.7610544425844985</v>
      </c>
    </row>
    <row r="17" spans="1:4">
      <c r="A17" s="69">
        <v>37257</v>
      </c>
      <c r="B17" s="70">
        <v>4.0779196929949393</v>
      </c>
      <c r="C17" s="70">
        <v>5.7279588307015601</v>
      </c>
      <c r="D17" s="70">
        <v>1.6693328224097641</v>
      </c>
    </row>
    <row r="18" spans="1:4">
      <c r="A18" s="69">
        <v>37622</v>
      </c>
      <c r="B18" s="70">
        <v>0.46294121596202231</v>
      </c>
      <c r="C18" s="70">
        <v>6.3138047804738875</v>
      </c>
      <c r="D18" s="70">
        <v>5.8087759802979626</v>
      </c>
    </row>
    <row r="19" spans="1:4">
      <c r="A19" s="69">
        <v>37987</v>
      </c>
      <c r="B19" s="70">
        <v>7.5013850900912296</v>
      </c>
      <c r="C19" s="70">
        <v>18.031590351791191</v>
      </c>
      <c r="D19" s="70">
        <v>9.8130411348307298</v>
      </c>
    </row>
    <row r="20" spans="1:4">
      <c r="A20" s="69">
        <v>38353</v>
      </c>
      <c r="B20" s="70">
        <v>4.7559484455170846</v>
      </c>
      <c r="C20" s="70">
        <v>12.843737997840687</v>
      </c>
      <c r="D20" s="70">
        <v>7.7258200690307532</v>
      </c>
    </row>
    <row r="21" spans="1:4">
      <c r="A21" s="69">
        <v>38718</v>
      </c>
      <c r="B21" s="70">
        <v>6.4852660850644703</v>
      </c>
      <c r="C21" s="70">
        <v>19.503907771509297</v>
      </c>
      <c r="D21" s="70">
        <v>12.23638318480069</v>
      </c>
    </row>
    <row r="22" spans="1:4">
      <c r="A22" s="69">
        <v>39083</v>
      </c>
      <c r="B22" s="70">
        <v>4.412017555806834</v>
      </c>
      <c r="C22" s="70">
        <v>16.248848297934835</v>
      </c>
      <c r="D22" s="70">
        <v>11.329187770451778</v>
      </c>
    </row>
    <row r="23" spans="1:4">
      <c r="A23" s="69">
        <v>39448</v>
      </c>
      <c r="B23" s="70">
        <v>2.3013988511362591</v>
      </c>
      <c r="C23" s="70">
        <v>7.1186262479032827</v>
      </c>
      <c r="D23" s="70">
        <v>4.6725150787744703</v>
      </c>
    </row>
    <row r="24" spans="1:4">
      <c r="A24" s="69">
        <v>39814</v>
      </c>
      <c r="B24" s="70">
        <v>5.7595093212976636</v>
      </c>
      <c r="C24" s="70">
        <v>-11.1250172582264</v>
      </c>
      <c r="D24" s="70">
        <v>-16.017392602195297</v>
      </c>
    </row>
    <row r="25" spans="1:4">
      <c r="A25" s="69">
        <v>40179</v>
      </c>
      <c r="B25" s="70">
        <v>-1.0278260059244779</v>
      </c>
      <c r="C25" s="70">
        <v>11.317436714237626</v>
      </c>
      <c r="D25" s="70">
        <v>12.551009019203452</v>
      </c>
    </row>
    <row r="26" spans="1:4">
      <c r="A26" s="69">
        <v>40544</v>
      </c>
      <c r="B26" s="70">
        <v>-1.7002056852211638</v>
      </c>
      <c r="C26" s="70">
        <v>6.6544469857791562</v>
      </c>
      <c r="D26" s="70">
        <v>8.5139102889058762</v>
      </c>
    </row>
    <row r="27" spans="1:4">
      <c r="A27" s="69">
        <v>40909</v>
      </c>
      <c r="B27" s="70">
        <v>-3.0808210380086685</v>
      </c>
      <c r="C27" s="70">
        <v>-1.7809189389718227</v>
      </c>
      <c r="D27" s="70">
        <v>1.3376545763488217</v>
      </c>
    </row>
    <row r="28" spans="1:4">
      <c r="A28" s="69">
        <v>41275</v>
      </c>
      <c r="B28" s="70">
        <v>0.55979721073722288</v>
      </c>
      <c r="C28" s="70">
        <v>4.2190430637170735</v>
      </c>
      <c r="D28" s="70">
        <v>3.6051924181289543</v>
      </c>
    </row>
    <row r="29" spans="1:4">
      <c r="A29" s="69">
        <v>41640</v>
      </c>
      <c r="B29" s="70">
        <v>5.4348547624087082</v>
      </c>
      <c r="C29" s="70">
        <v>9.1132293611764617</v>
      </c>
      <c r="D29" s="70">
        <v>3.4917532785025855</v>
      </c>
    </row>
    <row r="30" spans="1:4">
      <c r="A30" s="69">
        <v>42005</v>
      </c>
      <c r="B30" s="70">
        <v>3.7003179536253548</v>
      </c>
      <c r="C30" s="70">
        <v>7.2081073987593278</v>
      </c>
      <c r="D30" s="70">
        <v>3.383433382449418</v>
      </c>
    </row>
    <row r="31" spans="1:4">
      <c r="A31" s="69">
        <v>42370</v>
      </c>
      <c r="B31" s="70">
        <v>0.69698048162672421</v>
      </c>
      <c r="C31" s="70">
        <v>5.0706632389851407</v>
      </c>
      <c r="D31" s="70">
        <v>4.345466573271235</v>
      </c>
    </row>
    <row r="32" spans="1:4">
      <c r="A32" s="69">
        <v>42736</v>
      </c>
      <c r="B32" s="70">
        <v>-2.2317528481543647</v>
      </c>
      <c r="C32" s="70">
        <v>4.7403011155701869</v>
      </c>
      <c r="D32" s="70">
        <v>7.1355910500292943</v>
      </c>
    </row>
    <row r="33" spans="1:5">
      <c r="A33" s="69">
        <v>43101</v>
      </c>
      <c r="B33" s="70">
        <v>-0.2225671836217451</v>
      </c>
      <c r="C33" s="70">
        <v>4.7457865504003287</v>
      </c>
      <c r="D33" s="70">
        <v>4.9841396326495442</v>
      </c>
      <c r="E33" s="70"/>
    </row>
    <row r="34" spans="1:5">
      <c r="A34" s="69">
        <v>43466</v>
      </c>
      <c r="B34" s="70">
        <v>1.6773603511737036</v>
      </c>
      <c r="C34" s="70">
        <v>5.5852252356197312</v>
      </c>
      <c r="D34" s="70">
        <v>3.840874903198543</v>
      </c>
      <c r="E34" s="70"/>
    </row>
    <row r="35" spans="1:5">
      <c r="A35" s="69">
        <v>43831</v>
      </c>
      <c r="B35" s="70">
        <v>2.2098173319882335</v>
      </c>
      <c r="C35" s="70">
        <v>6.3246923128785539</v>
      </c>
      <c r="D35" s="70">
        <v>4.0295113578590147</v>
      </c>
      <c r="E35" s="70"/>
    </row>
    <row r="36" spans="1:5">
      <c r="A36" s="69">
        <v>44197</v>
      </c>
      <c r="B36" s="70">
        <v>2.1803539123485685</v>
      </c>
      <c r="C36" s="70">
        <v>6.3039907095981533</v>
      </c>
      <c r="D36" s="70">
        <v>4.0320733321410351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8148A-5991-4814-B509-ED2C4E095F53}">
  <sheetPr codeName="Sheet3"/>
  <dimension ref="A1:BH40"/>
  <sheetViews>
    <sheetView showGridLines="0" zoomScaleNormal="100" workbookViewId="0"/>
  </sheetViews>
  <sheetFormatPr defaultRowHeight="12"/>
  <cols>
    <col min="1" max="1" width="16.42578125" style="272" customWidth="1"/>
    <col min="2" max="2" width="13.85546875" style="271" customWidth="1"/>
    <col min="3" max="59" width="8.7109375" style="271" customWidth="1"/>
    <col min="60" max="16384" width="9.140625" style="271"/>
  </cols>
  <sheetData>
    <row r="1" spans="1:60">
      <c r="A1" s="155"/>
      <c r="B1" s="274"/>
      <c r="C1" s="274"/>
      <c r="D1" s="274"/>
    </row>
    <row r="2" spans="1:60">
      <c r="A2" s="155" t="s">
        <v>0</v>
      </c>
      <c r="B2" s="275" t="s">
        <v>406</v>
      </c>
      <c r="C2" s="274"/>
    </row>
    <row r="3" spans="1:60">
      <c r="A3" s="155" t="s">
        <v>24</v>
      </c>
      <c r="B3" s="274" t="s">
        <v>457</v>
      </c>
      <c r="C3" s="274"/>
    </row>
    <row r="4" spans="1:60">
      <c r="A4" s="155" t="s">
        <v>21</v>
      </c>
      <c r="B4" s="271" t="s">
        <v>410</v>
      </c>
      <c r="C4" s="274"/>
    </row>
    <row r="5" spans="1:60">
      <c r="A5" s="155" t="s">
        <v>110</v>
      </c>
      <c r="B5" s="274" t="s">
        <v>530</v>
      </c>
      <c r="C5" s="274"/>
    </row>
    <row r="6" spans="1:60">
      <c r="A6" s="276" t="s">
        <v>106</v>
      </c>
      <c r="B6" s="271" t="s">
        <v>405</v>
      </c>
      <c r="C6" s="274"/>
    </row>
    <row r="7" spans="1:60">
      <c r="A7" s="276" t="s">
        <v>107</v>
      </c>
      <c r="B7" s="274" t="s">
        <v>408</v>
      </c>
      <c r="C7" s="274"/>
    </row>
    <row r="8" spans="1:60">
      <c r="A8" s="276"/>
      <c r="B8" s="277" t="s">
        <v>117</v>
      </c>
      <c r="C8" s="274"/>
    </row>
    <row r="9" spans="1:60">
      <c r="A9" s="276"/>
      <c r="B9" s="277"/>
      <c r="C9" s="274"/>
    </row>
    <row r="10" spans="1:60">
      <c r="A10" s="276"/>
      <c r="B10" s="277"/>
      <c r="C10" s="274"/>
    </row>
    <row r="11" spans="1:60">
      <c r="A11" s="276"/>
      <c r="B11" s="277"/>
      <c r="C11" s="274"/>
    </row>
    <row r="12" spans="1:60">
      <c r="A12" s="276"/>
      <c r="B12" s="277"/>
      <c r="C12" s="274"/>
    </row>
    <row r="13" spans="1:60">
      <c r="A13" s="276"/>
      <c r="B13" s="277"/>
      <c r="C13" s="274"/>
    </row>
    <row r="14" spans="1:60">
      <c r="A14" s="276"/>
      <c r="B14" s="277"/>
      <c r="C14" s="274"/>
    </row>
    <row r="15" spans="1:60">
      <c r="A15" s="271"/>
      <c r="B15" s="272"/>
      <c r="C15" s="273" t="s">
        <v>404</v>
      </c>
      <c r="D15" s="273">
        <v>1</v>
      </c>
      <c r="E15" s="273">
        <v>2</v>
      </c>
      <c r="F15" s="273">
        <v>3</v>
      </c>
      <c r="G15" s="273">
        <v>4</v>
      </c>
      <c r="H15" s="273">
        <v>5</v>
      </c>
      <c r="I15" s="273">
        <v>6</v>
      </c>
      <c r="J15" s="273">
        <v>7</v>
      </c>
      <c r="K15" s="273">
        <v>8</v>
      </c>
      <c r="L15" s="273">
        <v>9</v>
      </c>
      <c r="M15" s="273">
        <v>10</v>
      </c>
      <c r="N15" s="273">
        <v>11</v>
      </c>
      <c r="O15" s="273">
        <v>12</v>
      </c>
      <c r="P15" s="273">
        <v>13</v>
      </c>
      <c r="Q15" s="273">
        <v>14</v>
      </c>
      <c r="R15" s="273">
        <v>15</v>
      </c>
      <c r="S15" s="273">
        <v>16</v>
      </c>
      <c r="T15" s="273">
        <v>17</v>
      </c>
      <c r="U15" s="273">
        <v>18</v>
      </c>
      <c r="V15" s="273">
        <v>19</v>
      </c>
      <c r="W15" s="273">
        <v>20</v>
      </c>
      <c r="X15" s="273">
        <v>21</v>
      </c>
      <c r="Y15" s="273">
        <v>22</v>
      </c>
      <c r="Z15" s="273">
        <v>23</v>
      </c>
      <c r="AA15" s="273">
        <v>24</v>
      </c>
      <c r="AB15" s="273">
        <v>25</v>
      </c>
      <c r="AC15" s="273">
        <v>26</v>
      </c>
      <c r="AD15" s="273">
        <v>27</v>
      </c>
      <c r="AE15" s="273">
        <v>28</v>
      </c>
      <c r="AF15" s="273">
        <v>29</v>
      </c>
      <c r="AG15" s="273">
        <v>30</v>
      </c>
      <c r="AH15" s="273">
        <v>31</v>
      </c>
      <c r="AI15" s="273">
        <v>32</v>
      </c>
      <c r="AJ15" s="273">
        <v>33</v>
      </c>
      <c r="AK15" s="273">
        <v>34</v>
      </c>
      <c r="AL15" s="273">
        <v>35</v>
      </c>
      <c r="AM15" s="273">
        <v>36</v>
      </c>
      <c r="AN15" s="273">
        <v>37</v>
      </c>
      <c r="AO15" s="273">
        <v>38</v>
      </c>
      <c r="AP15" s="273">
        <v>39</v>
      </c>
      <c r="AQ15" s="273">
        <v>40</v>
      </c>
      <c r="AR15" s="273">
        <v>41</v>
      </c>
      <c r="AS15" s="273">
        <v>42</v>
      </c>
      <c r="AT15" s="273">
        <v>43</v>
      </c>
      <c r="AU15" s="273">
        <v>44</v>
      </c>
      <c r="AV15" s="273">
        <v>45</v>
      </c>
      <c r="AW15" s="273">
        <v>46</v>
      </c>
      <c r="AX15" s="273">
        <v>47</v>
      </c>
      <c r="AY15" s="273">
        <v>48</v>
      </c>
      <c r="AZ15" s="273">
        <v>49</v>
      </c>
      <c r="BA15" s="273">
        <v>50</v>
      </c>
      <c r="BB15" s="273">
        <v>51</v>
      </c>
      <c r="BC15" s="273">
        <v>52</v>
      </c>
      <c r="BD15" s="273">
        <v>53</v>
      </c>
      <c r="BE15" s="273">
        <v>54</v>
      </c>
      <c r="BF15" s="273">
        <v>55</v>
      </c>
      <c r="BG15" s="273">
        <v>56</v>
      </c>
      <c r="BH15" s="273">
        <v>57</v>
      </c>
    </row>
    <row r="16" spans="1:60">
      <c r="A16" s="278" t="s">
        <v>403</v>
      </c>
      <c r="B16" s="271" t="s">
        <v>452</v>
      </c>
      <c r="C16" s="271">
        <v>1961</v>
      </c>
      <c r="D16" s="271">
        <v>1</v>
      </c>
      <c r="E16" s="271">
        <v>12.5</v>
      </c>
      <c r="F16" s="271">
        <v>0.75</v>
      </c>
      <c r="G16" s="271">
        <v>5</v>
      </c>
      <c r="H16" s="271">
        <v>0.5</v>
      </c>
      <c r="I16" s="271">
        <v>0.75</v>
      </c>
      <c r="J16" s="271">
        <v>1.5</v>
      </c>
      <c r="K16" s="271">
        <v>7.25</v>
      </c>
      <c r="L16" s="271">
        <v>1</v>
      </c>
      <c r="M16" s="271">
        <v>17.5</v>
      </c>
      <c r="N16" s="271">
        <v>0.75</v>
      </c>
      <c r="O16" s="271">
        <v>5.5</v>
      </c>
      <c r="P16" s="271">
        <v>0.5</v>
      </c>
      <c r="Q16" s="271">
        <v>3.25</v>
      </c>
      <c r="R16" s="271">
        <v>0</v>
      </c>
      <c r="S16" s="271">
        <v>0</v>
      </c>
      <c r="T16" s="271">
        <v>0</v>
      </c>
      <c r="U16" s="271">
        <v>0</v>
      </c>
      <c r="V16" s="271">
        <v>0</v>
      </c>
      <c r="W16" s="271">
        <v>0</v>
      </c>
      <c r="X16" s="271">
        <v>0</v>
      </c>
      <c r="Y16" s="271">
        <v>0</v>
      </c>
      <c r="Z16" s="271">
        <v>0</v>
      </c>
      <c r="AA16" s="271">
        <v>0</v>
      </c>
      <c r="AB16" s="271">
        <v>0</v>
      </c>
      <c r="AC16" s="271">
        <v>0</v>
      </c>
      <c r="AD16" s="271">
        <v>0</v>
      </c>
      <c r="AE16" s="271">
        <v>0</v>
      </c>
      <c r="AF16" s="271">
        <v>0</v>
      </c>
      <c r="AG16" s="271">
        <v>0</v>
      </c>
      <c r="AH16" s="271">
        <v>0</v>
      </c>
      <c r="AI16" s="271">
        <v>0</v>
      </c>
      <c r="AJ16" s="271">
        <v>0</v>
      </c>
      <c r="AK16" s="271">
        <v>0</v>
      </c>
      <c r="AL16" s="271">
        <v>0</v>
      </c>
      <c r="AM16" s="271">
        <v>0</v>
      </c>
      <c r="AN16" s="271">
        <v>0</v>
      </c>
      <c r="AO16" s="271">
        <v>0</v>
      </c>
      <c r="AP16" s="271">
        <v>0</v>
      </c>
      <c r="AQ16" s="271">
        <v>0</v>
      </c>
      <c r="AR16" s="271">
        <v>0</v>
      </c>
      <c r="AS16" s="271">
        <v>0</v>
      </c>
      <c r="AT16" s="271">
        <v>0</v>
      </c>
      <c r="AU16" s="271">
        <v>0</v>
      </c>
      <c r="AV16" s="271">
        <v>0</v>
      </c>
      <c r="AW16" s="271">
        <v>0</v>
      </c>
      <c r="AX16" s="271">
        <v>0</v>
      </c>
      <c r="AY16" s="271">
        <v>0</v>
      </c>
      <c r="AZ16" s="271">
        <v>0</v>
      </c>
      <c r="BA16" s="271">
        <v>0</v>
      </c>
      <c r="BB16" s="271">
        <v>0</v>
      </c>
      <c r="BC16" s="271">
        <v>0</v>
      </c>
      <c r="BD16" s="271">
        <v>0</v>
      </c>
      <c r="BE16" s="271">
        <v>0</v>
      </c>
      <c r="BF16" s="271">
        <v>0</v>
      </c>
      <c r="BG16" s="271">
        <v>0</v>
      </c>
      <c r="BH16" s="271">
        <v>0</v>
      </c>
    </row>
    <row r="17" spans="1:60">
      <c r="A17" s="279" t="s">
        <v>373</v>
      </c>
      <c r="B17" s="271" t="s">
        <v>376</v>
      </c>
      <c r="C17" s="271">
        <v>1961</v>
      </c>
      <c r="D17" s="271">
        <v>0</v>
      </c>
      <c r="E17" s="271">
        <v>13.75</v>
      </c>
      <c r="F17" s="271">
        <v>0.5</v>
      </c>
      <c r="G17" s="271">
        <v>5</v>
      </c>
      <c r="H17" s="271">
        <v>0.75</v>
      </c>
      <c r="I17" s="271">
        <v>11.5</v>
      </c>
      <c r="J17" s="271">
        <v>0.75</v>
      </c>
      <c r="K17" s="271">
        <v>15</v>
      </c>
      <c r="L17" s="271">
        <v>1.25</v>
      </c>
      <c r="M17" s="271">
        <v>3.25</v>
      </c>
      <c r="N17" s="271">
        <v>0.5</v>
      </c>
      <c r="O17" s="271">
        <v>5.5</v>
      </c>
      <c r="P17" s="271">
        <v>0</v>
      </c>
      <c r="Q17" s="271">
        <v>0</v>
      </c>
      <c r="R17" s="271">
        <v>0</v>
      </c>
      <c r="S17" s="271">
        <v>0</v>
      </c>
      <c r="T17" s="271">
        <v>0</v>
      </c>
      <c r="U17" s="271">
        <v>0</v>
      </c>
      <c r="V17" s="271">
        <v>0</v>
      </c>
      <c r="W17" s="271">
        <v>0</v>
      </c>
      <c r="X17" s="271">
        <v>0</v>
      </c>
      <c r="Y17" s="271">
        <v>0</v>
      </c>
      <c r="Z17" s="271">
        <v>0</v>
      </c>
      <c r="AA17" s="271">
        <v>0</v>
      </c>
      <c r="AB17" s="271">
        <v>0</v>
      </c>
      <c r="AC17" s="271">
        <v>0</v>
      </c>
      <c r="AD17" s="271">
        <v>0</v>
      </c>
      <c r="AE17" s="271">
        <v>0</v>
      </c>
      <c r="AF17" s="271">
        <v>0</v>
      </c>
      <c r="AG17" s="271">
        <v>0</v>
      </c>
      <c r="AH17" s="271">
        <v>0</v>
      </c>
      <c r="AI17" s="271">
        <v>0</v>
      </c>
      <c r="AJ17" s="271">
        <v>0</v>
      </c>
      <c r="AK17" s="271">
        <v>0</v>
      </c>
      <c r="AL17" s="271">
        <v>0</v>
      </c>
      <c r="AM17" s="271">
        <v>0</v>
      </c>
      <c r="AN17" s="271">
        <v>0</v>
      </c>
      <c r="AO17" s="271">
        <v>0</v>
      </c>
      <c r="AP17" s="271">
        <v>0</v>
      </c>
      <c r="AQ17" s="271">
        <v>0</v>
      </c>
      <c r="AR17" s="271">
        <v>0</v>
      </c>
      <c r="AS17" s="271">
        <v>0</v>
      </c>
      <c r="AT17" s="271">
        <v>0</v>
      </c>
      <c r="AU17" s="271">
        <v>0</v>
      </c>
      <c r="AV17" s="271">
        <v>0</v>
      </c>
      <c r="AW17" s="271">
        <v>0</v>
      </c>
      <c r="AX17" s="271">
        <v>0</v>
      </c>
      <c r="AY17" s="271">
        <v>0</v>
      </c>
      <c r="AZ17" s="271">
        <v>0</v>
      </c>
      <c r="BA17" s="271">
        <v>0</v>
      </c>
      <c r="BB17" s="271">
        <v>0</v>
      </c>
      <c r="BC17" s="271">
        <v>0</v>
      </c>
      <c r="BD17" s="271">
        <v>0</v>
      </c>
      <c r="BE17" s="271">
        <v>0</v>
      </c>
      <c r="BF17" s="271">
        <v>0</v>
      </c>
      <c r="BG17" s="271">
        <v>0</v>
      </c>
      <c r="BH17" s="271">
        <v>0</v>
      </c>
    </row>
    <row r="18" spans="1:60">
      <c r="A18" s="279" t="s">
        <v>371</v>
      </c>
      <c r="B18" s="271" t="s">
        <v>374</v>
      </c>
      <c r="C18" s="271">
        <v>1961</v>
      </c>
      <c r="D18" s="271">
        <v>0</v>
      </c>
      <c r="E18" s="271">
        <v>1.75</v>
      </c>
      <c r="F18" s="271">
        <v>0.5</v>
      </c>
      <c r="G18" s="271">
        <v>3.5</v>
      </c>
      <c r="H18" s="271">
        <v>0.75</v>
      </c>
      <c r="I18" s="271">
        <v>7.25</v>
      </c>
      <c r="J18" s="271">
        <v>0.75</v>
      </c>
      <c r="K18" s="271">
        <v>4.75</v>
      </c>
      <c r="L18" s="271">
        <v>0.75</v>
      </c>
      <c r="M18" s="271">
        <v>1.25</v>
      </c>
      <c r="N18" s="271">
        <v>0.5</v>
      </c>
      <c r="O18" s="271">
        <v>8.5</v>
      </c>
      <c r="P18" s="271">
        <v>0.5</v>
      </c>
      <c r="Q18" s="271">
        <v>0.5</v>
      </c>
      <c r="R18" s="271">
        <v>1</v>
      </c>
      <c r="S18" s="271">
        <v>2.5</v>
      </c>
      <c r="T18" s="271">
        <v>0.5</v>
      </c>
      <c r="U18" s="271">
        <v>6.5</v>
      </c>
      <c r="V18" s="271">
        <v>0.5</v>
      </c>
      <c r="W18" s="271">
        <v>5</v>
      </c>
      <c r="X18" s="271">
        <v>1</v>
      </c>
      <c r="Y18" s="271">
        <v>3.5</v>
      </c>
      <c r="Z18" s="271">
        <v>0.5</v>
      </c>
      <c r="AA18" s="271">
        <v>5.5</v>
      </c>
      <c r="AB18" s="271">
        <v>0</v>
      </c>
      <c r="AC18" s="271">
        <v>0</v>
      </c>
      <c r="AD18" s="271">
        <v>0</v>
      </c>
      <c r="AE18" s="271">
        <v>0</v>
      </c>
      <c r="AF18" s="271">
        <v>0</v>
      </c>
      <c r="AG18" s="271">
        <v>0</v>
      </c>
      <c r="AH18" s="271">
        <v>0</v>
      </c>
      <c r="AI18" s="271">
        <v>0</v>
      </c>
      <c r="AJ18" s="271">
        <v>0</v>
      </c>
      <c r="AK18" s="271">
        <v>0</v>
      </c>
      <c r="AL18" s="271">
        <v>0</v>
      </c>
      <c r="AM18" s="271">
        <v>0</v>
      </c>
      <c r="AN18" s="271">
        <v>0</v>
      </c>
      <c r="AO18" s="271">
        <v>0</v>
      </c>
      <c r="AP18" s="271">
        <v>0</v>
      </c>
      <c r="AQ18" s="271">
        <v>0</v>
      </c>
      <c r="AR18" s="271">
        <v>0</v>
      </c>
      <c r="AS18" s="271">
        <v>0</v>
      </c>
      <c r="AT18" s="271">
        <v>0</v>
      </c>
      <c r="AU18" s="271">
        <v>0</v>
      </c>
      <c r="AV18" s="271">
        <v>0</v>
      </c>
      <c r="AW18" s="271">
        <v>0</v>
      </c>
      <c r="AX18" s="271">
        <v>0</v>
      </c>
      <c r="AY18" s="271">
        <v>0</v>
      </c>
      <c r="AZ18" s="271">
        <v>0</v>
      </c>
      <c r="BA18" s="271">
        <v>0</v>
      </c>
      <c r="BB18" s="271">
        <v>0</v>
      </c>
      <c r="BC18" s="271">
        <v>0</v>
      </c>
      <c r="BD18" s="271">
        <v>0</v>
      </c>
      <c r="BE18" s="271">
        <v>0</v>
      </c>
      <c r="BF18" s="271">
        <v>0</v>
      </c>
      <c r="BG18" s="271">
        <v>0</v>
      </c>
      <c r="BH18" s="271">
        <v>0</v>
      </c>
    </row>
    <row r="19" spans="1:60">
      <c r="A19" s="279" t="s">
        <v>372</v>
      </c>
      <c r="B19" s="271" t="s">
        <v>375</v>
      </c>
      <c r="C19" s="271">
        <v>1961</v>
      </c>
      <c r="D19" s="271">
        <v>0</v>
      </c>
      <c r="E19" s="271">
        <v>3.25</v>
      </c>
      <c r="F19" s="271">
        <v>0.75</v>
      </c>
      <c r="G19" s="271">
        <v>9.75</v>
      </c>
      <c r="H19" s="271">
        <v>0.75</v>
      </c>
      <c r="I19" s="271">
        <v>1.75</v>
      </c>
      <c r="J19" s="271">
        <v>0.5</v>
      </c>
      <c r="K19" s="271">
        <v>4.25</v>
      </c>
      <c r="L19" s="271">
        <v>1</v>
      </c>
      <c r="M19" s="271">
        <v>9.25</v>
      </c>
      <c r="N19" s="271">
        <v>1.5</v>
      </c>
      <c r="O19" s="271">
        <v>7.5</v>
      </c>
      <c r="P19" s="271">
        <v>0.5</v>
      </c>
      <c r="Q19" s="271">
        <v>1.25</v>
      </c>
      <c r="R19" s="271">
        <v>0.5</v>
      </c>
      <c r="S19" s="271">
        <v>3.75</v>
      </c>
      <c r="T19" s="271">
        <v>0.75</v>
      </c>
      <c r="U19" s="271">
        <v>0.25</v>
      </c>
      <c r="V19" s="271">
        <v>1.25</v>
      </c>
      <c r="W19" s="271">
        <v>2</v>
      </c>
      <c r="X19" s="271">
        <v>2</v>
      </c>
      <c r="Y19" s="271">
        <v>5.25</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c r="AS19" s="271">
        <v>0</v>
      </c>
      <c r="AT19" s="271">
        <v>0</v>
      </c>
      <c r="AU19" s="271">
        <v>0</v>
      </c>
      <c r="AV19" s="271">
        <v>0</v>
      </c>
      <c r="AW19" s="271">
        <v>0</v>
      </c>
      <c r="AX19" s="271">
        <v>0</v>
      </c>
      <c r="AY19" s="271">
        <v>0</v>
      </c>
      <c r="AZ19" s="271">
        <v>0</v>
      </c>
      <c r="BA19" s="271">
        <v>0</v>
      </c>
      <c r="BB19" s="271">
        <v>0</v>
      </c>
      <c r="BC19" s="271">
        <v>0</v>
      </c>
      <c r="BD19" s="271">
        <v>0</v>
      </c>
      <c r="BE19" s="271">
        <v>0</v>
      </c>
      <c r="BF19" s="271">
        <v>0</v>
      </c>
      <c r="BG19" s="271">
        <v>0</v>
      </c>
      <c r="BH19" s="271">
        <v>0</v>
      </c>
    </row>
    <row r="20" spans="1:60">
      <c r="A20" s="279" t="s">
        <v>402</v>
      </c>
      <c r="B20" s="271" t="s">
        <v>453</v>
      </c>
      <c r="C20" s="271">
        <v>1961</v>
      </c>
      <c r="D20" s="271">
        <v>0</v>
      </c>
      <c r="E20" s="271">
        <v>32.25</v>
      </c>
      <c r="F20" s="271">
        <v>0.5</v>
      </c>
      <c r="G20" s="271">
        <v>4.25</v>
      </c>
      <c r="H20" s="271">
        <v>0.5</v>
      </c>
      <c r="I20" s="271">
        <v>2.75</v>
      </c>
      <c r="J20" s="271">
        <v>0.75</v>
      </c>
      <c r="K20" s="271">
        <v>6.25</v>
      </c>
      <c r="L20" s="271">
        <v>1</v>
      </c>
      <c r="M20" s="271">
        <v>1.5</v>
      </c>
      <c r="N20" s="271">
        <v>0.75</v>
      </c>
      <c r="O20" s="271">
        <v>0.75</v>
      </c>
      <c r="P20" s="271">
        <v>0.5</v>
      </c>
      <c r="Q20" s="271">
        <v>6</v>
      </c>
      <c r="R20" s="271">
        <v>0</v>
      </c>
      <c r="S20" s="271">
        <v>0</v>
      </c>
      <c r="T20" s="271">
        <v>0</v>
      </c>
      <c r="U20" s="271">
        <v>0</v>
      </c>
      <c r="V20" s="271">
        <v>0</v>
      </c>
      <c r="W20" s="271">
        <v>0</v>
      </c>
      <c r="X20" s="271">
        <v>0</v>
      </c>
      <c r="Y20" s="271">
        <v>0</v>
      </c>
      <c r="Z20" s="271">
        <v>0</v>
      </c>
      <c r="AA20" s="271">
        <v>0</v>
      </c>
      <c r="AB20" s="271">
        <v>0</v>
      </c>
      <c r="AC20" s="271">
        <v>0</v>
      </c>
      <c r="AD20" s="271">
        <v>0</v>
      </c>
      <c r="AE20" s="271">
        <v>0</v>
      </c>
      <c r="AF20" s="271">
        <v>0</v>
      </c>
      <c r="AG20" s="271">
        <v>0</v>
      </c>
      <c r="AH20" s="271">
        <v>0</v>
      </c>
      <c r="AI20" s="271">
        <v>0</v>
      </c>
      <c r="AJ20" s="271">
        <v>0</v>
      </c>
      <c r="AK20" s="271">
        <v>0</v>
      </c>
      <c r="AL20" s="271">
        <v>0</v>
      </c>
      <c r="AM20" s="271">
        <v>0</v>
      </c>
      <c r="AN20" s="271">
        <v>0</v>
      </c>
      <c r="AO20" s="271">
        <v>0</v>
      </c>
      <c r="AP20" s="271">
        <v>0</v>
      </c>
      <c r="AQ20" s="271">
        <v>0</v>
      </c>
      <c r="AR20" s="271">
        <v>0</v>
      </c>
      <c r="AS20" s="271">
        <v>0</v>
      </c>
      <c r="AT20" s="271">
        <v>0</v>
      </c>
      <c r="AU20" s="271">
        <v>0</v>
      </c>
      <c r="AV20" s="271">
        <v>0</v>
      </c>
      <c r="AW20" s="271">
        <v>0</v>
      </c>
      <c r="AX20" s="271">
        <v>0</v>
      </c>
      <c r="AY20" s="271">
        <v>0</v>
      </c>
      <c r="AZ20" s="271">
        <v>0</v>
      </c>
      <c r="BA20" s="271">
        <v>0</v>
      </c>
      <c r="BB20" s="271">
        <v>0</v>
      </c>
      <c r="BC20" s="271">
        <v>0</v>
      </c>
      <c r="BD20" s="271">
        <v>0</v>
      </c>
      <c r="BE20" s="271">
        <v>0</v>
      </c>
      <c r="BF20" s="271">
        <v>0</v>
      </c>
      <c r="BG20" s="271">
        <v>0</v>
      </c>
      <c r="BH20" s="271">
        <v>0</v>
      </c>
    </row>
    <row r="21" spans="1:60">
      <c r="A21" s="279" t="s">
        <v>377</v>
      </c>
      <c r="B21" s="271" t="s">
        <v>529</v>
      </c>
      <c r="C21" s="271">
        <v>1961</v>
      </c>
      <c r="D21" s="271">
        <v>0</v>
      </c>
      <c r="E21" s="271">
        <v>0.5</v>
      </c>
      <c r="F21" s="271">
        <v>0.5</v>
      </c>
      <c r="G21" s="271">
        <v>11.5</v>
      </c>
      <c r="H21" s="271">
        <v>0.75</v>
      </c>
      <c r="I21" s="271">
        <v>1</v>
      </c>
      <c r="J21" s="271">
        <v>0.5</v>
      </c>
      <c r="K21" s="271">
        <v>4.25</v>
      </c>
      <c r="L21" s="271">
        <v>1.25</v>
      </c>
      <c r="M21" s="271">
        <v>9.25</v>
      </c>
      <c r="N21" s="271">
        <v>1.25</v>
      </c>
      <c r="O21" s="271">
        <v>0.25</v>
      </c>
      <c r="P21" s="271">
        <v>0.5</v>
      </c>
      <c r="Q21" s="271">
        <v>15.75</v>
      </c>
      <c r="R21" s="271">
        <v>1.25</v>
      </c>
      <c r="S21" s="271">
        <v>9.25</v>
      </c>
      <c r="T21" s="271">
        <v>0</v>
      </c>
      <c r="U21" s="271">
        <v>0</v>
      </c>
      <c r="V21" s="271">
        <v>0</v>
      </c>
      <c r="W21" s="271">
        <v>0</v>
      </c>
      <c r="X21" s="271">
        <v>0</v>
      </c>
      <c r="Y21" s="271">
        <v>0</v>
      </c>
      <c r="Z21" s="271">
        <v>0</v>
      </c>
      <c r="AA21" s="271">
        <v>0</v>
      </c>
      <c r="AB21" s="271">
        <v>0</v>
      </c>
      <c r="AC21" s="271">
        <v>0</v>
      </c>
      <c r="AD21" s="271">
        <v>0</v>
      </c>
      <c r="AE21" s="271">
        <v>0</v>
      </c>
      <c r="AF21" s="271">
        <v>0</v>
      </c>
      <c r="AG21" s="271">
        <v>0</v>
      </c>
      <c r="AH21" s="271">
        <v>0</v>
      </c>
      <c r="AI21" s="271">
        <v>0</v>
      </c>
      <c r="AJ21" s="271">
        <v>0</v>
      </c>
      <c r="AK21" s="271">
        <v>0</v>
      </c>
      <c r="AL21" s="271">
        <v>0</v>
      </c>
      <c r="AM21" s="271">
        <v>0</v>
      </c>
      <c r="AN21" s="271">
        <v>0</v>
      </c>
      <c r="AO21" s="271">
        <v>0</v>
      </c>
      <c r="AP21" s="271">
        <v>0</v>
      </c>
      <c r="AQ21" s="271">
        <v>0</v>
      </c>
      <c r="AR21" s="271">
        <v>0</v>
      </c>
      <c r="AS21" s="271">
        <v>0</v>
      </c>
      <c r="AT21" s="271">
        <v>0</v>
      </c>
      <c r="AU21" s="271">
        <v>0</v>
      </c>
      <c r="AV21" s="271">
        <v>0</v>
      </c>
      <c r="AW21" s="271">
        <v>0</v>
      </c>
      <c r="AX21" s="271">
        <v>0</v>
      </c>
      <c r="AY21" s="271">
        <v>0</v>
      </c>
      <c r="AZ21" s="271">
        <v>0</v>
      </c>
      <c r="BA21" s="271">
        <v>0</v>
      </c>
      <c r="BB21" s="271">
        <v>0</v>
      </c>
      <c r="BC21" s="271">
        <v>0</v>
      </c>
      <c r="BD21" s="271">
        <v>0</v>
      </c>
      <c r="BE21" s="271">
        <v>0</v>
      </c>
      <c r="BF21" s="271">
        <v>0</v>
      </c>
      <c r="BG21" s="271">
        <v>0</v>
      </c>
      <c r="BH21" s="271">
        <v>0</v>
      </c>
    </row>
    <row r="22" spans="1:60">
      <c r="A22" s="279" t="s">
        <v>370</v>
      </c>
      <c r="B22" s="271" t="s">
        <v>528</v>
      </c>
      <c r="C22" s="271">
        <v>1961</v>
      </c>
      <c r="D22" s="271">
        <v>0</v>
      </c>
      <c r="E22" s="271">
        <v>8.75</v>
      </c>
      <c r="F22" s="271">
        <v>0.5</v>
      </c>
      <c r="G22" s="271">
        <v>4.25</v>
      </c>
      <c r="H22" s="271">
        <v>0.75</v>
      </c>
      <c r="I22" s="271">
        <v>5</v>
      </c>
      <c r="J22" s="271">
        <v>0.5</v>
      </c>
      <c r="K22" s="271">
        <v>1</v>
      </c>
      <c r="L22" s="271">
        <v>0.5</v>
      </c>
      <c r="M22" s="271">
        <v>8.5</v>
      </c>
      <c r="N22" s="271">
        <v>0.5</v>
      </c>
      <c r="O22" s="271">
        <v>17.25</v>
      </c>
      <c r="P22" s="271">
        <v>1</v>
      </c>
      <c r="Q22" s="271">
        <v>9.25</v>
      </c>
      <c r="R22" s="271">
        <v>0</v>
      </c>
      <c r="S22" s="271">
        <v>0</v>
      </c>
      <c r="T22" s="271">
        <v>0</v>
      </c>
      <c r="U22" s="271">
        <v>0</v>
      </c>
      <c r="V22" s="271">
        <v>0</v>
      </c>
      <c r="W22" s="271">
        <v>0</v>
      </c>
      <c r="X22" s="271">
        <v>0</v>
      </c>
      <c r="Y22" s="271">
        <v>0</v>
      </c>
      <c r="Z22" s="271">
        <v>0</v>
      </c>
      <c r="AA22" s="271">
        <v>0</v>
      </c>
      <c r="AB22" s="271">
        <v>0</v>
      </c>
      <c r="AC22" s="271">
        <v>0</v>
      </c>
      <c r="AD22" s="271">
        <v>0</v>
      </c>
      <c r="AE22" s="271">
        <v>0</v>
      </c>
      <c r="AF22" s="271">
        <v>0</v>
      </c>
      <c r="AG22" s="271">
        <v>0</v>
      </c>
      <c r="AH22" s="271">
        <v>0</v>
      </c>
      <c r="AI22" s="271">
        <v>0</v>
      </c>
      <c r="AJ22" s="271">
        <v>0</v>
      </c>
      <c r="AK22" s="271">
        <v>0</v>
      </c>
      <c r="AL22" s="271">
        <v>0</v>
      </c>
      <c r="AM22" s="271">
        <v>0</v>
      </c>
      <c r="AN22" s="271">
        <v>0</v>
      </c>
      <c r="AO22" s="271">
        <v>0</v>
      </c>
      <c r="AP22" s="271">
        <v>0</v>
      </c>
      <c r="AQ22" s="271">
        <v>0</v>
      </c>
      <c r="AR22" s="271">
        <v>0</v>
      </c>
      <c r="AS22" s="271">
        <v>0</v>
      </c>
      <c r="AT22" s="271">
        <v>0</v>
      </c>
      <c r="AU22" s="271">
        <v>0</v>
      </c>
      <c r="AV22" s="271">
        <v>0</v>
      </c>
      <c r="AW22" s="271">
        <v>0</v>
      </c>
      <c r="AX22" s="271">
        <v>0</v>
      </c>
      <c r="AY22" s="271">
        <v>0</v>
      </c>
      <c r="AZ22" s="271">
        <v>0</v>
      </c>
      <c r="BA22" s="271">
        <v>0</v>
      </c>
      <c r="BB22" s="271">
        <v>0</v>
      </c>
      <c r="BC22" s="271">
        <v>0</v>
      </c>
      <c r="BD22" s="271">
        <v>0</v>
      </c>
      <c r="BE22" s="271">
        <v>0</v>
      </c>
      <c r="BF22" s="271">
        <v>0</v>
      </c>
      <c r="BG22" s="271">
        <v>0</v>
      </c>
      <c r="BH22" s="271">
        <v>0</v>
      </c>
    </row>
    <row r="23" spans="1:60">
      <c r="A23" s="279" t="s">
        <v>401</v>
      </c>
      <c r="B23" s="271" t="s">
        <v>454</v>
      </c>
      <c r="C23" s="271">
        <v>1961</v>
      </c>
      <c r="D23" s="271">
        <v>36</v>
      </c>
      <c r="E23" s="271">
        <v>4</v>
      </c>
      <c r="F23" s="271">
        <v>1</v>
      </c>
      <c r="G23" s="271">
        <v>1</v>
      </c>
      <c r="H23" s="271">
        <v>0.5</v>
      </c>
      <c r="I23" s="271">
        <v>5.25</v>
      </c>
      <c r="J23" s="271">
        <v>0.5</v>
      </c>
      <c r="K23" s="271">
        <v>5.75</v>
      </c>
      <c r="L23" s="271">
        <v>1.25</v>
      </c>
      <c r="M23" s="271">
        <v>0.25</v>
      </c>
      <c r="N23" s="271">
        <v>0.5</v>
      </c>
      <c r="O23" s="271">
        <v>1.75</v>
      </c>
      <c r="P23" s="271">
        <v>0</v>
      </c>
      <c r="Q23" s="271">
        <v>0</v>
      </c>
      <c r="R23" s="271">
        <v>0</v>
      </c>
      <c r="S23" s="271">
        <v>0</v>
      </c>
      <c r="T23" s="271">
        <v>0</v>
      </c>
      <c r="U23" s="271">
        <v>0</v>
      </c>
      <c r="V23" s="271">
        <v>0</v>
      </c>
      <c r="W23" s="271">
        <v>0</v>
      </c>
      <c r="X23" s="271">
        <v>0</v>
      </c>
      <c r="Y23" s="271">
        <v>0</v>
      </c>
      <c r="Z23" s="271">
        <v>0</v>
      </c>
      <c r="AA23" s="271">
        <v>0</v>
      </c>
      <c r="AB23" s="271">
        <v>0</v>
      </c>
      <c r="AC23" s="271">
        <v>0</v>
      </c>
      <c r="AD23" s="271">
        <v>0</v>
      </c>
      <c r="AE23" s="271">
        <v>0</v>
      </c>
      <c r="AF23" s="271">
        <v>0</v>
      </c>
      <c r="AG23" s="271">
        <v>0</v>
      </c>
      <c r="AH23" s="271">
        <v>0</v>
      </c>
      <c r="AI23" s="271">
        <v>0</v>
      </c>
      <c r="AJ23" s="271">
        <v>0</v>
      </c>
      <c r="AK23" s="271">
        <v>0</v>
      </c>
      <c r="AL23" s="271">
        <v>0</v>
      </c>
      <c r="AM23" s="271">
        <v>0</v>
      </c>
      <c r="AN23" s="271">
        <v>0</v>
      </c>
      <c r="AO23" s="271">
        <v>0</v>
      </c>
      <c r="AP23" s="271">
        <v>0</v>
      </c>
      <c r="AQ23" s="271">
        <v>0</v>
      </c>
      <c r="AR23" s="271">
        <v>0</v>
      </c>
      <c r="AS23" s="271">
        <v>0</v>
      </c>
      <c r="AT23" s="271">
        <v>0</v>
      </c>
      <c r="AU23" s="271">
        <v>0</v>
      </c>
      <c r="AV23" s="271">
        <v>0</v>
      </c>
      <c r="AW23" s="271">
        <v>0</v>
      </c>
      <c r="AX23" s="271">
        <v>0</v>
      </c>
      <c r="AY23" s="271">
        <v>0</v>
      </c>
      <c r="AZ23" s="271">
        <v>0</v>
      </c>
      <c r="BA23" s="271">
        <v>0</v>
      </c>
      <c r="BB23" s="271">
        <v>0</v>
      </c>
      <c r="BC23" s="271">
        <v>0</v>
      </c>
      <c r="BD23" s="271">
        <v>0</v>
      </c>
      <c r="BE23" s="271">
        <v>0</v>
      </c>
      <c r="BF23" s="271">
        <v>0</v>
      </c>
      <c r="BG23" s="271">
        <v>0</v>
      </c>
      <c r="BH23" s="271">
        <v>0</v>
      </c>
    </row>
    <row r="24" spans="1:60">
      <c r="A24" s="279" t="s">
        <v>369</v>
      </c>
      <c r="B24" s="271" t="s">
        <v>455</v>
      </c>
      <c r="C24" s="271">
        <v>1961</v>
      </c>
      <c r="D24" s="271">
        <v>35</v>
      </c>
      <c r="E24" s="271">
        <v>22.75</v>
      </c>
      <c r="F24" s="271">
        <v>0</v>
      </c>
      <c r="G24" s="271">
        <v>0</v>
      </c>
      <c r="H24" s="271">
        <v>0</v>
      </c>
      <c r="I24" s="271">
        <v>0</v>
      </c>
      <c r="J24" s="271">
        <v>0</v>
      </c>
      <c r="K24" s="271">
        <v>0</v>
      </c>
      <c r="L24" s="271">
        <v>0</v>
      </c>
      <c r="M24" s="271">
        <v>0</v>
      </c>
      <c r="N24" s="271">
        <v>0</v>
      </c>
      <c r="O24" s="271">
        <v>0</v>
      </c>
      <c r="P24" s="271">
        <v>0</v>
      </c>
      <c r="Q24" s="271">
        <v>0</v>
      </c>
      <c r="R24" s="271">
        <v>0</v>
      </c>
      <c r="S24" s="271">
        <v>0</v>
      </c>
      <c r="T24" s="271">
        <v>0</v>
      </c>
      <c r="U24" s="271">
        <v>0</v>
      </c>
      <c r="V24" s="271">
        <v>0</v>
      </c>
      <c r="W24" s="271">
        <v>0</v>
      </c>
      <c r="X24" s="271">
        <v>0</v>
      </c>
      <c r="Y24" s="271">
        <v>0</v>
      </c>
      <c r="Z24" s="271">
        <v>0</v>
      </c>
      <c r="AA24" s="271">
        <v>0</v>
      </c>
      <c r="AB24" s="271">
        <v>0</v>
      </c>
      <c r="AC24" s="271">
        <v>0</v>
      </c>
      <c r="AD24" s="271">
        <v>0</v>
      </c>
      <c r="AE24" s="271">
        <v>0</v>
      </c>
      <c r="AF24" s="271">
        <v>0</v>
      </c>
      <c r="AG24" s="271">
        <v>0</v>
      </c>
      <c r="AH24" s="271">
        <v>0</v>
      </c>
      <c r="AI24" s="271">
        <v>0</v>
      </c>
      <c r="AJ24" s="271">
        <v>0</v>
      </c>
      <c r="AK24" s="271">
        <v>0</v>
      </c>
      <c r="AL24" s="271">
        <v>0</v>
      </c>
      <c r="AM24" s="271">
        <v>0</v>
      </c>
      <c r="AN24" s="271">
        <v>0</v>
      </c>
      <c r="AO24" s="271">
        <v>0</v>
      </c>
      <c r="AP24" s="271">
        <v>0</v>
      </c>
      <c r="AQ24" s="271">
        <v>0</v>
      </c>
      <c r="AR24" s="271">
        <v>0</v>
      </c>
      <c r="AS24" s="271">
        <v>0</v>
      </c>
      <c r="AT24" s="271">
        <v>0</v>
      </c>
      <c r="AU24" s="271">
        <v>0</v>
      </c>
      <c r="AV24" s="271">
        <v>0</v>
      </c>
      <c r="AW24" s="271">
        <v>0</v>
      </c>
      <c r="AX24" s="271">
        <v>0</v>
      </c>
      <c r="AY24" s="271">
        <v>0</v>
      </c>
      <c r="AZ24" s="271">
        <v>0</v>
      </c>
      <c r="BA24" s="271">
        <v>0</v>
      </c>
      <c r="BB24" s="271">
        <v>0</v>
      </c>
      <c r="BC24" s="271">
        <v>0</v>
      </c>
      <c r="BD24" s="271">
        <v>0</v>
      </c>
      <c r="BE24" s="271">
        <v>0</v>
      </c>
      <c r="BF24" s="271">
        <v>0</v>
      </c>
      <c r="BG24" s="271">
        <v>0</v>
      </c>
      <c r="BH24" s="271">
        <v>0</v>
      </c>
    </row>
    <row r="25" spans="1:60">
      <c r="A25" s="279" t="s">
        <v>399</v>
      </c>
      <c r="B25" s="271" t="s">
        <v>399</v>
      </c>
      <c r="C25" s="271">
        <v>1961</v>
      </c>
      <c r="D25" s="271">
        <v>36.25</v>
      </c>
      <c r="E25" s="271">
        <v>21.5</v>
      </c>
      <c r="F25" s="271">
        <v>0</v>
      </c>
      <c r="G25" s="271">
        <v>0</v>
      </c>
      <c r="H25" s="271">
        <v>0</v>
      </c>
      <c r="I25" s="271">
        <v>0</v>
      </c>
      <c r="J25" s="271">
        <v>0</v>
      </c>
      <c r="K25" s="271">
        <v>0</v>
      </c>
      <c r="L25" s="271">
        <v>0</v>
      </c>
      <c r="M25" s="271">
        <v>0</v>
      </c>
      <c r="N25" s="271">
        <v>0</v>
      </c>
      <c r="O25" s="271">
        <v>0</v>
      </c>
      <c r="P25" s="271">
        <v>0</v>
      </c>
      <c r="Q25" s="271">
        <v>0</v>
      </c>
      <c r="R25" s="271">
        <v>0</v>
      </c>
      <c r="S25" s="271">
        <v>0</v>
      </c>
      <c r="T25" s="271">
        <v>0</v>
      </c>
      <c r="U25" s="271">
        <v>0</v>
      </c>
      <c r="V25" s="271">
        <v>0</v>
      </c>
      <c r="W25" s="271">
        <v>0</v>
      </c>
      <c r="X25" s="271">
        <v>0</v>
      </c>
      <c r="Y25" s="271">
        <v>0</v>
      </c>
      <c r="Z25" s="271">
        <v>0</v>
      </c>
      <c r="AA25" s="271">
        <v>0</v>
      </c>
      <c r="AB25" s="271">
        <v>0</v>
      </c>
      <c r="AC25" s="271">
        <v>0</v>
      </c>
      <c r="AD25" s="271">
        <v>0</v>
      </c>
      <c r="AE25" s="271">
        <v>0</v>
      </c>
      <c r="AF25" s="271">
        <v>0</v>
      </c>
      <c r="AG25" s="271">
        <v>0</v>
      </c>
      <c r="AH25" s="271">
        <v>0</v>
      </c>
      <c r="AI25" s="271">
        <v>0</v>
      </c>
      <c r="AJ25" s="271">
        <v>0</v>
      </c>
      <c r="AK25" s="271">
        <v>0</v>
      </c>
      <c r="AL25" s="271">
        <v>0</v>
      </c>
      <c r="AM25" s="271">
        <v>0</v>
      </c>
      <c r="AN25" s="271">
        <v>0</v>
      </c>
      <c r="AO25" s="271">
        <v>0</v>
      </c>
      <c r="AP25" s="271">
        <v>0</v>
      </c>
      <c r="AQ25" s="271">
        <v>0</v>
      </c>
      <c r="AR25" s="271">
        <v>0</v>
      </c>
      <c r="AS25" s="271">
        <v>0</v>
      </c>
      <c r="AT25" s="271">
        <v>0</v>
      </c>
      <c r="AU25" s="271">
        <v>0</v>
      </c>
      <c r="AV25" s="271">
        <v>0</v>
      </c>
      <c r="AW25" s="271">
        <v>0</v>
      </c>
      <c r="AX25" s="271">
        <v>0</v>
      </c>
      <c r="AY25" s="271">
        <v>0</v>
      </c>
      <c r="AZ25" s="271">
        <v>0</v>
      </c>
      <c r="BA25" s="271">
        <v>0</v>
      </c>
      <c r="BB25" s="271">
        <v>0</v>
      </c>
      <c r="BC25" s="271">
        <v>0</v>
      </c>
      <c r="BD25" s="271">
        <v>0</v>
      </c>
      <c r="BE25" s="271">
        <v>0</v>
      </c>
      <c r="BF25" s="271">
        <v>0</v>
      </c>
      <c r="BG25" s="271">
        <v>0</v>
      </c>
      <c r="BH25" s="271">
        <v>0</v>
      </c>
    </row>
    <row r="26" spans="1:60">
      <c r="A26" s="279" t="s">
        <v>400</v>
      </c>
      <c r="B26" s="271" t="s">
        <v>456</v>
      </c>
      <c r="C26" s="271">
        <v>1961</v>
      </c>
      <c r="D26" s="271">
        <v>43</v>
      </c>
      <c r="E26" s="271">
        <v>4.5</v>
      </c>
      <c r="F26" s="271">
        <v>1</v>
      </c>
      <c r="G26" s="271">
        <v>5</v>
      </c>
      <c r="H26" s="271">
        <v>1.5</v>
      </c>
      <c r="I26" s="271">
        <v>2.75</v>
      </c>
      <c r="J26" s="271">
        <v>0</v>
      </c>
      <c r="K26" s="271">
        <v>0</v>
      </c>
      <c r="L26" s="271">
        <v>0</v>
      </c>
      <c r="M26" s="271">
        <v>0</v>
      </c>
      <c r="N26" s="271">
        <v>0</v>
      </c>
      <c r="O26" s="271">
        <v>0</v>
      </c>
      <c r="P26" s="271">
        <v>0</v>
      </c>
      <c r="Q26" s="271">
        <v>0</v>
      </c>
      <c r="R26" s="271">
        <v>0</v>
      </c>
      <c r="S26" s="271">
        <v>0</v>
      </c>
      <c r="T26" s="271">
        <v>0</v>
      </c>
      <c r="U26" s="271">
        <v>0</v>
      </c>
      <c r="V26" s="271">
        <v>0</v>
      </c>
      <c r="W26" s="271">
        <v>0</v>
      </c>
      <c r="X26" s="271">
        <v>0</v>
      </c>
      <c r="Y26" s="271">
        <v>0</v>
      </c>
      <c r="Z26" s="271">
        <v>0</v>
      </c>
      <c r="AA26" s="271">
        <v>0</v>
      </c>
      <c r="AB26" s="271">
        <v>0</v>
      </c>
      <c r="AC26" s="271">
        <v>0</v>
      </c>
      <c r="AD26" s="271">
        <v>0</v>
      </c>
      <c r="AE26" s="271">
        <v>0</v>
      </c>
      <c r="AF26" s="271">
        <v>0</v>
      </c>
      <c r="AG26" s="271">
        <v>0</v>
      </c>
      <c r="AH26" s="271">
        <v>0</v>
      </c>
      <c r="AI26" s="271">
        <v>0</v>
      </c>
      <c r="AJ26" s="271">
        <v>0</v>
      </c>
      <c r="AK26" s="271">
        <v>0</v>
      </c>
      <c r="AL26" s="271">
        <v>0</v>
      </c>
      <c r="AM26" s="271">
        <v>0</v>
      </c>
      <c r="AN26" s="271">
        <v>0</v>
      </c>
      <c r="AO26" s="271">
        <v>0</v>
      </c>
      <c r="AP26" s="271">
        <v>0</v>
      </c>
      <c r="AQ26" s="271">
        <v>0</v>
      </c>
      <c r="AR26" s="271">
        <v>0</v>
      </c>
      <c r="AS26" s="271">
        <v>0</v>
      </c>
      <c r="AT26" s="271">
        <v>0</v>
      </c>
      <c r="AU26" s="271">
        <v>0</v>
      </c>
      <c r="AV26" s="271">
        <v>0</v>
      </c>
      <c r="AW26" s="271">
        <v>0</v>
      </c>
      <c r="AX26" s="271">
        <v>0</v>
      </c>
      <c r="AY26" s="271">
        <v>0</v>
      </c>
      <c r="AZ26" s="271">
        <v>0</v>
      </c>
      <c r="BA26" s="271">
        <v>0</v>
      </c>
      <c r="BB26" s="271">
        <v>0</v>
      </c>
      <c r="BC26" s="271">
        <v>0</v>
      </c>
      <c r="BD26" s="271">
        <v>0</v>
      </c>
      <c r="BE26" s="271">
        <v>0</v>
      </c>
      <c r="BF26" s="271">
        <v>0</v>
      </c>
      <c r="BG26" s="271">
        <v>0</v>
      </c>
      <c r="BH26" s="271">
        <v>0</v>
      </c>
    </row>
    <row r="27" spans="1:60">
      <c r="A27" s="279" t="s">
        <v>409</v>
      </c>
      <c r="B27" s="271" t="s">
        <v>407</v>
      </c>
      <c r="C27" s="271">
        <v>1961</v>
      </c>
      <c r="D27" s="271">
        <v>0</v>
      </c>
      <c r="E27" s="271">
        <v>13.75</v>
      </c>
      <c r="F27" s="271">
        <v>0.5</v>
      </c>
      <c r="G27" s="271">
        <v>1.5</v>
      </c>
      <c r="H27" s="271">
        <v>0.5</v>
      </c>
      <c r="I27" s="271">
        <v>4.75</v>
      </c>
      <c r="J27" s="271">
        <v>1.25</v>
      </c>
      <c r="K27" s="271">
        <v>1.75</v>
      </c>
      <c r="L27" s="271">
        <v>0.75</v>
      </c>
      <c r="M27" s="271">
        <v>4.5</v>
      </c>
      <c r="N27" s="271">
        <v>0.5</v>
      </c>
      <c r="O27" s="271">
        <v>0.25</v>
      </c>
      <c r="P27" s="271">
        <v>2</v>
      </c>
      <c r="Q27" s="271">
        <v>15.75</v>
      </c>
      <c r="R27" s="271">
        <v>0.75</v>
      </c>
      <c r="S27" s="271">
        <v>8.5</v>
      </c>
      <c r="T27" s="271">
        <v>0.5</v>
      </c>
      <c r="U27" s="271">
        <v>0.25</v>
      </c>
      <c r="V27" s="271">
        <v>0</v>
      </c>
      <c r="W27" s="271">
        <v>0</v>
      </c>
      <c r="X27" s="271">
        <v>0</v>
      </c>
      <c r="Y27" s="271">
        <v>0</v>
      </c>
      <c r="Z27" s="271">
        <v>0</v>
      </c>
      <c r="AA27" s="271">
        <v>0</v>
      </c>
      <c r="AB27" s="271">
        <v>0</v>
      </c>
      <c r="AC27" s="271">
        <v>0</v>
      </c>
      <c r="AD27" s="271">
        <v>0</v>
      </c>
      <c r="AE27" s="271">
        <v>0</v>
      </c>
      <c r="AF27" s="271">
        <v>0</v>
      </c>
      <c r="AG27" s="271">
        <v>0</v>
      </c>
      <c r="AH27" s="271">
        <v>0</v>
      </c>
      <c r="AI27" s="271">
        <v>0</v>
      </c>
      <c r="AJ27" s="271">
        <v>0</v>
      </c>
      <c r="AK27" s="271">
        <v>0</v>
      </c>
      <c r="AL27" s="271">
        <v>0</v>
      </c>
      <c r="AM27" s="271">
        <v>0</v>
      </c>
      <c r="AN27" s="271">
        <v>0</v>
      </c>
      <c r="AO27" s="271">
        <v>0</v>
      </c>
      <c r="AP27" s="271">
        <v>0</v>
      </c>
      <c r="AQ27" s="271">
        <v>0</v>
      </c>
      <c r="AR27" s="271">
        <v>0</v>
      </c>
      <c r="AS27" s="271">
        <v>0</v>
      </c>
      <c r="AT27" s="271">
        <v>0</v>
      </c>
      <c r="AU27" s="271">
        <v>0</v>
      </c>
      <c r="AV27" s="271">
        <v>0</v>
      </c>
      <c r="AW27" s="271">
        <v>0</v>
      </c>
      <c r="AX27" s="271">
        <v>0</v>
      </c>
      <c r="AY27" s="271">
        <v>0</v>
      </c>
      <c r="AZ27" s="271">
        <v>0</v>
      </c>
      <c r="BA27" s="271">
        <v>0</v>
      </c>
      <c r="BB27" s="271">
        <v>0</v>
      </c>
      <c r="BC27" s="271">
        <v>0</v>
      </c>
      <c r="BD27" s="271">
        <v>0</v>
      </c>
      <c r="BE27" s="271">
        <v>0</v>
      </c>
      <c r="BF27" s="271">
        <v>0</v>
      </c>
      <c r="BG27" s="271">
        <v>0</v>
      </c>
      <c r="BH27" s="271">
        <v>0</v>
      </c>
    </row>
    <row r="33" spans="1:4">
      <c r="A33" s="155"/>
      <c r="B33" s="274"/>
      <c r="C33" s="274"/>
    </row>
    <row r="34" spans="1:4">
      <c r="A34" s="155"/>
      <c r="B34" s="275"/>
      <c r="C34" s="274"/>
      <c r="D34" s="274"/>
    </row>
    <row r="35" spans="1:4">
      <c r="A35" s="155"/>
      <c r="B35" s="274"/>
      <c r="C35" s="274"/>
      <c r="D35" s="274"/>
    </row>
    <row r="36" spans="1:4">
      <c r="A36" s="155"/>
      <c r="C36" s="274"/>
      <c r="D36" s="274"/>
    </row>
    <row r="37" spans="1:4">
      <c r="A37" s="155"/>
      <c r="B37" s="274"/>
      <c r="C37" s="274"/>
      <c r="D37" s="274"/>
    </row>
    <row r="38" spans="1:4">
      <c r="A38" s="276"/>
      <c r="C38" s="274"/>
      <c r="D38" s="274"/>
    </row>
    <row r="39" spans="1:4">
      <c r="A39" s="276"/>
      <c r="B39" s="274"/>
      <c r="C39" s="274"/>
      <c r="D39" s="274"/>
    </row>
    <row r="40" spans="1:4">
      <c r="A40" s="276"/>
      <c r="B40" s="277"/>
      <c r="C40" s="274"/>
      <c r="D40" s="274"/>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E81DB-6327-4F03-B310-6577A19FA53F}">
  <sheetPr codeName="Sheet14"/>
  <dimension ref="A1:J39"/>
  <sheetViews>
    <sheetView showGridLines="0" workbookViewId="0">
      <pane xSplit="1" ySplit="11" topLeftCell="B12" activePane="bottomRight" state="frozen"/>
      <selection sqref="A1:H1"/>
      <selection pane="topRight" sqref="A1:H1"/>
      <selection pane="bottomLeft" sqref="A1:H1"/>
      <selection pane="bottomRight" activeCell="B12" sqref="B12"/>
    </sheetView>
  </sheetViews>
  <sheetFormatPr defaultRowHeight="15"/>
  <cols>
    <col min="1" max="1" width="13.28515625" customWidth="1"/>
    <col min="3" max="3" width="21.42578125" customWidth="1"/>
    <col min="4" max="4" width="9.42578125" customWidth="1"/>
    <col min="5" max="5" width="8.5703125" customWidth="1"/>
    <col min="6" max="7" width="9.42578125" customWidth="1"/>
    <col min="8" max="8" width="8.85546875" customWidth="1"/>
    <col min="9" max="10" width="9.42578125" customWidth="1"/>
  </cols>
  <sheetData>
    <row r="1" spans="1:10" s="67" customFormat="1" ht="12">
      <c r="A1" s="38"/>
      <c r="B1" s="38"/>
      <c r="C1" s="38"/>
      <c r="D1" s="38"/>
      <c r="E1" s="38"/>
      <c r="F1" s="38"/>
    </row>
    <row r="2" spans="1:10" s="67" customFormat="1" ht="12.75">
      <c r="A2" s="38" t="s">
        <v>0</v>
      </c>
      <c r="B2" s="249" t="s">
        <v>382</v>
      </c>
      <c r="C2" s="38"/>
      <c r="D2" s="38"/>
      <c r="E2" s="38"/>
      <c r="F2" s="38"/>
    </row>
    <row r="3" spans="1:10" s="67" customFormat="1" ht="12">
      <c r="A3" s="38" t="s">
        <v>24</v>
      </c>
      <c r="B3" s="13" t="s">
        <v>459</v>
      </c>
      <c r="C3" s="38"/>
      <c r="D3" s="38"/>
      <c r="E3" s="38"/>
      <c r="F3" s="38"/>
    </row>
    <row r="4" spans="1:10" s="67" customFormat="1" ht="12">
      <c r="A4" s="38" t="s">
        <v>21</v>
      </c>
      <c r="B4" s="13" t="s">
        <v>384</v>
      </c>
      <c r="C4" s="38"/>
      <c r="D4" s="38"/>
      <c r="E4" s="38"/>
      <c r="F4" s="38"/>
    </row>
    <row r="5" spans="1:10" s="67" customFormat="1" ht="12">
      <c r="A5" s="38" t="s">
        <v>110</v>
      </c>
      <c r="B5" s="38" t="s">
        <v>460</v>
      </c>
      <c r="C5" s="38"/>
      <c r="D5" s="38"/>
      <c r="E5" s="38"/>
      <c r="F5" s="38"/>
    </row>
    <row r="6" spans="1:10" s="67" customFormat="1" ht="12.75">
      <c r="A6" s="6" t="s">
        <v>106</v>
      </c>
      <c r="B6" s="249" t="s">
        <v>383</v>
      </c>
      <c r="C6" s="38"/>
      <c r="D6" s="38"/>
      <c r="E6" s="38"/>
      <c r="F6" s="38"/>
    </row>
    <row r="7" spans="1:10" s="67" customFormat="1" ht="12.75">
      <c r="A7" s="6" t="s">
        <v>107</v>
      </c>
      <c r="B7" s="249" t="s">
        <v>383</v>
      </c>
    </row>
    <row r="8" spans="1:10" s="67" customFormat="1" ht="12">
      <c r="A8" s="6"/>
      <c r="B8" s="68" t="s">
        <v>119</v>
      </c>
    </row>
    <row r="9" spans="1:10" s="67" customFormat="1" ht="12">
      <c r="A9" s="38"/>
      <c r="B9" s="38"/>
      <c r="C9" s="38"/>
      <c r="D9" s="38"/>
      <c r="E9" s="38"/>
      <c r="F9" s="38"/>
    </row>
    <row r="10" spans="1:10" s="67" customFormat="1" ht="12">
      <c r="A10" s="38"/>
      <c r="B10" s="38"/>
      <c r="C10" s="38"/>
      <c r="D10" s="38"/>
      <c r="E10" s="38"/>
      <c r="F10" s="38"/>
    </row>
    <row r="11" spans="1:10" s="67" customFormat="1" ht="12">
      <c r="A11" s="38"/>
      <c r="B11" s="38"/>
      <c r="C11" s="38"/>
      <c r="D11" s="38"/>
      <c r="E11" s="38"/>
      <c r="F11" s="38"/>
    </row>
    <row r="13" spans="1:10">
      <c r="C13" s="250"/>
      <c r="D13" s="251">
        <v>2018</v>
      </c>
      <c r="E13" s="332">
        <v>2019</v>
      </c>
      <c r="F13" s="332"/>
      <c r="G13" s="333"/>
      <c r="H13" s="334">
        <v>2020</v>
      </c>
      <c r="I13" s="332"/>
      <c r="J13" s="333"/>
    </row>
    <row r="14" spans="1:10" ht="56.25" customHeight="1">
      <c r="C14" s="253"/>
      <c r="D14" s="251"/>
      <c r="E14" s="252" t="s">
        <v>351</v>
      </c>
      <c r="F14" s="252" t="s">
        <v>421</v>
      </c>
      <c r="G14" s="254" t="s">
        <v>395</v>
      </c>
      <c r="H14" s="252" t="s">
        <v>351</v>
      </c>
      <c r="I14" s="252" t="s">
        <v>421</v>
      </c>
      <c r="J14" s="254" t="s">
        <v>395</v>
      </c>
    </row>
    <row r="15" spans="1:10">
      <c r="C15" s="255" t="s">
        <v>385</v>
      </c>
      <c r="D15" s="256">
        <v>1.4</v>
      </c>
      <c r="E15" s="257">
        <v>1.9</v>
      </c>
      <c r="F15" s="257">
        <v>1</v>
      </c>
      <c r="G15" s="258">
        <f t="shared" ref="G15:G23" si="0">F15-E15</f>
        <v>-0.89999999999999991</v>
      </c>
      <c r="H15" s="259">
        <v>1.6</v>
      </c>
      <c r="I15" s="257">
        <v>1.5</v>
      </c>
      <c r="J15" s="258">
        <f t="shared" ref="J15:J23" si="1">I15-H15</f>
        <v>-0.10000000000000009</v>
      </c>
    </row>
    <row r="16" spans="1:10">
      <c r="C16" s="260" t="s">
        <v>386</v>
      </c>
      <c r="D16" s="256">
        <v>0.9</v>
      </c>
      <c r="E16" s="261">
        <v>1</v>
      </c>
      <c r="F16" s="261">
        <v>0.1</v>
      </c>
      <c r="G16" s="262">
        <f t="shared" si="0"/>
        <v>-0.9</v>
      </c>
      <c r="H16" s="263">
        <v>0.9</v>
      </c>
      <c r="I16" s="261">
        <v>0.6</v>
      </c>
      <c r="J16" s="262">
        <f t="shared" si="1"/>
        <v>-0.30000000000000004</v>
      </c>
    </row>
    <row r="17" spans="3:10">
      <c r="C17" s="260" t="s">
        <v>387</v>
      </c>
      <c r="D17" s="256">
        <v>2.7</v>
      </c>
      <c r="E17" s="264">
        <v>2.2000000000000002</v>
      </c>
      <c r="F17" s="264">
        <v>1.8</v>
      </c>
      <c r="G17" s="262">
        <f t="shared" si="0"/>
        <v>-0.40000000000000013</v>
      </c>
      <c r="H17" s="263">
        <v>1.6</v>
      </c>
      <c r="I17" s="261">
        <v>1.7</v>
      </c>
      <c r="J17" s="262">
        <f t="shared" si="1"/>
        <v>9.9999999999999867E-2</v>
      </c>
    </row>
    <row r="18" spans="3:10">
      <c r="C18" s="260" t="s">
        <v>388</v>
      </c>
      <c r="D18" s="256">
        <v>1.5</v>
      </c>
      <c r="E18" s="261">
        <v>1.6</v>
      </c>
      <c r="F18" s="261">
        <v>1.3</v>
      </c>
      <c r="G18" s="262">
        <f t="shared" si="0"/>
        <v>-0.30000000000000004</v>
      </c>
      <c r="H18" s="263">
        <v>1.6</v>
      </c>
      <c r="I18" s="261">
        <v>1.3</v>
      </c>
      <c r="J18" s="262">
        <f t="shared" si="1"/>
        <v>-0.30000000000000004</v>
      </c>
    </row>
    <row r="19" spans="3:10">
      <c r="C19" s="260" t="s">
        <v>389</v>
      </c>
      <c r="D19" s="256">
        <v>1.4</v>
      </c>
      <c r="E19" s="261">
        <v>1.5</v>
      </c>
      <c r="F19" s="261">
        <v>1.3</v>
      </c>
      <c r="G19" s="262">
        <f t="shared" si="0"/>
        <v>-0.19999999999999996</v>
      </c>
      <c r="H19" s="263">
        <v>1.5</v>
      </c>
      <c r="I19" s="261">
        <v>1.5</v>
      </c>
      <c r="J19" s="262">
        <f t="shared" si="1"/>
        <v>0</v>
      </c>
    </row>
    <row r="20" spans="3:10">
      <c r="C20" s="260" t="s">
        <v>390</v>
      </c>
      <c r="D20" s="256">
        <v>2.5</v>
      </c>
      <c r="E20" s="261">
        <v>2.6</v>
      </c>
      <c r="F20" s="261">
        <v>1.6</v>
      </c>
      <c r="G20" s="262">
        <f t="shared" si="0"/>
        <v>-1</v>
      </c>
      <c r="H20" s="263">
        <v>2.2999999999999998</v>
      </c>
      <c r="I20" s="261">
        <v>1.6</v>
      </c>
      <c r="J20" s="262">
        <f t="shared" si="1"/>
        <v>-0.69999999999999973</v>
      </c>
    </row>
    <row r="21" spans="3:10">
      <c r="C21" s="255" t="s">
        <v>391</v>
      </c>
      <c r="D21" s="256">
        <v>2.9</v>
      </c>
      <c r="E21" s="261">
        <v>2.5</v>
      </c>
      <c r="F21" s="261">
        <v>2.4</v>
      </c>
      <c r="G21" s="262">
        <f t="shared" si="0"/>
        <v>-0.10000000000000009</v>
      </c>
      <c r="H21" s="263">
        <v>1.8</v>
      </c>
      <c r="I21" s="261">
        <v>2</v>
      </c>
      <c r="J21" s="262">
        <f t="shared" si="1"/>
        <v>0.19999999999999996</v>
      </c>
    </row>
    <row r="22" spans="3:10">
      <c r="C22" s="255" t="s">
        <v>393</v>
      </c>
      <c r="D22" s="256">
        <v>1.4</v>
      </c>
      <c r="E22" s="261">
        <v>1.5</v>
      </c>
      <c r="F22" s="261">
        <v>1.3</v>
      </c>
      <c r="G22" s="262">
        <f t="shared" si="0"/>
        <v>-0.19999999999999996</v>
      </c>
      <c r="H22" s="263">
        <v>1.5</v>
      </c>
      <c r="I22" s="261">
        <v>1.3</v>
      </c>
      <c r="J22" s="262">
        <f t="shared" si="1"/>
        <v>-0.19999999999999996</v>
      </c>
    </row>
    <row r="23" spans="3:10">
      <c r="C23" s="270" t="s">
        <v>392</v>
      </c>
      <c r="D23" s="265">
        <v>6.6</v>
      </c>
      <c r="E23" s="266">
        <v>6.2</v>
      </c>
      <c r="F23" s="266">
        <v>6.2</v>
      </c>
      <c r="G23" s="267">
        <f t="shared" si="0"/>
        <v>0</v>
      </c>
      <c r="H23" s="268">
        <v>6.2</v>
      </c>
      <c r="I23" s="266">
        <v>6.1</v>
      </c>
      <c r="J23" s="267">
        <f t="shared" si="1"/>
        <v>-0.10000000000000053</v>
      </c>
    </row>
    <row r="27" spans="3:10">
      <c r="C27" s="250"/>
      <c r="D27" s="251">
        <v>2018</v>
      </c>
      <c r="E27" s="332">
        <v>2019</v>
      </c>
      <c r="F27" s="332"/>
      <c r="G27" s="333"/>
      <c r="H27" s="334">
        <v>2020</v>
      </c>
      <c r="I27" s="332"/>
      <c r="J27" s="333"/>
    </row>
    <row r="28" spans="3:10" ht="55.5" customHeight="1">
      <c r="C28" s="253"/>
      <c r="D28" s="251"/>
      <c r="E28" s="252" t="s">
        <v>357</v>
      </c>
      <c r="F28" s="252" t="s">
        <v>422</v>
      </c>
      <c r="G28" s="254" t="s">
        <v>394</v>
      </c>
      <c r="H28" s="252" t="s">
        <v>357</v>
      </c>
      <c r="I28" s="252" t="s">
        <v>422</v>
      </c>
      <c r="J28" s="254" t="s">
        <v>394</v>
      </c>
    </row>
    <row r="29" spans="3:10">
      <c r="C29" s="255" t="s">
        <v>531</v>
      </c>
      <c r="D29" s="256">
        <v>1.4</v>
      </c>
      <c r="E29" s="257">
        <v>1.9</v>
      </c>
      <c r="F29" s="257">
        <v>1</v>
      </c>
      <c r="G29" s="258">
        <f t="shared" ref="G29:G37" si="2">F29-E29</f>
        <v>-0.89999999999999991</v>
      </c>
      <c r="H29" s="259">
        <v>1.6</v>
      </c>
      <c r="I29" s="257">
        <v>1.5</v>
      </c>
      <c r="J29" s="258">
        <f t="shared" ref="J29:J37" si="3">I29-H29</f>
        <v>-0.10000000000000009</v>
      </c>
    </row>
    <row r="30" spans="3:10">
      <c r="C30" s="260" t="s">
        <v>532</v>
      </c>
      <c r="D30" s="256">
        <v>0.9</v>
      </c>
      <c r="E30" s="261">
        <v>1</v>
      </c>
      <c r="F30" s="261">
        <v>0.1</v>
      </c>
      <c r="G30" s="262">
        <f t="shared" si="2"/>
        <v>-0.9</v>
      </c>
      <c r="H30" s="263">
        <v>0.9</v>
      </c>
      <c r="I30" s="261">
        <v>0.6</v>
      </c>
      <c r="J30" s="262">
        <f t="shared" si="3"/>
        <v>-0.30000000000000004</v>
      </c>
    </row>
    <row r="31" spans="3:10">
      <c r="C31" s="260" t="s">
        <v>533</v>
      </c>
      <c r="D31" s="256">
        <v>2.7</v>
      </c>
      <c r="E31" s="264">
        <v>2.2000000000000002</v>
      </c>
      <c r="F31" s="264">
        <v>1.8</v>
      </c>
      <c r="G31" s="262">
        <f t="shared" si="2"/>
        <v>-0.40000000000000013</v>
      </c>
      <c r="H31" s="263">
        <v>1.6</v>
      </c>
      <c r="I31" s="261">
        <v>1.7</v>
      </c>
      <c r="J31" s="262">
        <f t="shared" si="3"/>
        <v>9.9999999999999867E-2</v>
      </c>
    </row>
    <row r="32" spans="3:10">
      <c r="C32" s="260" t="s">
        <v>534</v>
      </c>
      <c r="D32" s="256">
        <v>1.5</v>
      </c>
      <c r="E32" s="261">
        <v>1.6</v>
      </c>
      <c r="F32" s="261">
        <v>1.3</v>
      </c>
      <c r="G32" s="262">
        <f t="shared" si="2"/>
        <v>-0.30000000000000004</v>
      </c>
      <c r="H32" s="263">
        <v>1.6</v>
      </c>
      <c r="I32" s="261">
        <v>1.3</v>
      </c>
      <c r="J32" s="262">
        <f t="shared" si="3"/>
        <v>-0.30000000000000004</v>
      </c>
    </row>
    <row r="33" spans="3:10">
      <c r="C33" s="260" t="s">
        <v>535</v>
      </c>
      <c r="D33" s="256">
        <v>1.4</v>
      </c>
      <c r="E33" s="261">
        <v>1.5</v>
      </c>
      <c r="F33" s="261">
        <v>1.3</v>
      </c>
      <c r="G33" s="262">
        <f t="shared" si="2"/>
        <v>-0.19999999999999996</v>
      </c>
      <c r="H33" s="263">
        <v>1.5</v>
      </c>
      <c r="I33" s="261">
        <v>1.5</v>
      </c>
      <c r="J33" s="262">
        <f t="shared" si="3"/>
        <v>0</v>
      </c>
    </row>
    <row r="34" spans="3:10">
      <c r="C34" s="260" t="s">
        <v>536</v>
      </c>
      <c r="D34" s="256">
        <v>2.5</v>
      </c>
      <c r="E34" s="261">
        <v>2.6</v>
      </c>
      <c r="F34" s="261">
        <v>1.6</v>
      </c>
      <c r="G34" s="262">
        <f t="shared" si="2"/>
        <v>-1</v>
      </c>
      <c r="H34" s="263">
        <v>2.2999999999999998</v>
      </c>
      <c r="I34" s="261">
        <v>1.6</v>
      </c>
      <c r="J34" s="262">
        <f t="shared" si="3"/>
        <v>-0.69999999999999973</v>
      </c>
    </row>
    <row r="35" spans="3:10">
      <c r="C35" s="255" t="s">
        <v>537</v>
      </c>
      <c r="D35" s="256">
        <v>2.9</v>
      </c>
      <c r="E35" s="261">
        <v>2.5</v>
      </c>
      <c r="F35" s="261">
        <v>2.4</v>
      </c>
      <c r="G35" s="262">
        <f t="shared" si="2"/>
        <v>-0.10000000000000009</v>
      </c>
      <c r="H35" s="263">
        <v>1.8</v>
      </c>
      <c r="I35" s="261">
        <v>2</v>
      </c>
      <c r="J35" s="262">
        <f t="shared" si="3"/>
        <v>0.19999999999999996</v>
      </c>
    </row>
    <row r="36" spans="3:10">
      <c r="C36" s="255" t="s">
        <v>538</v>
      </c>
      <c r="D36" s="256">
        <v>1.4</v>
      </c>
      <c r="E36" s="261">
        <v>1.5</v>
      </c>
      <c r="F36" s="261">
        <v>1.3</v>
      </c>
      <c r="G36" s="262">
        <f t="shared" si="2"/>
        <v>-0.19999999999999996</v>
      </c>
      <c r="H36" s="263">
        <v>1.5</v>
      </c>
      <c r="I36" s="261">
        <v>1.3</v>
      </c>
      <c r="J36" s="262">
        <f t="shared" si="3"/>
        <v>-0.19999999999999996</v>
      </c>
    </row>
    <row r="37" spans="3:10">
      <c r="C37" s="270" t="s">
        <v>539</v>
      </c>
      <c r="D37" s="265">
        <v>6.6</v>
      </c>
      <c r="E37" s="266">
        <v>6.2</v>
      </c>
      <c r="F37" s="266">
        <v>6.2</v>
      </c>
      <c r="G37" s="267">
        <f t="shared" si="2"/>
        <v>0</v>
      </c>
      <c r="H37" s="268">
        <v>6.2</v>
      </c>
      <c r="I37" s="266">
        <v>6.1</v>
      </c>
      <c r="J37" s="267">
        <f t="shared" si="3"/>
        <v>-0.10000000000000053</v>
      </c>
    </row>
    <row r="39" spans="3:10">
      <c r="C39" s="269"/>
    </row>
  </sheetData>
  <mergeCells count="4">
    <mergeCell ref="E13:G13"/>
    <mergeCell ref="H13:J13"/>
    <mergeCell ref="E27:G27"/>
    <mergeCell ref="H27:J27"/>
  </mergeCells>
  <conditionalFormatting sqref="G29:G37 J29:J37">
    <cfRule type="colorScale" priority="1">
      <colorScale>
        <cfvo type="min"/>
        <cfvo type="num" val="0"/>
        <cfvo type="max"/>
        <color theme="4"/>
        <color theme="0"/>
        <color theme="6" tint="0.39997558519241921"/>
      </colorScale>
    </cfRule>
  </conditionalFormatting>
  <conditionalFormatting sqref="G15:G23 J15:J23">
    <cfRule type="colorScale" priority="5">
      <colorScale>
        <cfvo type="min"/>
        <cfvo type="num" val="0"/>
        <cfvo type="max"/>
        <color theme="4"/>
        <color theme="0"/>
        <color theme="6" tint="0.39997558519241921"/>
      </colorScale>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42A-93EE-48CF-8723-26D49F886A72}">
  <sheetPr codeName="Sheet18"/>
  <dimension ref="A1:F92"/>
  <sheetViews>
    <sheetView showGridLines="0" workbookViewId="0">
      <pane xSplit="1" ySplit="14" topLeftCell="B15" activePane="bottomRight" state="frozen"/>
      <selection sqref="A1:H1"/>
      <selection pane="topRight" sqref="A1:H1"/>
      <selection pane="bottomLeft" sqref="A1:H1"/>
      <selection pane="bottomRight" activeCell="B15" sqref="B15"/>
    </sheetView>
  </sheetViews>
  <sheetFormatPr defaultRowHeight="15"/>
  <cols>
    <col min="1" max="1" width="11.42578125" customWidth="1"/>
    <col min="2" max="2" width="12" customWidth="1"/>
    <col min="3" max="3" width="11.85546875" customWidth="1"/>
    <col min="4" max="4" width="11.7109375" customWidth="1"/>
    <col min="5" max="5" width="14.85546875" customWidth="1"/>
  </cols>
  <sheetData>
    <row r="1" spans="1:6" s="67" customFormat="1" ht="12">
      <c r="A1" s="38"/>
      <c r="B1" s="38"/>
      <c r="C1" s="38"/>
      <c r="D1" s="38"/>
      <c r="E1" s="38"/>
      <c r="F1" s="38"/>
    </row>
    <row r="2" spans="1:6" s="67" customFormat="1" ht="12.75">
      <c r="A2" s="38" t="s">
        <v>0</v>
      </c>
      <c r="B2" s="249" t="s">
        <v>380</v>
      </c>
      <c r="C2" s="38"/>
      <c r="D2" s="38"/>
      <c r="E2" s="38"/>
      <c r="F2" s="38"/>
    </row>
    <row r="3" spans="1:6" s="67" customFormat="1" ht="12">
      <c r="A3" s="38" t="s">
        <v>24</v>
      </c>
      <c r="B3" s="13" t="s">
        <v>458</v>
      </c>
      <c r="C3" s="38"/>
      <c r="D3" s="38"/>
      <c r="E3" s="38"/>
      <c r="F3" s="38"/>
    </row>
    <row r="4" spans="1:6" s="67" customFormat="1" ht="12">
      <c r="A4" s="38" t="s">
        <v>21</v>
      </c>
      <c r="B4" s="13"/>
      <c r="C4" s="38"/>
      <c r="D4" s="38"/>
      <c r="E4" s="38"/>
      <c r="F4" s="38"/>
    </row>
    <row r="5" spans="1:6" s="67" customFormat="1" ht="12">
      <c r="A5" s="38" t="s">
        <v>110</v>
      </c>
      <c r="B5" s="38"/>
      <c r="C5" s="38"/>
      <c r="D5" s="38"/>
      <c r="E5" s="38"/>
      <c r="F5" s="38"/>
    </row>
    <row r="6" spans="1:6" s="67" customFormat="1" ht="12">
      <c r="A6" s="6" t="s">
        <v>106</v>
      </c>
      <c r="B6" s="7" t="s">
        <v>378</v>
      </c>
      <c r="C6" s="38"/>
      <c r="D6" s="38"/>
      <c r="E6" s="38"/>
      <c r="F6" s="38"/>
    </row>
    <row r="7" spans="1:6" s="67" customFormat="1" ht="12">
      <c r="A7" s="6" t="s">
        <v>107</v>
      </c>
      <c r="B7" s="7" t="s">
        <v>378</v>
      </c>
    </row>
    <row r="8" spans="1:6" s="67" customFormat="1" ht="12">
      <c r="A8" s="6"/>
      <c r="B8" s="68" t="s">
        <v>119</v>
      </c>
    </row>
    <row r="9" spans="1:6" s="67" customFormat="1" ht="12">
      <c r="A9" s="38" t="s">
        <v>11</v>
      </c>
      <c r="B9" s="38" t="s">
        <v>12</v>
      </c>
      <c r="C9" s="38"/>
      <c r="D9" s="38"/>
      <c r="E9" s="38"/>
      <c r="F9" s="38"/>
    </row>
    <row r="10" spans="1:6" s="67" customFormat="1" ht="12">
      <c r="A10" s="38"/>
      <c r="B10" s="38" t="s">
        <v>379</v>
      </c>
      <c r="C10" s="38"/>
      <c r="D10" s="38"/>
      <c r="E10" s="38"/>
      <c r="F10" s="38"/>
    </row>
    <row r="11" spans="1:6" s="67" customFormat="1" ht="12">
      <c r="A11" s="38"/>
      <c r="B11" s="74" t="s">
        <v>381</v>
      </c>
    </row>
    <row r="12" spans="1:6" s="67" customFormat="1" ht="12">
      <c r="A12" s="6"/>
    </row>
    <row r="13" spans="1:6" s="67" customFormat="1" ht="12">
      <c r="B13" s="245" t="s">
        <v>376</v>
      </c>
      <c r="C13" s="245" t="s">
        <v>374</v>
      </c>
      <c r="D13" s="245" t="s">
        <v>375</v>
      </c>
      <c r="E13" s="245" t="s">
        <v>510</v>
      </c>
      <c r="F13" s="245" t="s">
        <v>370</v>
      </c>
    </row>
    <row r="14" spans="1:6" s="67" customFormat="1" ht="12">
      <c r="B14" s="248" t="s">
        <v>373</v>
      </c>
      <c r="C14" s="248" t="s">
        <v>371</v>
      </c>
      <c r="D14" s="248" t="s">
        <v>372</v>
      </c>
      <c r="E14" s="248" t="s">
        <v>509</v>
      </c>
      <c r="F14" s="248" t="s">
        <v>370</v>
      </c>
    </row>
    <row r="15" spans="1:6">
      <c r="A15" s="247">
        <v>1940</v>
      </c>
      <c r="B15" s="246"/>
      <c r="C15" s="246"/>
      <c r="D15" s="246">
        <v>72.56</v>
      </c>
      <c r="E15" s="246">
        <v>121.06</v>
      </c>
      <c r="F15" s="246">
        <v>42.42</v>
      </c>
    </row>
    <row r="16" spans="1:6">
      <c r="A16" s="247">
        <v>1941</v>
      </c>
      <c r="B16" s="246"/>
      <c r="C16" s="246"/>
      <c r="D16" s="246">
        <v>89.44</v>
      </c>
      <c r="E16" s="246">
        <v>133.69</v>
      </c>
      <c r="F16" s="246">
        <v>38.64</v>
      </c>
    </row>
    <row r="17" spans="1:6">
      <c r="A17" s="247">
        <v>1942</v>
      </c>
      <c r="B17" s="246"/>
      <c r="C17" s="246"/>
      <c r="D17" s="246">
        <v>100.48</v>
      </c>
      <c r="E17" s="246">
        <v>153.19999999999999</v>
      </c>
      <c r="F17" s="246">
        <v>44.76</v>
      </c>
    </row>
    <row r="18" spans="1:6">
      <c r="A18" s="247">
        <v>1943</v>
      </c>
      <c r="B18" s="246"/>
      <c r="C18" s="246"/>
      <c r="D18" s="246">
        <v>102.52</v>
      </c>
      <c r="E18" s="246">
        <v>173.99</v>
      </c>
      <c r="F18" s="246">
        <v>68.900000000000006</v>
      </c>
    </row>
    <row r="19" spans="1:6">
      <c r="A19" s="247">
        <v>1944</v>
      </c>
      <c r="B19" s="246"/>
      <c r="C19" s="246"/>
      <c r="D19" s="246">
        <v>90.93</v>
      </c>
      <c r="E19" s="246">
        <v>200.63</v>
      </c>
      <c r="F19" s="246">
        <v>91.49</v>
      </c>
    </row>
    <row r="20" spans="1:6">
      <c r="A20" s="247">
        <v>1945</v>
      </c>
      <c r="B20" s="246"/>
      <c r="C20" s="246"/>
      <c r="D20" s="246">
        <v>72.430000000000007</v>
      </c>
      <c r="E20" s="246">
        <v>234.69</v>
      </c>
      <c r="F20" s="246">
        <v>116</v>
      </c>
    </row>
    <row r="21" spans="1:6">
      <c r="A21" s="247">
        <v>1946</v>
      </c>
      <c r="B21" s="246"/>
      <c r="C21" s="246"/>
      <c r="D21" s="246">
        <v>39.86</v>
      </c>
      <c r="E21" s="246">
        <v>269.8</v>
      </c>
      <c r="F21" s="246">
        <v>121.2</v>
      </c>
    </row>
    <row r="22" spans="1:6">
      <c r="A22" s="247">
        <v>1947</v>
      </c>
      <c r="B22" s="246"/>
      <c r="C22" s="246"/>
      <c r="D22" s="246">
        <v>24.21</v>
      </c>
      <c r="E22" s="246">
        <v>264.12</v>
      </c>
      <c r="F22" s="246">
        <v>105.68</v>
      </c>
    </row>
    <row r="23" spans="1:6">
      <c r="A23" s="247">
        <v>1948</v>
      </c>
      <c r="B23" s="246"/>
      <c r="C23" s="246"/>
      <c r="D23" s="246">
        <v>26.97</v>
      </c>
      <c r="E23" s="246">
        <v>239.57</v>
      </c>
      <c r="F23" s="246">
        <v>93.58</v>
      </c>
    </row>
    <row r="24" spans="1:6">
      <c r="A24" s="247">
        <v>1949</v>
      </c>
      <c r="B24" s="246">
        <v>44.34</v>
      </c>
      <c r="C24" s="246"/>
      <c r="D24" s="246">
        <v>29.58</v>
      </c>
      <c r="E24" s="246">
        <v>220.27</v>
      </c>
      <c r="F24" s="246">
        <v>94.42</v>
      </c>
    </row>
    <row r="25" spans="1:6">
      <c r="A25" s="247">
        <v>1950</v>
      </c>
      <c r="B25" s="246">
        <v>39.979999999999997</v>
      </c>
      <c r="C25" s="246">
        <v>17.75</v>
      </c>
      <c r="D25" s="246">
        <v>29.47</v>
      </c>
      <c r="E25" s="246">
        <v>216.92</v>
      </c>
      <c r="F25" s="246">
        <v>87.45</v>
      </c>
    </row>
    <row r="26" spans="1:6">
      <c r="A26" s="247">
        <v>1951</v>
      </c>
      <c r="B26" s="246">
        <v>33.869999999999997</v>
      </c>
      <c r="C26" s="246">
        <v>16.190000000000001</v>
      </c>
      <c r="D26" s="246">
        <v>29.91</v>
      </c>
      <c r="E26" s="246">
        <v>196.76</v>
      </c>
      <c r="F26" s="246">
        <v>75.180000000000007</v>
      </c>
    </row>
    <row r="27" spans="1:6">
      <c r="A27" s="247">
        <v>1952</v>
      </c>
      <c r="B27" s="246">
        <v>32.869999999999997</v>
      </c>
      <c r="C27" s="246">
        <v>16.3</v>
      </c>
      <c r="D27" s="246">
        <v>31.62</v>
      </c>
      <c r="E27" s="246">
        <v>180.86</v>
      </c>
      <c r="F27" s="246">
        <v>72.25</v>
      </c>
    </row>
    <row r="28" spans="1:6">
      <c r="A28" s="247">
        <v>1953</v>
      </c>
      <c r="B28" s="246">
        <v>35</v>
      </c>
      <c r="C28" s="246">
        <v>18.21</v>
      </c>
      <c r="D28" s="246">
        <v>32.479999999999997</v>
      </c>
      <c r="E28" s="246">
        <v>169.76</v>
      </c>
      <c r="F28" s="246">
        <v>70.040000000000006</v>
      </c>
    </row>
    <row r="29" spans="1:6">
      <c r="A29" s="247">
        <v>1954</v>
      </c>
      <c r="B29" s="246">
        <v>34.369999999999997</v>
      </c>
      <c r="C29" s="246">
        <v>20.92</v>
      </c>
      <c r="D29" s="246">
        <v>34.08</v>
      </c>
      <c r="E29" s="246">
        <v>163.22999999999999</v>
      </c>
      <c r="F29" s="246">
        <v>71.180000000000007</v>
      </c>
    </row>
    <row r="30" spans="1:6">
      <c r="A30" s="247">
        <v>1955</v>
      </c>
      <c r="B30" s="246">
        <v>33.270000000000003</v>
      </c>
      <c r="C30" s="246">
        <v>21.41</v>
      </c>
      <c r="D30" s="246">
        <v>33.89</v>
      </c>
      <c r="E30" s="246">
        <v>154.19</v>
      </c>
      <c r="F30" s="246">
        <v>66.08</v>
      </c>
    </row>
    <row r="31" spans="1:6">
      <c r="A31" s="247">
        <v>1956</v>
      </c>
      <c r="B31" s="246">
        <v>32.99</v>
      </c>
      <c r="C31" s="246">
        <v>20.36</v>
      </c>
      <c r="D31" s="246">
        <v>32.92</v>
      </c>
      <c r="E31" s="246">
        <v>143.76</v>
      </c>
      <c r="F31" s="246">
        <v>62.27</v>
      </c>
    </row>
    <row r="32" spans="1:6">
      <c r="A32" s="247">
        <v>1957</v>
      </c>
      <c r="B32" s="246">
        <v>32.6</v>
      </c>
      <c r="C32" s="246">
        <v>19.39</v>
      </c>
      <c r="D32" s="246">
        <v>32.130000000000003</v>
      </c>
      <c r="E32" s="246">
        <v>135.72999999999999</v>
      </c>
      <c r="F32" s="246">
        <v>58.62</v>
      </c>
    </row>
    <row r="33" spans="1:6">
      <c r="A33" s="247">
        <v>1958</v>
      </c>
      <c r="B33" s="246">
        <v>32.020000000000003</v>
      </c>
      <c r="C33" s="246">
        <v>18.77</v>
      </c>
      <c r="D33" s="246">
        <v>32.020000000000003</v>
      </c>
      <c r="E33" s="246">
        <v>131.13</v>
      </c>
      <c r="F33" s="246">
        <v>59.06</v>
      </c>
    </row>
    <row r="34" spans="1:6">
      <c r="A34" s="247">
        <v>1959</v>
      </c>
      <c r="B34" s="246">
        <v>31.48</v>
      </c>
      <c r="C34" s="246">
        <v>18.420000000000002</v>
      </c>
      <c r="D34" s="246">
        <v>33.14</v>
      </c>
      <c r="E34" s="246">
        <v>124.87</v>
      </c>
      <c r="F34" s="246">
        <v>56.11</v>
      </c>
    </row>
    <row r="35" spans="1:6">
      <c r="A35" s="247">
        <v>1960</v>
      </c>
      <c r="B35" s="246">
        <v>28.5</v>
      </c>
      <c r="C35" s="246">
        <v>18.41</v>
      </c>
      <c r="D35" s="246">
        <v>31.43</v>
      </c>
      <c r="E35" s="246">
        <v>117.94</v>
      </c>
      <c r="F35" s="246">
        <v>54.29</v>
      </c>
    </row>
    <row r="36" spans="1:6">
      <c r="A36" s="247">
        <v>1961</v>
      </c>
      <c r="B36" s="246">
        <v>26.31</v>
      </c>
      <c r="C36" s="246">
        <v>18.649999999999999</v>
      </c>
      <c r="D36" s="246">
        <v>30.02</v>
      </c>
      <c r="E36" s="246">
        <v>113.75</v>
      </c>
      <c r="F36" s="246">
        <v>52.95</v>
      </c>
    </row>
    <row r="37" spans="1:6">
      <c r="A37" s="247">
        <v>1962</v>
      </c>
      <c r="B37" s="246">
        <v>23.61</v>
      </c>
      <c r="C37" s="246">
        <v>17.63</v>
      </c>
      <c r="D37" s="246">
        <v>28.96</v>
      </c>
      <c r="E37" s="246">
        <v>110.52</v>
      </c>
      <c r="F37" s="246">
        <v>50.84</v>
      </c>
    </row>
    <row r="38" spans="1:6">
      <c r="A38" s="247">
        <v>1963</v>
      </c>
      <c r="B38" s="246">
        <v>22.17</v>
      </c>
      <c r="C38" s="246">
        <v>18.09</v>
      </c>
      <c r="D38" s="246">
        <v>27.17</v>
      </c>
      <c r="E38" s="246">
        <v>108.55</v>
      </c>
      <c r="F38" s="246">
        <v>49.44</v>
      </c>
    </row>
    <row r="39" spans="1:6">
      <c r="A39" s="247">
        <v>1964</v>
      </c>
      <c r="B39" s="246">
        <v>19.59</v>
      </c>
      <c r="C39" s="246">
        <v>18.2</v>
      </c>
      <c r="D39" s="246">
        <v>27.21</v>
      </c>
      <c r="E39" s="246">
        <v>101.08</v>
      </c>
      <c r="F39" s="246">
        <v>46.92</v>
      </c>
    </row>
    <row r="40" spans="1:6">
      <c r="A40" s="247">
        <v>1965</v>
      </c>
      <c r="B40" s="246">
        <v>17.59</v>
      </c>
      <c r="C40" s="246">
        <v>18.71</v>
      </c>
      <c r="D40" s="246">
        <v>28.39</v>
      </c>
      <c r="E40" s="246">
        <v>94.61</v>
      </c>
      <c r="F40" s="246">
        <v>44.06</v>
      </c>
    </row>
    <row r="41" spans="1:6">
      <c r="A41" s="247">
        <v>1966</v>
      </c>
      <c r="B41" s="246">
        <v>15.31</v>
      </c>
      <c r="C41" s="246">
        <v>19.8</v>
      </c>
      <c r="D41" s="246">
        <v>33.44</v>
      </c>
      <c r="E41" s="246">
        <v>91.95</v>
      </c>
      <c r="F41" s="246">
        <v>40.53</v>
      </c>
    </row>
    <row r="42" spans="1:6">
      <c r="A42" s="247">
        <v>1967</v>
      </c>
      <c r="B42" s="246">
        <v>16.05</v>
      </c>
      <c r="C42" s="246">
        <v>22.55</v>
      </c>
      <c r="D42" s="246">
        <v>33.26</v>
      </c>
      <c r="E42" s="246">
        <v>89.15</v>
      </c>
      <c r="F42" s="246">
        <v>39.11</v>
      </c>
    </row>
    <row r="43" spans="1:6">
      <c r="A43" s="247">
        <v>1968</v>
      </c>
      <c r="B43" s="246">
        <v>15.83</v>
      </c>
      <c r="C43" s="246">
        <v>22.49</v>
      </c>
      <c r="D43" s="246">
        <v>35.83</v>
      </c>
      <c r="E43" s="246">
        <v>88.55</v>
      </c>
      <c r="F43" s="246">
        <v>38.130000000000003</v>
      </c>
    </row>
    <row r="44" spans="1:6">
      <c r="A44" s="247">
        <v>1969</v>
      </c>
      <c r="B44" s="246">
        <v>14.39</v>
      </c>
      <c r="C44" s="246">
        <v>20.28</v>
      </c>
      <c r="D44" s="246">
        <v>36.53</v>
      </c>
      <c r="E44" s="246">
        <v>82.84</v>
      </c>
      <c r="F44" s="246">
        <v>35.9</v>
      </c>
    </row>
    <row r="45" spans="1:6">
      <c r="A45" s="247">
        <v>1970</v>
      </c>
      <c r="B45" s="246">
        <v>21.02</v>
      </c>
      <c r="C45" s="246">
        <v>18.27</v>
      </c>
      <c r="D45" s="246">
        <v>37.11</v>
      </c>
      <c r="E45" s="246">
        <v>73.239999999999995</v>
      </c>
      <c r="F45" s="246">
        <v>35.68</v>
      </c>
    </row>
    <row r="46" spans="1:6">
      <c r="A46" s="247">
        <v>1971</v>
      </c>
      <c r="B46" s="246">
        <v>20.059999999999999</v>
      </c>
      <c r="C46" s="246">
        <v>18.38</v>
      </c>
      <c r="D46" s="246">
        <v>41.95</v>
      </c>
      <c r="E46" s="246">
        <v>65.55</v>
      </c>
      <c r="F46" s="246">
        <v>36.17</v>
      </c>
    </row>
    <row r="47" spans="1:6">
      <c r="A47" s="247">
        <v>1972</v>
      </c>
      <c r="B47" s="246">
        <v>17.71</v>
      </c>
      <c r="C47" s="246">
        <v>18.54</v>
      </c>
      <c r="D47" s="246">
        <v>47.7</v>
      </c>
      <c r="E47" s="246">
        <v>62.04</v>
      </c>
      <c r="F47" s="246">
        <v>35.14</v>
      </c>
    </row>
    <row r="48" spans="1:6">
      <c r="A48" s="247">
        <v>1973</v>
      </c>
      <c r="B48" s="246">
        <v>15.83</v>
      </c>
      <c r="C48" s="246">
        <v>18.100000000000001</v>
      </c>
      <c r="D48" s="246">
        <v>50.64</v>
      </c>
      <c r="E48" s="246">
        <v>54.56</v>
      </c>
      <c r="F48" s="246">
        <v>33.659999999999997</v>
      </c>
    </row>
    <row r="49" spans="1:6">
      <c r="A49" s="247">
        <v>1974</v>
      </c>
      <c r="B49" s="246">
        <v>15.42</v>
      </c>
      <c r="C49" s="246">
        <v>19.02</v>
      </c>
      <c r="D49" s="246">
        <v>50.17</v>
      </c>
      <c r="E49" s="246">
        <v>51.6</v>
      </c>
      <c r="F49" s="246">
        <v>32.24</v>
      </c>
    </row>
    <row r="50" spans="1:6">
      <c r="A50" s="247">
        <v>1975</v>
      </c>
      <c r="B50" s="246">
        <v>16.09</v>
      </c>
      <c r="C50" s="246">
        <v>24.33</v>
      </c>
      <c r="D50" s="246">
        <v>56.64</v>
      </c>
      <c r="E50" s="246">
        <v>46.68</v>
      </c>
      <c r="F50" s="246">
        <v>33.14</v>
      </c>
    </row>
    <row r="51" spans="1:6">
      <c r="A51" s="247">
        <v>1976</v>
      </c>
      <c r="B51" s="246">
        <v>15.1</v>
      </c>
      <c r="C51" s="246"/>
      <c r="D51" s="246">
        <v>56.21</v>
      </c>
      <c r="E51" s="246">
        <v>48.88</v>
      </c>
      <c r="F51" s="246">
        <v>34.479999999999997</v>
      </c>
    </row>
    <row r="52" spans="1:6">
      <c r="A52" s="247">
        <v>1977</v>
      </c>
      <c r="B52" s="246">
        <v>14.99</v>
      </c>
      <c r="C52" s="246">
        <v>27</v>
      </c>
      <c r="D52" s="246">
        <v>55.22</v>
      </c>
      <c r="E52" s="246">
        <v>50.46</v>
      </c>
      <c r="F52" s="246">
        <v>34.770000000000003</v>
      </c>
    </row>
    <row r="53" spans="1:6">
      <c r="A53" s="247">
        <v>1978</v>
      </c>
      <c r="B53" s="246"/>
      <c r="C53" s="246">
        <v>28.39</v>
      </c>
      <c r="D53" s="246">
        <v>59.45</v>
      </c>
      <c r="E53" s="246">
        <v>51.63</v>
      </c>
      <c r="F53" s="246">
        <v>33.83</v>
      </c>
    </row>
    <row r="54" spans="1:6">
      <c r="A54" s="247">
        <v>1979</v>
      </c>
      <c r="B54" s="246"/>
      <c r="C54" s="246">
        <v>29.29</v>
      </c>
      <c r="D54" s="246">
        <v>58.25</v>
      </c>
      <c r="E54" s="246">
        <v>45.3</v>
      </c>
      <c r="F54" s="246"/>
    </row>
    <row r="55" spans="1:6">
      <c r="A55" s="247">
        <v>1980</v>
      </c>
      <c r="B55" s="246">
        <v>20.76</v>
      </c>
      <c r="C55" s="246">
        <v>31.25</v>
      </c>
      <c r="D55" s="246">
        <v>56.08</v>
      </c>
      <c r="E55" s="246">
        <v>42.77</v>
      </c>
      <c r="F55" s="246">
        <v>41.18</v>
      </c>
    </row>
    <row r="56" spans="1:6">
      <c r="A56" s="247">
        <v>1981</v>
      </c>
      <c r="B56" s="246">
        <v>21.97</v>
      </c>
      <c r="C56" s="246">
        <v>34.86</v>
      </c>
      <c r="D56" s="246">
        <v>58.46</v>
      </c>
      <c r="E56" s="246">
        <v>45.09</v>
      </c>
      <c r="F56" s="246">
        <v>40.33</v>
      </c>
    </row>
    <row r="57" spans="1:6">
      <c r="A57" s="247">
        <v>1982</v>
      </c>
      <c r="B57" s="246">
        <v>25.27</v>
      </c>
      <c r="C57" s="246">
        <v>37.79</v>
      </c>
      <c r="D57" s="246">
        <v>63.14</v>
      </c>
      <c r="E57" s="246">
        <v>43.39</v>
      </c>
      <c r="F57" s="246">
        <v>44.98</v>
      </c>
    </row>
    <row r="58" spans="1:6">
      <c r="A58" s="247">
        <v>1983</v>
      </c>
      <c r="B58" s="246">
        <v>26.59</v>
      </c>
      <c r="C58" s="246">
        <v>39.380000000000003</v>
      </c>
      <c r="D58" s="246">
        <v>69.400000000000006</v>
      </c>
      <c r="E58" s="246">
        <v>42.18</v>
      </c>
      <c r="F58" s="246">
        <v>47.85</v>
      </c>
    </row>
    <row r="59" spans="1:6">
      <c r="A59" s="247">
        <v>1984</v>
      </c>
      <c r="B59" s="246">
        <v>28.99</v>
      </c>
      <c r="C59" s="246">
        <v>40.090000000000003</v>
      </c>
      <c r="D59" s="246">
        <v>74.900000000000006</v>
      </c>
      <c r="E59" s="246">
        <v>42.59</v>
      </c>
      <c r="F59" s="246">
        <v>49.51</v>
      </c>
    </row>
    <row r="60" spans="1:6">
      <c r="A60" s="247">
        <v>1985</v>
      </c>
      <c r="B60" s="246">
        <v>30.58</v>
      </c>
      <c r="C60" s="246">
        <v>40.69</v>
      </c>
      <c r="D60" s="246">
        <v>80.900000000000006</v>
      </c>
      <c r="E60" s="246">
        <v>41.54</v>
      </c>
      <c r="F60" s="246">
        <v>54.09</v>
      </c>
    </row>
    <row r="61" spans="1:6">
      <c r="A61" s="247">
        <v>1986</v>
      </c>
      <c r="B61" s="246">
        <v>31.18</v>
      </c>
      <c r="C61" s="246">
        <v>40.54</v>
      </c>
      <c r="D61" s="246">
        <v>85.12</v>
      </c>
      <c r="E61" s="246">
        <v>41.52</v>
      </c>
      <c r="F61" s="246">
        <v>57.52</v>
      </c>
    </row>
    <row r="62" spans="1:6">
      <c r="A62" s="247">
        <v>1987</v>
      </c>
      <c r="B62" s="246">
        <v>33.53</v>
      </c>
      <c r="C62" s="246">
        <v>41.6</v>
      </c>
      <c r="D62" s="246">
        <v>89.11</v>
      </c>
      <c r="E62" s="246">
        <v>39.619999999999997</v>
      </c>
      <c r="F62" s="246">
        <v>59.28</v>
      </c>
    </row>
    <row r="63" spans="1:6">
      <c r="A63" s="247">
        <v>1988</v>
      </c>
      <c r="B63" s="246">
        <v>33.479999999999997</v>
      </c>
      <c r="C63" s="246">
        <v>42.03</v>
      </c>
      <c r="D63" s="246">
        <v>90.83</v>
      </c>
      <c r="E63" s="246">
        <v>37.340000000000003</v>
      </c>
      <c r="F63" s="246">
        <v>60.15</v>
      </c>
    </row>
    <row r="64" spans="1:6">
      <c r="A64" s="247">
        <v>1989</v>
      </c>
      <c r="B64" s="246">
        <v>34.270000000000003</v>
      </c>
      <c r="C64" s="246">
        <v>40.65</v>
      </c>
      <c r="D64" s="246">
        <v>93.31</v>
      </c>
      <c r="E64" s="246">
        <v>32.81</v>
      </c>
      <c r="F64" s="246">
        <v>60.28</v>
      </c>
    </row>
    <row r="65" spans="1:6">
      <c r="A65" s="247">
        <v>1990</v>
      </c>
      <c r="B65" s="246">
        <v>35.409999999999997</v>
      </c>
      <c r="C65" s="246">
        <v>42.25</v>
      </c>
      <c r="D65" s="246">
        <v>95.22</v>
      </c>
      <c r="E65" s="246">
        <v>28.82</v>
      </c>
      <c r="F65" s="246">
        <v>61.99</v>
      </c>
    </row>
    <row r="66" spans="1:6">
      <c r="A66" s="247">
        <v>1991</v>
      </c>
      <c r="B66" s="246">
        <v>36.299999999999997</v>
      </c>
      <c r="C66" s="246">
        <v>38.89</v>
      </c>
      <c r="D66" s="246">
        <v>98.59</v>
      </c>
      <c r="E66" s="246">
        <v>28.8</v>
      </c>
      <c r="F66" s="246">
        <v>66.37</v>
      </c>
    </row>
    <row r="67" spans="1:6">
      <c r="A67" s="247">
        <v>1992</v>
      </c>
      <c r="B67" s="246">
        <v>40.01</v>
      </c>
      <c r="C67" s="246">
        <v>41.52</v>
      </c>
      <c r="D67" s="246">
        <v>105.49</v>
      </c>
      <c r="E67" s="246">
        <v>33.659999999999997</v>
      </c>
      <c r="F67" s="246">
        <v>68.61</v>
      </c>
    </row>
    <row r="68" spans="1:6">
      <c r="A68" s="247">
        <v>1993</v>
      </c>
      <c r="B68" s="246">
        <v>46.3</v>
      </c>
      <c r="C68" s="246">
        <v>45.12</v>
      </c>
      <c r="D68" s="246">
        <v>115.66</v>
      </c>
      <c r="E68" s="246">
        <v>38.53</v>
      </c>
      <c r="F68" s="246">
        <v>70.19</v>
      </c>
    </row>
    <row r="69" spans="1:6">
      <c r="A69" s="247">
        <v>1994</v>
      </c>
      <c r="B69" s="246">
        <v>49.61</v>
      </c>
      <c r="C69" s="246">
        <v>47.42</v>
      </c>
      <c r="D69" s="246">
        <v>117.87</v>
      </c>
      <c r="E69" s="246">
        <v>41.42</v>
      </c>
      <c r="F69" s="246">
        <v>69.39</v>
      </c>
    </row>
    <row r="70" spans="1:6">
      <c r="A70" s="247">
        <v>1995</v>
      </c>
      <c r="B70" s="246">
        <v>55.81</v>
      </c>
      <c r="C70" s="246">
        <v>54.82</v>
      </c>
      <c r="D70" s="246">
        <v>108.69</v>
      </c>
      <c r="E70" s="246">
        <v>44.45</v>
      </c>
      <c r="F70" s="246">
        <v>68.8</v>
      </c>
    </row>
    <row r="71" spans="1:6">
      <c r="A71" s="247">
        <v>1996</v>
      </c>
      <c r="B71" s="246">
        <v>59.68</v>
      </c>
      <c r="C71" s="246">
        <v>57.6</v>
      </c>
      <c r="D71" s="246">
        <v>117.71</v>
      </c>
      <c r="E71" s="246">
        <v>44.55</v>
      </c>
      <c r="F71" s="246">
        <v>68.03</v>
      </c>
    </row>
    <row r="72" spans="1:6">
      <c r="A72" s="247">
        <v>1997</v>
      </c>
      <c r="B72" s="246">
        <v>61.1</v>
      </c>
      <c r="C72" s="246">
        <v>58.77</v>
      </c>
      <c r="D72" s="246">
        <v>113.43</v>
      </c>
      <c r="E72" s="246">
        <v>43.87</v>
      </c>
      <c r="F72" s="246">
        <v>65.62</v>
      </c>
    </row>
    <row r="73" spans="1:6">
      <c r="A73" s="247">
        <v>1998</v>
      </c>
      <c r="B73" s="246">
        <v>61.04</v>
      </c>
      <c r="C73" s="246">
        <v>59.38</v>
      </c>
      <c r="D73" s="246">
        <v>110.81</v>
      </c>
      <c r="E73" s="246">
        <v>41.64</v>
      </c>
      <c r="F73" s="246">
        <v>62.47</v>
      </c>
    </row>
    <row r="74" spans="1:6">
      <c r="A74" s="247">
        <v>1999</v>
      </c>
      <c r="B74" s="246">
        <v>60.22</v>
      </c>
      <c r="C74" s="246">
        <v>59.96</v>
      </c>
      <c r="D74" s="246">
        <v>109.66</v>
      </c>
      <c r="E74" s="246">
        <v>39.549999999999997</v>
      </c>
      <c r="F74" s="246">
        <v>58.88</v>
      </c>
    </row>
    <row r="75" spans="1:6">
      <c r="A75" s="247">
        <v>2000</v>
      </c>
      <c r="B75" s="246">
        <v>58.65</v>
      </c>
      <c r="C75" s="246">
        <v>58.76</v>
      </c>
      <c r="D75" s="246">
        <v>105.11</v>
      </c>
      <c r="E75" s="246">
        <v>36.979999999999997</v>
      </c>
      <c r="F75" s="246">
        <v>53.03</v>
      </c>
    </row>
    <row r="76" spans="1:6">
      <c r="A76" s="247">
        <v>2001</v>
      </c>
      <c r="B76" s="246">
        <v>58.16</v>
      </c>
      <c r="C76" s="246">
        <v>57.58</v>
      </c>
      <c r="D76" s="246">
        <v>104.73</v>
      </c>
      <c r="E76" s="246">
        <v>34.299999999999997</v>
      </c>
      <c r="F76" s="246">
        <v>53.02</v>
      </c>
    </row>
    <row r="77" spans="1:6">
      <c r="A77" s="247">
        <v>2002</v>
      </c>
      <c r="B77" s="246">
        <v>60.08</v>
      </c>
      <c r="C77" s="246">
        <v>59.22</v>
      </c>
      <c r="D77" s="246">
        <v>101.92</v>
      </c>
      <c r="E77" s="246">
        <v>34.229999999999997</v>
      </c>
      <c r="F77" s="246">
        <v>55.38</v>
      </c>
    </row>
    <row r="78" spans="1:6">
      <c r="A78" s="247">
        <v>2003</v>
      </c>
      <c r="B78" s="246">
        <v>64.209999999999994</v>
      </c>
      <c r="C78" s="246">
        <v>62.92</v>
      </c>
      <c r="D78" s="246">
        <v>100.48</v>
      </c>
      <c r="E78" s="246">
        <v>35.76</v>
      </c>
      <c r="F78" s="246">
        <v>58.52</v>
      </c>
    </row>
    <row r="79" spans="1:6">
      <c r="A79" s="247">
        <v>2004</v>
      </c>
      <c r="B79" s="246">
        <v>65.739999999999995</v>
      </c>
      <c r="C79" s="246">
        <v>64.69</v>
      </c>
      <c r="D79" s="246">
        <v>100.09</v>
      </c>
      <c r="E79" s="246">
        <v>38.659999999999997</v>
      </c>
      <c r="F79" s="246">
        <v>65.489999999999995</v>
      </c>
    </row>
    <row r="80" spans="1:6">
      <c r="A80" s="247">
        <v>2005</v>
      </c>
      <c r="B80" s="246">
        <v>67.209999999999994</v>
      </c>
      <c r="C80" s="246">
        <v>66.91</v>
      </c>
      <c r="D80" s="246">
        <v>101.94</v>
      </c>
      <c r="E80" s="246">
        <v>40.01</v>
      </c>
      <c r="F80" s="246">
        <v>64.89</v>
      </c>
    </row>
    <row r="81" spans="1:6">
      <c r="A81" s="247">
        <v>2006</v>
      </c>
      <c r="B81" s="246">
        <v>64.45</v>
      </c>
      <c r="C81" s="246">
        <v>66.33</v>
      </c>
      <c r="D81" s="246">
        <v>102.56</v>
      </c>
      <c r="E81" s="246">
        <v>41.02</v>
      </c>
      <c r="F81" s="246">
        <v>63.64</v>
      </c>
    </row>
    <row r="82" spans="1:6">
      <c r="A82" s="247">
        <v>2007</v>
      </c>
      <c r="B82" s="246">
        <v>64.400000000000006</v>
      </c>
      <c r="C82" s="246">
        <v>63.54</v>
      </c>
      <c r="D82" s="246">
        <v>99.78</v>
      </c>
      <c r="E82" s="246">
        <v>42.21</v>
      </c>
      <c r="F82" s="246">
        <v>64.010000000000005</v>
      </c>
    </row>
    <row r="83" spans="1:6">
      <c r="A83" s="247">
        <v>2008</v>
      </c>
      <c r="B83" s="246">
        <v>68.06</v>
      </c>
      <c r="C83" s="246">
        <v>64.930000000000007</v>
      </c>
      <c r="D83" s="246">
        <v>102.39</v>
      </c>
      <c r="E83" s="246">
        <v>50.27</v>
      </c>
      <c r="F83" s="246">
        <v>72.849999999999994</v>
      </c>
    </row>
    <row r="84" spans="1:6">
      <c r="A84" s="247">
        <v>2009</v>
      </c>
      <c r="B84" s="246">
        <v>79</v>
      </c>
      <c r="C84" s="246">
        <v>72.430000000000007</v>
      </c>
      <c r="D84" s="246">
        <v>112.52</v>
      </c>
      <c r="E84" s="246">
        <v>64.2</v>
      </c>
      <c r="F84" s="246">
        <v>86.03</v>
      </c>
    </row>
    <row r="85" spans="1:6">
      <c r="A85" s="247">
        <v>2010</v>
      </c>
      <c r="B85" s="246">
        <v>81.7</v>
      </c>
      <c r="C85" s="246">
        <v>81</v>
      </c>
      <c r="D85" s="246">
        <v>115.38</v>
      </c>
      <c r="E85" s="246">
        <v>75.739999999999995</v>
      </c>
      <c r="F85" s="246">
        <v>94.73</v>
      </c>
    </row>
    <row r="86" spans="1:6">
      <c r="A86" s="247">
        <v>2011</v>
      </c>
      <c r="B86" s="246">
        <v>85.21</v>
      </c>
      <c r="C86" s="246">
        <v>78.31</v>
      </c>
      <c r="D86" s="246">
        <v>116.5</v>
      </c>
      <c r="E86" s="246">
        <v>81.319999999999993</v>
      </c>
      <c r="F86" s="246">
        <v>98.99</v>
      </c>
    </row>
    <row r="87" spans="1:6">
      <c r="A87" s="247">
        <v>2012</v>
      </c>
      <c r="B87" s="246">
        <v>89.58</v>
      </c>
      <c r="C87" s="246">
        <v>79.52</v>
      </c>
      <c r="D87" s="246">
        <v>123.34</v>
      </c>
      <c r="E87" s="246">
        <v>84.82</v>
      </c>
      <c r="F87" s="246">
        <v>102.5</v>
      </c>
    </row>
    <row r="88" spans="1:6">
      <c r="A88" s="247">
        <v>2013</v>
      </c>
      <c r="B88" s="246">
        <v>92.4</v>
      </c>
      <c r="C88" s="246">
        <v>77.06</v>
      </c>
      <c r="D88" s="246">
        <v>129</v>
      </c>
      <c r="E88" s="246">
        <v>86</v>
      </c>
      <c r="F88" s="246">
        <v>104.62</v>
      </c>
    </row>
    <row r="89" spans="1:6">
      <c r="A89" s="247">
        <v>2014</v>
      </c>
      <c r="B89" s="246">
        <v>95.34</v>
      </c>
      <c r="C89" s="246">
        <v>74.48</v>
      </c>
      <c r="D89" s="246">
        <v>132.53</v>
      </c>
      <c r="E89" s="246">
        <v>87.94</v>
      </c>
      <c r="F89" s="246">
        <v>104.61</v>
      </c>
    </row>
    <row r="90" spans="1:6">
      <c r="A90" s="247">
        <v>2015</v>
      </c>
      <c r="B90" s="246">
        <v>96.14</v>
      </c>
      <c r="C90" s="246">
        <v>70.989999999999995</v>
      </c>
      <c r="D90" s="246">
        <v>132.71</v>
      </c>
      <c r="E90" s="246">
        <v>88.98</v>
      </c>
      <c r="F90" s="246">
        <v>105.15</v>
      </c>
    </row>
    <row r="91" spans="1:6">
      <c r="A91" s="247">
        <v>2016</v>
      </c>
      <c r="B91" s="246">
        <v>96.6</v>
      </c>
      <c r="C91" s="246">
        <v>67.900000000000006</v>
      </c>
      <c r="D91" s="246">
        <v>132</v>
      </c>
      <c r="E91" s="246">
        <v>87.909000000000006</v>
      </c>
      <c r="F91" s="246">
        <v>106.83799999999999</v>
      </c>
    </row>
    <row r="92" spans="1:6">
      <c r="A92" s="247">
        <v>2017</v>
      </c>
      <c r="B92" s="246">
        <v>97</v>
      </c>
      <c r="C92" s="246">
        <v>63.9</v>
      </c>
      <c r="D92" s="246">
        <v>131.80000000000001</v>
      </c>
      <c r="E92" s="246">
        <v>87.525000000000006</v>
      </c>
      <c r="F92" s="246">
        <v>105.199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2:AE65"/>
  <sheetViews>
    <sheetView showGridLines="0" zoomScaleNormal="100" workbookViewId="0">
      <pane xSplit="1" ySplit="13" topLeftCell="B14" activePane="bottomRight" state="frozen"/>
      <selection sqref="A1:H1"/>
      <selection pane="topRight" sqref="A1:H1"/>
      <selection pane="bottomLeft" sqref="A1:H1"/>
      <selection pane="bottomRight" activeCell="B14" sqref="B14"/>
    </sheetView>
  </sheetViews>
  <sheetFormatPr defaultColWidth="9.140625" defaultRowHeight="12"/>
  <cols>
    <col min="1" max="1" width="13" style="14" bestFit="1" customWidth="1"/>
    <col min="2" max="2" width="16" style="14" customWidth="1"/>
    <col min="3" max="3" width="14" style="14" customWidth="1"/>
    <col min="4" max="12" width="9.140625" style="14"/>
    <col min="13" max="13" width="9.140625" style="14" customWidth="1"/>
    <col min="14" max="16384" width="9.140625" style="14"/>
  </cols>
  <sheetData>
    <row r="2" spans="1:24">
      <c r="A2" s="14" t="s">
        <v>0</v>
      </c>
      <c r="B2" s="14" t="s">
        <v>120</v>
      </c>
      <c r="G2" s="15"/>
    </row>
    <row r="3" spans="1:24">
      <c r="A3" s="14" t="s">
        <v>24</v>
      </c>
      <c r="B3" s="14" t="s">
        <v>49</v>
      </c>
    </row>
    <row r="4" spans="1:24">
      <c r="A4" s="6" t="s">
        <v>21</v>
      </c>
      <c r="B4" s="14" t="s">
        <v>306</v>
      </c>
    </row>
    <row r="5" spans="1:24">
      <c r="A5" s="6" t="s">
        <v>110</v>
      </c>
      <c r="B5" s="14" t="s">
        <v>307</v>
      </c>
    </row>
    <row r="6" spans="1:24">
      <c r="A6" s="14" t="s">
        <v>106</v>
      </c>
      <c r="B6" s="7" t="s">
        <v>236</v>
      </c>
    </row>
    <row r="7" spans="1:24">
      <c r="A7" s="14" t="s">
        <v>107</v>
      </c>
      <c r="B7" s="8" t="s">
        <v>237</v>
      </c>
    </row>
    <row r="8" spans="1:24">
      <c r="B8" s="16" t="s">
        <v>117</v>
      </c>
    </row>
    <row r="9" spans="1:24">
      <c r="A9" s="14" t="s">
        <v>22</v>
      </c>
      <c r="B9" s="14" t="s">
        <v>14</v>
      </c>
      <c r="C9" s="14" t="s">
        <v>14</v>
      </c>
    </row>
    <row r="10" spans="1:24">
      <c r="B10" s="14" t="s">
        <v>205</v>
      </c>
      <c r="C10" s="14" t="s">
        <v>205</v>
      </c>
    </row>
    <row r="12" spans="1:24">
      <c r="L12" s="14" t="s">
        <v>1</v>
      </c>
      <c r="Q12" s="14" t="s">
        <v>159</v>
      </c>
    </row>
    <row r="13" spans="1:24">
      <c r="D13" s="14" t="s">
        <v>2</v>
      </c>
      <c r="E13" s="14" t="s">
        <v>3</v>
      </c>
      <c r="F13" s="14" t="s">
        <v>4</v>
      </c>
      <c r="G13" s="14" t="s">
        <v>5</v>
      </c>
      <c r="H13" s="14" t="s">
        <v>6</v>
      </c>
      <c r="I13" s="14" t="s">
        <v>7</v>
      </c>
      <c r="J13" s="14" t="s">
        <v>8</v>
      </c>
      <c r="K13" s="14" t="s">
        <v>23</v>
      </c>
      <c r="L13" s="14" t="s">
        <v>9</v>
      </c>
      <c r="M13" s="14" t="s">
        <v>100</v>
      </c>
      <c r="N13" s="14" t="s">
        <v>101</v>
      </c>
      <c r="Q13" s="14" t="s">
        <v>160</v>
      </c>
    </row>
    <row r="14" spans="1:24">
      <c r="A14" s="17">
        <v>40209</v>
      </c>
      <c r="B14" s="14" t="s">
        <v>50</v>
      </c>
      <c r="C14" s="14" t="str">
        <f t="shared" ref="C14:C41" si="0">LEFT(B14,4)&amp;"."&amp;ROMAN(RIGHT(B14,1))&amp;".n.év"</f>
        <v>2010.I.n.év</v>
      </c>
      <c r="D14" s="19">
        <v>6.0305473449999996</v>
      </c>
      <c r="K14" s="19">
        <v>3</v>
      </c>
      <c r="L14" s="19">
        <v>6.0305473449999996</v>
      </c>
      <c r="Q14" s="19">
        <v>2.2374893234363498</v>
      </c>
      <c r="W14" s="18"/>
      <c r="X14" s="18"/>
    </row>
    <row r="15" spans="1:24">
      <c r="A15" s="17">
        <v>40298</v>
      </c>
      <c r="B15" s="14" t="s">
        <v>51</v>
      </c>
      <c r="C15" s="14" t="str">
        <f t="shared" si="0"/>
        <v>2010.II.n.év</v>
      </c>
      <c r="D15" s="19">
        <v>5.3256869250000003</v>
      </c>
      <c r="K15" s="19">
        <v>3</v>
      </c>
      <c r="L15" s="19">
        <v>5.3256869250000003</v>
      </c>
      <c r="Q15" s="19">
        <v>1.1771366425678025</v>
      </c>
      <c r="W15" s="18"/>
      <c r="X15" s="18"/>
    </row>
    <row r="16" spans="1:24">
      <c r="A16" s="17">
        <v>40390</v>
      </c>
      <c r="B16" s="14" t="s">
        <v>52</v>
      </c>
      <c r="C16" s="14" t="str">
        <f t="shared" si="0"/>
        <v>2010.III.n.év</v>
      </c>
      <c r="D16" s="19">
        <v>3.8130934249999999</v>
      </c>
      <c r="K16" s="19">
        <v>3</v>
      </c>
      <c r="L16" s="19">
        <v>3.8130934249999999</v>
      </c>
      <c r="Q16" s="19">
        <v>0.72428257973029986</v>
      </c>
      <c r="W16" s="18"/>
      <c r="X16" s="18"/>
    </row>
    <row r="17" spans="1:24">
      <c r="A17" s="17">
        <v>40482</v>
      </c>
      <c r="B17" s="14" t="s">
        <v>53</v>
      </c>
      <c r="C17" s="14" t="str">
        <f t="shared" si="0"/>
        <v>2010.IV.n.év</v>
      </c>
      <c r="D17" s="19">
        <v>4.3458400629999998</v>
      </c>
      <c r="K17" s="19">
        <v>3</v>
      </c>
      <c r="L17" s="19">
        <v>4.3458400629999998</v>
      </c>
      <c r="Q17" s="19">
        <v>1.358341900032741</v>
      </c>
      <c r="W17" s="18"/>
      <c r="X17" s="18"/>
    </row>
    <row r="18" spans="1:24">
      <c r="A18" s="17">
        <v>40574</v>
      </c>
      <c r="B18" s="14" t="s">
        <v>54</v>
      </c>
      <c r="C18" s="14" t="str">
        <f t="shared" si="0"/>
        <v>2011.I.n.év</v>
      </c>
      <c r="D18" s="19">
        <v>4.1917631499999999</v>
      </c>
      <c r="K18" s="19">
        <v>3</v>
      </c>
      <c r="L18" s="19">
        <v>4.1917631499999999</v>
      </c>
      <c r="Q18" s="19">
        <v>1.7082283773742262</v>
      </c>
      <c r="W18" s="18"/>
      <c r="X18" s="18"/>
    </row>
    <row r="19" spans="1:24">
      <c r="A19" s="17">
        <v>40663</v>
      </c>
      <c r="B19" s="14" t="s">
        <v>55</v>
      </c>
      <c r="C19" s="14" t="str">
        <f t="shared" si="0"/>
        <v>2011.II.n.év</v>
      </c>
      <c r="D19" s="19">
        <v>4.0271040749999996</v>
      </c>
      <c r="K19" s="19">
        <v>3</v>
      </c>
      <c r="L19" s="19">
        <v>4.0271040749999996</v>
      </c>
      <c r="Q19" s="19">
        <v>2.6461309327035849</v>
      </c>
      <c r="W19" s="18"/>
      <c r="X19" s="18"/>
    </row>
    <row r="20" spans="1:24">
      <c r="A20" s="17">
        <v>40755</v>
      </c>
      <c r="B20" s="14" t="s">
        <v>56</v>
      </c>
      <c r="C20" s="14" t="str">
        <f t="shared" si="0"/>
        <v>2011.III.n.év</v>
      </c>
      <c r="D20" s="19">
        <v>3.4139845449999999</v>
      </c>
      <c r="K20" s="19">
        <v>3</v>
      </c>
      <c r="L20" s="19">
        <v>3.4139845449999999</v>
      </c>
      <c r="Q20" s="19">
        <v>2.9859135939295953</v>
      </c>
      <c r="W20" s="18"/>
      <c r="X20" s="18"/>
    </row>
    <row r="21" spans="1:24">
      <c r="A21" s="17">
        <v>40847</v>
      </c>
      <c r="B21" s="14" t="s">
        <v>57</v>
      </c>
      <c r="C21" s="14" t="str">
        <f t="shared" si="0"/>
        <v>2011.IV.n.év</v>
      </c>
      <c r="D21" s="19">
        <v>4.066567279</v>
      </c>
      <c r="K21" s="19">
        <v>3</v>
      </c>
      <c r="L21" s="19">
        <v>4.066567279</v>
      </c>
      <c r="Q21" s="19">
        <v>2.7300121942325717</v>
      </c>
      <c r="W21" s="18"/>
      <c r="X21" s="18"/>
    </row>
    <row r="22" spans="1:24">
      <c r="A22" s="17">
        <v>40939</v>
      </c>
      <c r="B22" s="14" t="s">
        <v>58</v>
      </c>
      <c r="C22" s="14" t="str">
        <f t="shared" si="0"/>
        <v>2012.I.n.év</v>
      </c>
      <c r="D22" s="19">
        <v>5.6231178760000002</v>
      </c>
      <c r="K22" s="19">
        <v>3</v>
      </c>
      <c r="L22" s="19">
        <v>5.6231178760000002</v>
      </c>
      <c r="Q22" s="19">
        <v>2.9146623844192447</v>
      </c>
      <c r="W22" s="18"/>
      <c r="X22" s="18"/>
    </row>
    <row r="23" spans="1:24">
      <c r="A23" s="17">
        <v>41029</v>
      </c>
      <c r="B23" s="14" t="s">
        <v>59</v>
      </c>
      <c r="C23" s="14" t="str">
        <f t="shared" si="0"/>
        <v>2012.II.n.év</v>
      </c>
      <c r="D23" s="19">
        <v>5.5205907559999998</v>
      </c>
      <c r="K23" s="19">
        <v>3</v>
      </c>
      <c r="L23" s="19">
        <v>5.5205907559999998</v>
      </c>
      <c r="Q23" s="19">
        <v>2.4544390262502276</v>
      </c>
      <c r="W23" s="18"/>
      <c r="X23" s="18"/>
    </row>
    <row r="24" spans="1:24">
      <c r="A24" s="17">
        <v>41121</v>
      </c>
      <c r="B24" s="14" t="s">
        <v>60</v>
      </c>
      <c r="C24" s="14" t="str">
        <f t="shared" si="0"/>
        <v>2012.III.n.év</v>
      </c>
      <c r="D24" s="19">
        <v>6.1371153630000004</v>
      </c>
      <c r="K24" s="19">
        <v>3</v>
      </c>
      <c r="L24" s="19">
        <v>6.1371153630000004</v>
      </c>
      <c r="Q24" s="19">
        <v>2.4075704188224023</v>
      </c>
      <c r="W24" s="18"/>
      <c r="X24" s="18"/>
    </row>
    <row r="25" spans="1:24">
      <c r="A25" s="17">
        <v>41213</v>
      </c>
      <c r="B25" s="14" t="s">
        <v>61</v>
      </c>
      <c r="C25" s="14" t="str">
        <f t="shared" si="0"/>
        <v>2012.IV.n.év</v>
      </c>
      <c r="D25" s="19">
        <v>5.4024975680000002</v>
      </c>
      <c r="K25" s="19">
        <v>3</v>
      </c>
      <c r="L25" s="19">
        <v>5.4024975680000002</v>
      </c>
      <c r="Q25" s="19">
        <v>2.3497501838346295</v>
      </c>
      <c r="W25" s="18"/>
      <c r="X25" s="18"/>
    </row>
    <row r="26" spans="1:24">
      <c r="A26" s="17">
        <v>41305</v>
      </c>
      <c r="B26" s="14" t="s">
        <v>62</v>
      </c>
      <c r="C26" s="14" t="str">
        <f t="shared" si="0"/>
        <v>2013.I.n.év</v>
      </c>
      <c r="D26" s="19">
        <v>2.9036412039999999</v>
      </c>
      <c r="K26" s="19">
        <v>3</v>
      </c>
      <c r="L26" s="19">
        <v>2.9036412039999999</v>
      </c>
      <c r="Q26" s="19">
        <v>1.7811247943774475</v>
      </c>
      <c r="W26" s="18"/>
      <c r="X26" s="18"/>
    </row>
    <row r="27" spans="1:24">
      <c r="A27" s="17">
        <v>41394</v>
      </c>
      <c r="B27" s="14" t="s">
        <v>63</v>
      </c>
      <c r="C27" s="14" t="str">
        <f t="shared" si="0"/>
        <v>2013.II.n.év</v>
      </c>
      <c r="D27" s="19">
        <v>1.788999424</v>
      </c>
      <c r="K27" s="19">
        <v>3</v>
      </c>
      <c r="L27" s="19">
        <v>1.788999424</v>
      </c>
      <c r="Q27" s="19">
        <v>1.5938451141975634</v>
      </c>
      <c r="W27" s="18"/>
      <c r="X27" s="18"/>
    </row>
    <row r="28" spans="1:24">
      <c r="A28" s="17">
        <v>41486</v>
      </c>
      <c r="B28" s="14" t="s">
        <v>64</v>
      </c>
      <c r="C28" s="14" t="str">
        <f t="shared" si="0"/>
        <v>2013.III.n.év</v>
      </c>
      <c r="D28" s="19">
        <v>1.489336687</v>
      </c>
      <c r="K28" s="19">
        <v>3</v>
      </c>
      <c r="L28" s="19">
        <v>1.489336687</v>
      </c>
      <c r="Q28" s="19">
        <v>1.4958418976754473</v>
      </c>
      <c r="W28" s="18"/>
      <c r="X28" s="18"/>
    </row>
    <row r="29" spans="1:24">
      <c r="A29" s="17">
        <v>41578</v>
      </c>
      <c r="B29" s="14" t="s">
        <v>65</v>
      </c>
      <c r="C29" s="14" t="str">
        <f t="shared" si="0"/>
        <v>2013.IV.n.év</v>
      </c>
      <c r="D29" s="19">
        <v>0.75078328999999999</v>
      </c>
      <c r="E29" s="19"/>
      <c r="F29" s="19"/>
      <c r="G29" s="19"/>
      <c r="H29" s="19"/>
      <c r="I29" s="19"/>
      <c r="J29" s="19"/>
      <c r="K29" s="19">
        <v>3</v>
      </c>
      <c r="L29" s="19">
        <v>0.75078328999999999</v>
      </c>
      <c r="Q29" s="19">
        <v>1.2178797023993013</v>
      </c>
      <c r="W29" s="18"/>
      <c r="X29" s="18"/>
    </row>
    <row r="30" spans="1:24">
      <c r="A30" s="17">
        <v>41670</v>
      </c>
      <c r="B30" s="14" t="s">
        <v>66</v>
      </c>
      <c r="C30" s="14" t="str">
        <f t="shared" si="0"/>
        <v>2014.I.n.év</v>
      </c>
      <c r="D30" s="19">
        <v>4.3239408E-2</v>
      </c>
      <c r="E30" s="19"/>
      <c r="F30" s="19"/>
      <c r="G30" s="19"/>
      <c r="H30" s="19"/>
      <c r="I30" s="19"/>
      <c r="J30" s="19"/>
      <c r="K30" s="19">
        <v>3</v>
      </c>
      <c r="L30" s="19">
        <v>4.3239408E-2</v>
      </c>
      <c r="Q30" s="19">
        <v>1.5444201556247776</v>
      </c>
      <c r="W30" s="18"/>
      <c r="X30" s="18"/>
    </row>
    <row r="31" spans="1:24">
      <c r="A31" s="17">
        <v>41759</v>
      </c>
      <c r="B31" s="14" t="s">
        <v>67</v>
      </c>
      <c r="C31" s="14" t="str">
        <f t="shared" si="0"/>
        <v>2014.II.n.év</v>
      </c>
      <c r="D31" s="19">
        <v>-0.17078189199999999</v>
      </c>
      <c r="E31" s="19"/>
      <c r="F31" s="19"/>
      <c r="G31" s="19"/>
      <c r="H31" s="19"/>
      <c r="I31" s="19"/>
      <c r="J31" s="19"/>
      <c r="K31" s="19">
        <v>3</v>
      </c>
      <c r="L31" s="19">
        <v>-0.17078189199999999</v>
      </c>
      <c r="Q31" s="19">
        <v>1.3365734758342001</v>
      </c>
      <c r="W31" s="18"/>
      <c r="X31" s="18"/>
    </row>
    <row r="32" spans="1:24">
      <c r="A32" s="17">
        <v>41851</v>
      </c>
      <c r="B32" s="14" t="s">
        <v>68</v>
      </c>
      <c r="C32" s="14" t="str">
        <f t="shared" si="0"/>
        <v>2014.III.n.év</v>
      </c>
      <c r="D32" s="19">
        <v>-6.1935874000000002E-2</v>
      </c>
      <c r="E32" s="19"/>
      <c r="F32" s="19"/>
      <c r="G32" s="19"/>
      <c r="H32" s="19"/>
      <c r="I32" s="19"/>
      <c r="J32" s="19"/>
      <c r="K32" s="19">
        <v>3</v>
      </c>
      <c r="L32" s="19">
        <v>-6.1935874000000002E-2</v>
      </c>
      <c r="Q32" s="19">
        <v>1.3460721955780741</v>
      </c>
      <c r="W32" s="18"/>
      <c r="X32" s="18"/>
    </row>
    <row r="33" spans="1:31">
      <c r="A33" s="17">
        <v>41943</v>
      </c>
      <c r="B33" s="14" t="s">
        <v>69</v>
      </c>
      <c r="C33" s="14" t="str">
        <f t="shared" si="0"/>
        <v>2014.IV.n.év</v>
      </c>
      <c r="D33" s="19">
        <v>-0.68632941700000005</v>
      </c>
      <c r="E33" s="19"/>
      <c r="F33" s="19"/>
      <c r="G33" s="19"/>
      <c r="H33" s="19"/>
      <c r="I33" s="19"/>
      <c r="J33" s="19"/>
      <c r="K33" s="19">
        <v>3</v>
      </c>
      <c r="L33" s="19">
        <v>-0.68632941700000005</v>
      </c>
      <c r="Q33" s="19">
        <v>1.2402692013892676</v>
      </c>
      <c r="W33" s="18"/>
      <c r="X33" s="18"/>
    </row>
    <row r="34" spans="1:31">
      <c r="A34" s="17">
        <v>42035</v>
      </c>
      <c r="B34" s="14" t="s">
        <v>88</v>
      </c>
      <c r="C34" s="14" t="str">
        <f t="shared" si="0"/>
        <v>2015.I.n.év</v>
      </c>
      <c r="D34" s="19">
        <v>-1.04647651</v>
      </c>
      <c r="E34" s="19"/>
      <c r="F34" s="19"/>
      <c r="G34" s="19"/>
      <c r="H34" s="19"/>
      <c r="I34" s="19"/>
      <c r="J34" s="19"/>
      <c r="K34" s="19">
        <v>3</v>
      </c>
      <c r="L34" s="19">
        <v>-1.04647651</v>
      </c>
      <c r="O34" s="14">
        <v>2</v>
      </c>
      <c r="P34" s="14">
        <v>4</v>
      </c>
      <c r="Q34" s="19">
        <v>1.0416167295630885</v>
      </c>
      <c r="W34" s="18"/>
      <c r="X34" s="18"/>
    </row>
    <row r="35" spans="1:31">
      <c r="A35" s="17">
        <v>42124</v>
      </c>
      <c r="B35" s="14" t="s">
        <v>95</v>
      </c>
      <c r="C35" s="14" t="str">
        <f t="shared" si="0"/>
        <v>2015.II.n.év</v>
      </c>
      <c r="D35" s="19">
        <v>0.25138650899999998</v>
      </c>
      <c r="E35" s="19"/>
      <c r="F35" s="19"/>
      <c r="G35" s="19"/>
      <c r="H35" s="19"/>
      <c r="I35" s="19"/>
      <c r="J35" s="19"/>
      <c r="K35" s="19">
        <v>3</v>
      </c>
      <c r="L35" s="19">
        <v>0.25138650899999998</v>
      </c>
      <c r="O35" s="14">
        <v>2</v>
      </c>
      <c r="P35" s="14">
        <v>4</v>
      </c>
      <c r="Q35" s="19">
        <v>1.1777398599239319</v>
      </c>
      <c r="W35" s="18"/>
      <c r="X35" s="18"/>
    </row>
    <row r="36" spans="1:31">
      <c r="A36" s="17">
        <v>42216</v>
      </c>
      <c r="B36" s="14" t="s">
        <v>96</v>
      </c>
      <c r="C36" s="14" t="str">
        <f t="shared" si="0"/>
        <v>2015.III.n.év</v>
      </c>
      <c r="D36" s="19">
        <v>3.5418950000000002E-3</v>
      </c>
      <c r="E36" s="19"/>
      <c r="F36" s="19"/>
      <c r="G36" s="19"/>
      <c r="H36" s="19"/>
      <c r="I36" s="19"/>
      <c r="J36" s="19"/>
      <c r="K36" s="19">
        <v>3</v>
      </c>
      <c r="L36" s="19">
        <v>3.5418950000000002E-3</v>
      </c>
      <c r="O36" s="14">
        <v>2</v>
      </c>
      <c r="P36" s="14">
        <v>4</v>
      </c>
      <c r="Q36" s="19">
        <v>1.0697205500652842</v>
      </c>
      <c r="W36" s="18"/>
      <c r="X36" s="18"/>
    </row>
    <row r="37" spans="1:31">
      <c r="A37" s="17">
        <v>42308</v>
      </c>
      <c r="B37" s="14" t="s">
        <v>99</v>
      </c>
      <c r="C37" s="14" t="str">
        <f t="shared" si="0"/>
        <v>2015.IV.n.év</v>
      </c>
      <c r="D37" s="19">
        <v>0.489498302</v>
      </c>
      <c r="E37" s="19"/>
      <c r="F37" s="19"/>
      <c r="G37" s="19"/>
      <c r="H37" s="19"/>
      <c r="I37" s="19"/>
      <c r="J37" s="19"/>
      <c r="K37" s="19">
        <v>3</v>
      </c>
      <c r="L37" s="19">
        <v>0.489498302</v>
      </c>
      <c r="O37" s="14">
        <v>2</v>
      </c>
      <c r="P37" s="14">
        <v>4</v>
      </c>
      <c r="Q37" s="19">
        <v>1.2600059503236452</v>
      </c>
      <c r="W37" s="18"/>
      <c r="X37" s="18"/>
    </row>
    <row r="38" spans="1:31">
      <c r="A38" s="17">
        <v>42400</v>
      </c>
      <c r="B38" s="14" t="s">
        <v>102</v>
      </c>
      <c r="C38" s="14" t="str">
        <f t="shared" si="0"/>
        <v>2016.I.n.év</v>
      </c>
      <c r="D38" s="19">
        <v>0.32022702600000003</v>
      </c>
      <c r="E38" s="19"/>
      <c r="F38" s="19"/>
      <c r="G38" s="19"/>
      <c r="H38" s="19"/>
      <c r="I38" s="19"/>
      <c r="J38" s="19"/>
      <c r="K38" s="19">
        <v>3</v>
      </c>
      <c r="L38" s="19">
        <v>0.32022702600000003</v>
      </c>
      <c r="O38" s="14">
        <v>2</v>
      </c>
      <c r="P38" s="14">
        <v>4</v>
      </c>
      <c r="Q38" s="19">
        <v>1.177244276120831</v>
      </c>
      <c r="X38" s="18"/>
    </row>
    <row r="39" spans="1:31">
      <c r="A39" s="17">
        <v>42490</v>
      </c>
      <c r="B39" s="14" t="s">
        <v>116</v>
      </c>
      <c r="C39" s="14" t="str">
        <f t="shared" si="0"/>
        <v>2016.II.n.év</v>
      </c>
      <c r="D39" s="19">
        <v>-5.2845662000000002E-2</v>
      </c>
      <c r="E39" s="19"/>
      <c r="F39" s="19"/>
      <c r="G39" s="19"/>
      <c r="H39" s="19"/>
      <c r="I39" s="19"/>
      <c r="J39" s="19"/>
      <c r="K39" s="19">
        <v>3</v>
      </c>
      <c r="L39" s="19">
        <v>-5.2845662000000002E-2</v>
      </c>
      <c r="O39" s="14">
        <v>2</v>
      </c>
      <c r="P39" s="14">
        <v>4</v>
      </c>
      <c r="Q39" s="19">
        <v>1.1811870084532217</v>
      </c>
      <c r="X39" s="18"/>
    </row>
    <row r="40" spans="1:31">
      <c r="A40" s="17">
        <v>42582</v>
      </c>
      <c r="B40" s="14" t="s">
        <v>132</v>
      </c>
      <c r="C40" s="14" t="str">
        <f t="shared" si="0"/>
        <v>2016.III.n.év</v>
      </c>
      <c r="D40" s="19">
        <v>5.0127782000000003E-2</v>
      </c>
      <c r="E40" s="19"/>
      <c r="F40" s="19"/>
      <c r="G40" s="19"/>
      <c r="H40" s="19"/>
      <c r="I40" s="19"/>
      <c r="J40" s="19"/>
      <c r="K40" s="19">
        <v>3</v>
      </c>
      <c r="L40" s="19">
        <v>5.0127782000000003E-2</v>
      </c>
      <c r="O40" s="14">
        <v>2</v>
      </c>
      <c r="P40" s="14">
        <v>4</v>
      </c>
      <c r="Q40" s="19">
        <v>1.2565516174288547</v>
      </c>
      <c r="W40" s="18"/>
      <c r="X40" s="18"/>
      <c r="Y40" s="18"/>
      <c r="Z40" s="18"/>
      <c r="AA40" s="18"/>
      <c r="AB40" s="18"/>
      <c r="AC40" s="18"/>
      <c r="AD40" s="18"/>
      <c r="AE40" s="18"/>
    </row>
    <row r="41" spans="1:31">
      <c r="A41" s="17">
        <v>42674</v>
      </c>
      <c r="B41" s="14" t="s">
        <v>138</v>
      </c>
      <c r="C41" s="14" t="str">
        <f t="shared" si="0"/>
        <v>2016.IV.n.év</v>
      </c>
      <c r="D41" s="19">
        <v>1.2720812990000001</v>
      </c>
      <c r="E41" s="19"/>
      <c r="F41" s="19"/>
      <c r="G41" s="19"/>
      <c r="H41" s="19"/>
      <c r="I41" s="19"/>
      <c r="J41" s="19"/>
      <c r="K41" s="19">
        <v>3</v>
      </c>
      <c r="L41" s="19">
        <v>1.2720812990000001</v>
      </c>
      <c r="O41" s="14">
        <v>2</v>
      </c>
      <c r="P41" s="14">
        <v>4</v>
      </c>
      <c r="Q41" s="19">
        <v>1.4727532674446024</v>
      </c>
      <c r="W41" s="18"/>
      <c r="X41" s="18"/>
      <c r="Y41" s="18"/>
      <c r="Z41" s="18"/>
      <c r="AA41" s="18"/>
      <c r="AB41" s="18"/>
      <c r="AC41" s="18"/>
      <c r="AD41" s="18"/>
      <c r="AE41" s="18"/>
    </row>
    <row r="42" spans="1:31">
      <c r="A42" s="17">
        <v>42766</v>
      </c>
      <c r="B42" s="14" t="s">
        <v>152</v>
      </c>
      <c r="C42" s="14" t="str">
        <f>LEFT(B42,4)&amp;"."&amp;ROMAN(RIGHT(B42,1))&amp;".n.év"</f>
        <v>2017.I.n.év</v>
      </c>
      <c r="D42" s="19">
        <v>2.6197302159999998</v>
      </c>
      <c r="E42" s="19"/>
      <c r="F42" s="19"/>
      <c r="G42" s="19"/>
      <c r="H42" s="19"/>
      <c r="I42" s="19"/>
      <c r="J42" s="19"/>
      <c r="K42" s="19">
        <v>3</v>
      </c>
      <c r="L42" s="19">
        <v>2.6197302159999998</v>
      </c>
      <c r="O42" s="14">
        <v>2</v>
      </c>
      <c r="P42" s="14">
        <v>4</v>
      </c>
      <c r="Q42" s="19">
        <v>1.8242458770974253</v>
      </c>
      <c r="W42" s="18"/>
      <c r="X42" s="18"/>
      <c r="Y42" s="18"/>
      <c r="Z42" s="18"/>
      <c r="AA42" s="18"/>
      <c r="AB42" s="18"/>
      <c r="AC42" s="18"/>
      <c r="AD42" s="18"/>
      <c r="AE42" s="18"/>
    </row>
    <row r="43" spans="1:31">
      <c r="A43" s="17">
        <v>42855</v>
      </c>
      <c r="B43" s="14" t="s">
        <v>165</v>
      </c>
      <c r="C43" s="14" t="str">
        <f>LEFT(B43,4)&amp;"."&amp;ROMAN(RIGHT(B43,1))&amp;".n.év"</f>
        <v>2017.II.n.év</v>
      </c>
      <c r="D43" s="19">
        <v>2.06820804</v>
      </c>
      <c r="E43" s="19"/>
      <c r="F43" s="19"/>
      <c r="G43" s="19"/>
      <c r="H43" s="19"/>
      <c r="I43" s="19"/>
      <c r="J43" s="19"/>
      <c r="K43" s="19">
        <v>3</v>
      </c>
      <c r="L43" s="19">
        <v>2.06820804</v>
      </c>
      <c r="M43" s="19"/>
      <c r="O43" s="14">
        <v>2</v>
      </c>
      <c r="P43" s="14">
        <v>4</v>
      </c>
      <c r="Q43" s="19">
        <v>2.0421552023805134</v>
      </c>
      <c r="W43" s="18"/>
      <c r="X43" s="18"/>
      <c r="Y43" s="18"/>
      <c r="Z43" s="18"/>
      <c r="AA43" s="18"/>
      <c r="AB43" s="18"/>
      <c r="AC43" s="18"/>
      <c r="AD43" s="18"/>
      <c r="AE43" s="18"/>
    </row>
    <row r="44" spans="1:31">
      <c r="A44" s="17">
        <v>42947</v>
      </c>
      <c r="B44" s="14" t="s">
        <v>174</v>
      </c>
      <c r="C44" s="14" t="str">
        <f>LEFT(B44,4)&amp;"."&amp;ROMAN(RIGHT(B44,1))&amp;".n.év"</f>
        <v>2017.III.n.év</v>
      </c>
      <c r="D44" s="19">
        <v>2.429319467</v>
      </c>
      <c r="E44" s="19"/>
      <c r="F44" s="19"/>
      <c r="G44" s="19"/>
      <c r="H44" s="19"/>
      <c r="I44" s="19"/>
      <c r="J44" s="19"/>
      <c r="K44" s="19">
        <v>3</v>
      </c>
      <c r="L44" s="19">
        <v>2.429319467</v>
      </c>
      <c r="O44" s="14">
        <v>2</v>
      </c>
      <c r="P44" s="14">
        <v>4</v>
      </c>
      <c r="Q44" s="19">
        <v>2.4865436897041349</v>
      </c>
      <c r="W44" s="18"/>
      <c r="X44" s="18"/>
      <c r="Y44" s="18"/>
      <c r="Z44" s="18"/>
      <c r="AA44" s="18"/>
      <c r="AB44" s="18"/>
      <c r="AC44" s="18"/>
      <c r="AD44" s="18"/>
      <c r="AE44" s="18"/>
    </row>
    <row r="45" spans="1:31">
      <c r="A45" s="17">
        <v>43039</v>
      </c>
      <c r="B45" s="14" t="s">
        <v>178</v>
      </c>
      <c r="C45" s="14" t="str">
        <f t="shared" ref="C45:C54" si="1">LEFT(B45,4)&amp;"."&amp;ROMAN(RIGHT(B45,1))&amp;".n.év"</f>
        <v>2017.IV.n.év</v>
      </c>
      <c r="D45" s="19">
        <v>2.2924764729999998</v>
      </c>
      <c r="E45" s="19"/>
      <c r="F45" s="19"/>
      <c r="G45" s="19"/>
      <c r="H45" s="19"/>
      <c r="I45" s="19"/>
      <c r="J45" s="19"/>
      <c r="K45" s="19">
        <v>3</v>
      </c>
      <c r="L45" s="19">
        <v>2.2924764729999998</v>
      </c>
      <c r="O45" s="14">
        <v>2</v>
      </c>
      <c r="P45" s="14">
        <v>4</v>
      </c>
      <c r="Q45" s="19">
        <v>2.2974405659973485</v>
      </c>
      <c r="W45" s="18"/>
      <c r="X45" s="18"/>
      <c r="Y45" s="18"/>
      <c r="Z45" s="18"/>
      <c r="AA45" s="18"/>
      <c r="AB45" s="18"/>
      <c r="AC45" s="18"/>
      <c r="AD45" s="18"/>
      <c r="AE45" s="18"/>
    </row>
    <row r="46" spans="1:31">
      <c r="A46" s="90">
        <v>43131</v>
      </c>
      <c r="B46" s="87" t="s">
        <v>182</v>
      </c>
      <c r="C46" s="87" t="str">
        <f t="shared" si="1"/>
        <v>2018.I.n.év</v>
      </c>
      <c r="D46" s="19">
        <v>1.9594750729999999</v>
      </c>
      <c r="E46" s="19"/>
      <c r="F46" s="19"/>
      <c r="G46" s="19"/>
      <c r="H46" s="19"/>
      <c r="I46" s="19"/>
      <c r="J46" s="19"/>
      <c r="K46" s="19">
        <v>3</v>
      </c>
      <c r="L46" s="19">
        <v>1.9594750729999999</v>
      </c>
      <c r="O46" s="14">
        <v>2</v>
      </c>
      <c r="P46" s="14">
        <v>4</v>
      </c>
      <c r="Q46" s="19">
        <v>2.1228616949203314</v>
      </c>
      <c r="W46" s="18"/>
      <c r="X46" s="18"/>
      <c r="Y46" s="18"/>
      <c r="Z46" s="18"/>
      <c r="AA46" s="18"/>
      <c r="AB46" s="18"/>
      <c r="AC46" s="18"/>
      <c r="AD46" s="18"/>
      <c r="AE46" s="18"/>
    </row>
    <row r="47" spans="1:31">
      <c r="A47" s="90">
        <v>43220</v>
      </c>
      <c r="B47" s="87" t="s">
        <v>185</v>
      </c>
      <c r="C47" s="87" t="str">
        <f t="shared" si="1"/>
        <v>2018.II.n.év</v>
      </c>
      <c r="D47" s="19">
        <v>2.7186528750000001</v>
      </c>
      <c r="E47" s="19"/>
      <c r="F47" s="19"/>
      <c r="G47" s="19"/>
      <c r="H47" s="19"/>
      <c r="I47" s="19"/>
      <c r="J47" s="19"/>
      <c r="K47" s="19">
        <v>3</v>
      </c>
      <c r="L47" s="19">
        <v>2.7186528750000001</v>
      </c>
      <c r="O47" s="14">
        <v>2</v>
      </c>
      <c r="P47" s="14">
        <v>4</v>
      </c>
      <c r="Q47" s="19">
        <v>2.252806621136628</v>
      </c>
      <c r="W47" s="18"/>
      <c r="X47" s="18"/>
      <c r="Y47" s="18"/>
      <c r="Z47" s="18"/>
      <c r="AA47" s="18"/>
      <c r="AB47" s="18"/>
      <c r="AC47" s="18"/>
      <c r="AD47" s="18"/>
      <c r="AE47" s="18"/>
    </row>
    <row r="48" spans="1:31">
      <c r="A48" s="90">
        <v>43312</v>
      </c>
      <c r="B48" s="87" t="s">
        <v>186</v>
      </c>
      <c r="C48" s="87" t="str">
        <f t="shared" si="1"/>
        <v>2018.III.n.év</v>
      </c>
      <c r="D48" s="19">
        <v>3.4331898000000001</v>
      </c>
      <c r="E48" s="19"/>
      <c r="F48" s="19"/>
      <c r="G48" s="19"/>
      <c r="H48" s="19"/>
      <c r="I48" s="19"/>
      <c r="J48" s="19"/>
      <c r="K48" s="19">
        <v>3</v>
      </c>
      <c r="L48" s="19">
        <v>3.4331898000000001</v>
      </c>
      <c r="O48" s="14">
        <v>2</v>
      </c>
      <c r="P48" s="14">
        <v>4</v>
      </c>
      <c r="Q48" s="19">
        <v>2.3484576436409128</v>
      </c>
      <c r="W48" s="18"/>
      <c r="X48" s="18"/>
      <c r="Y48" s="18"/>
      <c r="Z48" s="18"/>
      <c r="AA48" s="18"/>
      <c r="AB48" s="18"/>
      <c r="AC48" s="18"/>
      <c r="AD48" s="18"/>
      <c r="AE48" s="18"/>
    </row>
    <row r="49" spans="1:31">
      <c r="A49" s="17">
        <v>43404</v>
      </c>
      <c r="B49" s="14" t="s">
        <v>195</v>
      </c>
      <c r="C49" s="87" t="str">
        <f t="shared" si="1"/>
        <v>2018.IV.n.év</v>
      </c>
      <c r="D49" s="19">
        <v>3.2146737870000002</v>
      </c>
      <c r="E49" s="19"/>
      <c r="F49" s="19"/>
      <c r="G49" s="19"/>
      <c r="H49" s="19"/>
      <c r="I49" s="19"/>
      <c r="J49" s="19"/>
      <c r="K49" s="19">
        <v>3</v>
      </c>
      <c r="L49" s="19">
        <v>3.2146737870000002</v>
      </c>
      <c r="O49" s="14">
        <v>2</v>
      </c>
      <c r="P49" s="14">
        <v>4</v>
      </c>
      <c r="Q49" s="19">
        <v>2.6782655384911749</v>
      </c>
      <c r="W49" s="18"/>
      <c r="X49" s="18"/>
      <c r="Y49" s="18"/>
      <c r="Z49" s="18"/>
      <c r="AA49" s="18"/>
      <c r="AB49" s="18"/>
      <c r="AC49" s="18"/>
      <c r="AD49" s="18"/>
      <c r="AE49" s="18"/>
    </row>
    <row r="50" spans="1:31">
      <c r="A50" s="90">
        <v>43496</v>
      </c>
      <c r="B50" s="14" t="s">
        <v>213</v>
      </c>
      <c r="C50" s="14" t="str">
        <f t="shared" si="1"/>
        <v>2019.I.n.év</v>
      </c>
      <c r="D50" s="19">
        <v>2.7572623148689521</v>
      </c>
      <c r="E50" s="19">
        <v>0.17853551470422246</v>
      </c>
      <c r="F50" s="19">
        <v>0.1014225683592449</v>
      </c>
      <c r="G50" s="19">
        <v>8.564568406758033E-2</v>
      </c>
      <c r="H50" s="19">
        <v>8.564568406758033E-2</v>
      </c>
      <c r="I50" s="19">
        <v>0.1014225683592449</v>
      </c>
      <c r="J50" s="19">
        <v>0.17853551470422246</v>
      </c>
      <c r="K50" s="19">
        <v>3</v>
      </c>
      <c r="L50" s="19">
        <v>3.1228660819999998</v>
      </c>
      <c r="O50" s="14">
        <v>2</v>
      </c>
      <c r="P50" s="14">
        <v>4</v>
      </c>
      <c r="Q50" s="19">
        <v>3.1750629813791278</v>
      </c>
      <c r="W50" s="18"/>
      <c r="X50" s="18"/>
      <c r="Y50" s="18"/>
      <c r="Z50" s="18"/>
      <c r="AA50" s="18"/>
      <c r="AB50" s="18"/>
      <c r="AC50" s="18"/>
      <c r="AD50" s="18"/>
      <c r="AE50" s="18"/>
    </row>
    <row r="51" spans="1:31">
      <c r="A51" s="17">
        <v>43585</v>
      </c>
      <c r="B51" s="14" t="s">
        <v>215</v>
      </c>
      <c r="C51" s="14" t="str">
        <f t="shared" si="1"/>
        <v>2019.II.n.év</v>
      </c>
      <c r="D51" s="19">
        <v>2.3262139822474825</v>
      </c>
      <c r="E51" s="19">
        <v>0.46549507209408025</v>
      </c>
      <c r="F51" s="19">
        <v>0.2644387356127349</v>
      </c>
      <c r="G51" s="19">
        <v>0.22330371604570232</v>
      </c>
      <c r="H51" s="19">
        <v>0.22330371604570232</v>
      </c>
      <c r="I51" s="19">
        <v>0.2644387356127349</v>
      </c>
      <c r="J51" s="19">
        <v>0.46549507209408025</v>
      </c>
      <c r="K51" s="19">
        <v>3</v>
      </c>
      <c r="L51" s="19">
        <v>3.279451506</v>
      </c>
      <c r="O51" s="14">
        <v>2</v>
      </c>
      <c r="P51" s="14">
        <v>4</v>
      </c>
      <c r="Q51" s="19">
        <v>3.4177860116500369</v>
      </c>
      <c r="W51" s="18"/>
      <c r="X51" s="18"/>
      <c r="Y51" s="18"/>
      <c r="Z51" s="18"/>
      <c r="AA51" s="18"/>
      <c r="AB51" s="18"/>
      <c r="AC51" s="18"/>
      <c r="AD51" s="18"/>
      <c r="AE51" s="18"/>
    </row>
    <row r="52" spans="1:31">
      <c r="A52" s="90">
        <v>43677</v>
      </c>
      <c r="B52" s="14" t="s">
        <v>216</v>
      </c>
      <c r="C52" s="14" t="str">
        <f t="shared" si="1"/>
        <v>2019.III.n.év</v>
      </c>
      <c r="D52" s="19">
        <v>1.4110736398433301</v>
      </c>
      <c r="E52" s="19">
        <v>0.73024553975775253</v>
      </c>
      <c r="F52" s="19">
        <v>0.41483834909717654</v>
      </c>
      <c r="G52" s="19">
        <v>0.35030777430174087</v>
      </c>
      <c r="H52" s="19">
        <v>0.35030777430174087</v>
      </c>
      <c r="I52" s="19">
        <v>0.41483834909717654</v>
      </c>
      <c r="J52" s="19">
        <v>0.7302455397577523</v>
      </c>
      <c r="K52" s="19">
        <v>3</v>
      </c>
      <c r="L52" s="19">
        <v>2.9064653030000001</v>
      </c>
      <c r="O52" s="14">
        <v>2</v>
      </c>
      <c r="P52" s="14">
        <v>4</v>
      </c>
      <c r="Q52" s="19">
        <v>3.4604317085630498</v>
      </c>
      <c r="W52" s="18"/>
      <c r="X52" s="18"/>
      <c r="Y52" s="18"/>
      <c r="Z52" s="18"/>
      <c r="AA52" s="18"/>
      <c r="AB52" s="18"/>
      <c r="AC52" s="18"/>
      <c r="AD52" s="18"/>
      <c r="AE52" s="18"/>
    </row>
    <row r="53" spans="1:31">
      <c r="A53" s="17">
        <v>43769</v>
      </c>
      <c r="B53" s="14" t="s">
        <v>217</v>
      </c>
      <c r="C53" s="14" t="str">
        <f t="shared" si="1"/>
        <v>2019.IV.n.év</v>
      </c>
      <c r="D53" s="19">
        <v>0.93844685561760022</v>
      </c>
      <c r="E53" s="19">
        <v>1.0276585659296016</v>
      </c>
      <c r="F53" s="19">
        <v>0.58379292952234962</v>
      </c>
      <c r="G53" s="19">
        <v>0.49298046393044848</v>
      </c>
      <c r="H53" s="19">
        <v>0.49298046393044848</v>
      </c>
      <c r="I53" s="19">
        <v>0.58379292952235007</v>
      </c>
      <c r="J53" s="19">
        <v>1.0276585659296007</v>
      </c>
      <c r="K53" s="19">
        <v>3</v>
      </c>
      <c r="L53" s="19">
        <v>3.0428788149999999</v>
      </c>
      <c r="O53" s="14">
        <v>2</v>
      </c>
      <c r="P53" s="14">
        <v>4</v>
      </c>
      <c r="Q53" s="19">
        <v>3.5631234159872633</v>
      </c>
      <c r="W53" s="18"/>
      <c r="X53" s="18"/>
      <c r="Y53" s="18"/>
      <c r="Z53" s="18"/>
      <c r="AA53" s="18"/>
      <c r="AB53" s="18"/>
      <c r="AC53" s="18"/>
      <c r="AD53" s="18"/>
      <c r="AE53" s="18"/>
    </row>
    <row r="54" spans="1:31">
      <c r="A54" s="90">
        <v>43861</v>
      </c>
      <c r="B54" s="14" t="s">
        <v>214</v>
      </c>
      <c r="C54" s="14" t="str">
        <f t="shared" si="1"/>
        <v>2020.I.n.év</v>
      </c>
      <c r="D54" s="19">
        <v>0.6502734626812634</v>
      </c>
      <c r="E54" s="19">
        <v>1.283516606002961</v>
      </c>
      <c r="F54" s="19">
        <v>0.72914092710475464</v>
      </c>
      <c r="G54" s="19">
        <v>0.61571871521102084</v>
      </c>
      <c r="H54" s="19">
        <v>0.61571871521102084</v>
      </c>
      <c r="I54" s="19">
        <v>0.72914092710475442</v>
      </c>
      <c r="J54" s="19">
        <v>1.2835166060029604</v>
      </c>
      <c r="K54" s="19">
        <v>3</v>
      </c>
      <c r="L54" s="19">
        <v>3.2786497109999999</v>
      </c>
      <c r="O54" s="14">
        <v>2</v>
      </c>
      <c r="P54" s="14">
        <v>4</v>
      </c>
      <c r="Q54" s="19">
        <v>3.3893399056388773</v>
      </c>
      <c r="W54" s="18"/>
      <c r="X54" s="18"/>
      <c r="Y54" s="18"/>
      <c r="Z54" s="18"/>
      <c r="AA54" s="18"/>
      <c r="AB54" s="18"/>
      <c r="AC54" s="18"/>
      <c r="AD54" s="18"/>
      <c r="AE54" s="18"/>
    </row>
    <row r="55" spans="1:31">
      <c r="A55" s="90">
        <v>43951</v>
      </c>
      <c r="B55" s="14" t="s">
        <v>221</v>
      </c>
      <c r="C55" s="14" t="str">
        <f t="shared" ref="C55:C62" si="2">LEFT(B55,4)&amp;"."&amp;ROMAN(RIGHT(B55,1))&amp;".n.év"</f>
        <v>2020.II.n.év</v>
      </c>
      <c r="D55" s="19">
        <v>0.16562839556231346</v>
      </c>
      <c r="E55" s="19">
        <v>1.4185680764313413</v>
      </c>
      <c r="F55" s="19">
        <v>0.80586105202909275</v>
      </c>
      <c r="G55" s="19">
        <v>0.68050456797725234</v>
      </c>
      <c r="H55" s="19">
        <v>0.68050456797725234</v>
      </c>
      <c r="I55" s="19">
        <v>0.80586105202909319</v>
      </c>
      <c r="J55" s="19">
        <v>1.41856807643134</v>
      </c>
      <c r="K55" s="19">
        <v>3</v>
      </c>
      <c r="L55" s="19">
        <v>3.0705620919999999</v>
      </c>
      <c r="O55" s="14">
        <v>2</v>
      </c>
      <c r="P55" s="14">
        <v>4</v>
      </c>
      <c r="Q55" s="19">
        <v>3.2555766348249193</v>
      </c>
      <c r="W55" s="18"/>
      <c r="X55" s="18"/>
      <c r="Y55" s="18"/>
      <c r="Z55" s="18"/>
      <c r="AA55" s="18"/>
      <c r="AB55" s="18"/>
      <c r="AC55" s="18"/>
      <c r="AD55" s="18"/>
      <c r="AE55" s="18"/>
    </row>
    <row r="56" spans="1:31">
      <c r="A56" s="90">
        <v>44043</v>
      </c>
      <c r="B56" s="14" t="s">
        <v>222</v>
      </c>
      <c r="C56" s="14" t="str">
        <f t="shared" si="2"/>
        <v>2020.III.n.év</v>
      </c>
      <c r="D56" s="19">
        <v>9.144865231792032E-3</v>
      </c>
      <c r="E56" s="19">
        <v>1.4838913146871269</v>
      </c>
      <c r="F56" s="19">
        <v>0.8429699186230617</v>
      </c>
      <c r="G56" s="19">
        <v>0.71184092945801947</v>
      </c>
      <c r="H56" s="19">
        <v>0.71184092945801947</v>
      </c>
      <c r="I56" s="19">
        <v>0.8429699186230617</v>
      </c>
      <c r="J56" s="19">
        <v>1.483891314687126</v>
      </c>
      <c r="K56" s="19">
        <v>3</v>
      </c>
      <c r="L56" s="19">
        <v>3.0478470280000001</v>
      </c>
      <c r="O56" s="14">
        <v>2</v>
      </c>
      <c r="P56" s="14">
        <v>4</v>
      </c>
      <c r="Q56" s="19">
        <v>3.1836040357773356</v>
      </c>
      <c r="W56" s="18"/>
      <c r="X56" s="18"/>
      <c r="Y56" s="18"/>
      <c r="Z56" s="18"/>
      <c r="AA56" s="18"/>
      <c r="AB56" s="18"/>
      <c r="AC56" s="18"/>
      <c r="AD56" s="18"/>
      <c r="AE56" s="18"/>
    </row>
    <row r="57" spans="1:31">
      <c r="A57" s="17">
        <v>44135</v>
      </c>
      <c r="B57" s="14" t="s">
        <v>238</v>
      </c>
      <c r="C57" s="14" t="str">
        <f t="shared" si="2"/>
        <v>2020.IV.n.év</v>
      </c>
      <c r="D57" s="19">
        <v>-5.1419677760766724E-2</v>
      </c>
      <c r="E57" s="19">
        <v>1.5142600085521525</v>
      </c>
      <c r="F57" s="19">
        <v>0.86022178548332873</v>
      </c>
      <c r="G57" s="19">
        <v>0.72640916572528536</v>
      </c>
      <c r="H57" s="19">
        <v>0.72640916572528536</v>
      </c>
      <c r="I57" s="19">
        <v>0.86022178548332917</v>
      </c>
      <c r="J57" s="19">
        <v>1.5142600085521511</v>
      </c>
      <c r="K57" s="19">
        <v>3</v>
      </c>
      <c r="L57" s="19">
        <v>3.0494712819999998</v>
      </c>
      <c r="O57" s="14">
        <v>2</v>
      </c>
      <c r="P57" s="14">
        <v>4</v>
      </c>
      <c r="Q57" s="19">
        <v>3.1394176662687698</v>
      </c>
      <c r="W57" s="18"/>
      <c r="X57" s="18"/>
      <c r="Y57" s="18"/>
      <c r="Z57" s="18"/>
      <c r="AA57" s="18"/>
      <c r="AB57" s="18"/>
      <c r="AC57" s="18"/>
      <c r="AD57" s="18"/>
      <c r="AE57" s="18"/>
    </row>
    <row r="58" spans="1:31">
      <c r="A58" s="90">
        <v>44227</v>
      </c>
      <c r="B58" s="14" t="s">
        <v>260</v>
      </c>
      <c r="C58" s="14" t="str">
        <f t="shared" si="2"/>
        <v>2021.I.n.év</v>
      </c>
      <c r="D58" s="19">
        <v>-0.10294808942356681</v>
      </c>
      <c r="E58" s="19">
        <v>1.5281279338989948</v>
      </c>
      <c r="F58" s="19">
        <v>0.86809988530465154</v>
      </c>
      <c r="G58" s="19">
        <v>0.73306178021992041</v>
      </c>
      <c r="H58" s="19">
        <v>0.73306178021992041</v>
      </c>
      <c r="I58" s="19">
        <v>0.86809988530465132</v>
      </c>
      <c r="J58" s="19">
        <v>1.5281279338989942</v>
      </c>
      <c r="K58" s="19">
        <v>3</v>
      </c>
      <c r="L58" s="19">
        <v>3.02634151</v>
      </c>
      <c r="O58" s="14">
        <v>2</v>
      </c>
      <c r="P58" s="14">
        <v>4</v>
      </c>
      <c r="Q58" s="19">
        <v>3.0941327372078433</v>
      </c>
      <c r="W58" s="18"/>
      <c r="X58" s="18"/>
      <c r="Y58" s="18"/>
      <c r="Z58" s="18"/>
      <c r="AA58" s="18"/>
      <c r="AB58" s="18"/>
      <c r="AC58" s="18"/>
      <c r="AD58" s="18"/>
      <c r="AE58" s="18"/>
    </row>
    <row r="59" spans="1:31">
      <c r="A59" s="17">
        <v>44316</v>
      </c>
      <c r="B59" s="14" t="s">
        <v>290</v>
      </c>
      <c r="C59" s="14" t="str">
        <f t="shared" si="2"/>
        <v>2021.II.n.év</v>
      </c>
      <c r="D59" s="19">
        <v>-0.13490058708014896</v>
      </c>
      <c r="E59" s="19">
        <v>1.5393609541769435</v>
      </c>
      <c r="F59" s="19">
        <v>0.87448114658428233</v>
      </c>
      <c r="G59" s="19">
        <v>0.73845039831892301</v>
      </c>
      <c r="H59" s="19">
        <v>0.73845039831892301</v>
      </c>
      <c r="I59" s="19">
        <v>0.87448114658428278</v>
      </c>
      <c r="J59" s="19">
        <v>1.5393609541769422</v>
      </c>
      <c r="K59" s="19">
        <v>3</v>
      </c>
      <c r="L59" s="19">
        <v>3.0173919119999999</v>
      </c>
      <c r="O59" s="14">
        <v>2</v>
      </c>
      <c r="P59" s="14">
        <v>4</v>
      </c>
      <c r="Q59" s="19">
        <v>3.0564199606049272</v>
      </c>
      <c r="W59" s="18"/>
      <c r="X59" s="18"/>
      <c r="Y59" s="18"/>
      <c r="Z59" s="18"/>
      <c r="AA59" s="18"/>
      <c r="AB59" s="18"/>
      <c r="AC59" s="18"/>
      <c r="AD59" s="18"/>
      <c r="AE59" s="18"/>
    </row>
    <row r="60" spans="1:31">
      <c r="A60" s="90">
        <v>44408</v>
      </c>
      <c r="B60" s="14" t="s">
        <v>298</v>
      </c>
      <c r="C60" s="14" t="str">
        <f t="shared" si="2"/>
        <v>2021.III.n.év</v>
      </c>
      <c r="D60" s="19">
        <v>-0.16006096165058326</v>
      </c>
      <c r="E60" s="19">
        <v>1.5484597000398195</v>
      </c>
      <c r="F60" s="19">
        <v>0.87964996790137318</v>
      </c>
      <c r="G60" s="19">
        <v>0.74281517870939062</v>
      </c>
      <c r="H60" s="19">
        <v>0.74281517870939062</v>
      </c>
      <c r="I60" s="19">
        <v>0.87964996790137295</v>
      </c>
      <c r="J60" s="19">
        <v>1.5484597000398193</v>
      </c>
      <c r="K60" s="19">
        <v>3</v>
      </c>
      <c r="L60" s="19">
        <v>3.010863885</v>
      </c>
      <c r="O60" s="14">
        <v>2</v>
      </c>
      <c r="P60" s="14">
        <v>4</v>
      </c>
      <c r="Q60" s="19">
        <v>3.0304224937838882</v>
      </c>
      <c r="W60" s="18"/>
      <c r="X60" s="18"/>
      <c r="Y60" s="18"/>
      <c r="Z60" s="18"/>
      <c r="AA60" s="18"/>
      <c r="AB60" s="18"/>
      <c r="AC60" s="18"/>
      <c r="AD60" s="18"/>
      <c r="AE60" s="18"/>
    </row>
    <row r="61" spans="1:31">
      <c r="A61" s="90">
        <v>44500</v>
      </c>
      <c r="B61" s="14" t="s">
        <v>343</v>
      </c>
      <c r="C61" s="14" t="str">
        <f t="shared" si="2"/>
        <v>2021.IV.n.év</v>
      </c>
      <c r="D61" s="19">
        <v>-0.19590512813328864</v>
      </c>
      <c r="E61" s="19">
        <v>1.5558296841646515</v>
      </c>
      <c r="F61" s="19">
        <v>0.88383671315452683</v>
      </c>
      <c r="G61" s="19">
        <v>0.74635065081411023</v>
      </c>
      <c r="H61" s="19">
        <v>0.74635065081411023</v>
      </c>
      <c r="I61" s="19">
        <v>0.88383671315452705</v>
      </c>
      <c r="J61" s="19">
        <v>1.5558296841646504</v>
      </c>
      <c r="K61" s="19">
        <v>3</v>
      </c>
      <c r="L61" s="19">
        <v>2.9901119199999999</v>
      </c>
      <c r="O61" s="14">
        <v>2</v>
      </c>
      <c r="P61" s="14">
        <v>4</v>
      </c>
      <c r="Q61" s="19">
        <v>3.0146122181395185</v>
      </c>
      <c r="W61" s="18"/>
      <c r="X61" s="18"/>
      <c r="Y61" s="18"/>
      <c r="Z61" s="18"/>
      <c r="AA61" s="18"/>
      <c r="AB61" s="18"/>
      <c r="AC61" s="18"/>
      <c r="AD61" s="18"/>
      <c r="AE61" s="18"/>
    </row>
    <row r="62" spans="1:31">
      <c r="A62" s="17">
        <v>44592</v>
      </c>
      <c r="B62" s="14" t="s">
        <v>418</v>
      </c>
      <c r="C62" s="14" t="str">
        <f t="shared" si="2"/>
        <v>2022.I.n.év</v>
      </c>
      <c r="D62" s="19">
        <v>-0.21747342187708218</v>
      </c>
      <c r="E62" s="19">
        <v>1.5617993715708327</v>
      </c>
      <c r="F62" s="19">
        <v>0.8872279769601612</v>
      </c>
      <c r="G62" s="19">
        <v>0.74921438334608847</v>
      </c>
      <c r="H62" s="19">
        <v>0.74921438334608847</v>
      </c>
      <c r="I62" s="19">
        <v>0.88722797696016098</v>
      </c>
      <c r="J62" s="19">
        <v>1.5617993715708316</v>
      </c>
      <c r="K62" s="19">
        <v>3</v>
      </c>
      <c r="L62" s="19">
        <v>2.9807683100000002</v>
      </c>
      <c r="O62" s="14">
        <v>2</v>
      </c>
      <c r="P62" s="14">
        <v>4</v>
      </c>
      <c r="Q62" s="19">
        <v>3.0055993190686792</v>
      </c>
      <c r="W62" s="18"/>
      <c r="X62" s="18"/>
      <c r="Y62" s="18"/>
      <c r="Z62" s="18"/>
      <c r="AA62" s="18"/>
      <c r="AB62" s="18"/>
      <c r="AC62" s="18"/>
      <c r="AD62" s="18"/>
      <c r="AE62" s="18"/>
    </row>
    <row r="63" spans="1:31">
      <c r="W63" s="18"/>
      <c r="X63" s="18"/>
      <c r="Y63" s="18"/>
      <c r="Z63" s="18"/>
      <c r="AA63" s="18"/>
      <c r="AB63" s="18"/>
      <c r="AC63" s="18"/>
      <c r="AD63" s="18"/>
      <c r="AE63" s="18"/>
    </row>
    <row r="64" spans="1:31">
      <c r="W64" s="18"/>
      <c r="X64" s="18"/>
      <c r="Y64" s="18"/>
      <c r="Z64" s="18"/>
      <c r="AA64" s="18"/>
      <c r="AB64" s="18"/>
      <c r="AC64" s="18"/>
      <c r="AD64" s="18"/>
      <c r="AE64" s="18"/>
    </row>
    <row r="65" spans="23:31">
      <c r="W65" s="18"/>
      <c r="X65" s="18"/>
      <c r="Y65" s="18"/>
      <c r="Z65" s="18"/>
      <c r="AA65" s="18"/>
      <c r="AB65" s="18"/>
      <c r="AC65" s="18"/>
      <c r="AD65" s="18"/>
      <c r="AE65" s="18"/>
    </row>
  </sheetData>
  <pageMargins left="0.75" right="0.75" top="1" bottom="1" header="0.5" footer="0.5"/>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O72"/>
  <sheetViews>
    <sheetView showGridLines="0" zoomScale="85" zoomScaleNormal="85" workbookViewId="0">
      <pane xSplit="1" ySplit="14" topLeftCell="B15" activePane="bottomRight" state="frozen"/>
      <selection sqref="A1:H1"/>
      <selection pane="topRight" sqref="A1:H1"/>
      <selection pane="bottomLeft" sqref="A1:H1"/>
      <selection pane="bottomRight" activeCell="B15" sqref="B15"/>
    </sheetView>
  </sheetViews>
  <sheetFormatPr defaultColWidth="9.140625" defaultRowHeight="12"/>
  <cols>
    <col min="1" max="1" width="14.28515625" style="38" bestFit="1" customWidth="1"/>
    <col min="2" max="3" width="16" style="38" customWidth="1"/>
    <col min="4" max="4" width="17.42578125" style="38" customWidth="1"/>
    <col min="5" max="5" width="9.140625" style="38" customWidth="1"/>
    <col min="6" max="6" width="9.140625" style="42" customWidth="1"/>
    <col min="7" max="7" width="9.140625" style="38"/>
    <col min="8" max="8" width="9.140625" style="41"/>
    <col min="9" max="16384" width="9.140625" style="38"/>
  </cols>
  <sheetData>
    <row r="1" spans="1:15">
      <c r="A1" s="4"/>
      <c r="B1" s="4"/>
      <c r="C1" s="4"/>
      <c r="D1" s="4"/>
      <c r="E1" s="4"/>
      <c r="F1" s="38"/>
      <c r="G1" s="41"/>
      <c r="H1" s="38"/>
    </row>
    <row r="2" spans="1:15">
      <c r="A2" s="4" t="s">
        <v>0</v>
      </c>
      <c r="B2" s="4" t="s">
        <v>396</v>
      </c>
      <c r="C2" s="4"/>
      <c r="D2" s="4"/>
      <c r="E2" s="4"/>
      <c r="F2" s="38"/>
      <c r="G2" s="41"/>
      <c r="H2" s="38"/>
    </row>
    <row r="3" spans="1:15">
      <c r="A3" s="4" t="s">
        <v>24</v>
      </c>
      <c r="B3" s="4" t="s">
        <v>344</v>
      </c>
      <c r="C3" s="4"/>
      <c r="D3" s="4"/>
      <c r="E3" s="4"/>
      <c r="F3" s="38"/>
      <c r="G3" s="41"/>
      <c r="H3" s="38"/>
    </row>
    <row r="4" spans="1:15">
      <c r="A4" s="38" t="s">
        <v>21</v>
      </c>
    </row>
    <row r="5" spans="1:15">
      <c r="A5" s="38" t="s">
        <v>110</v>
      </c>
    </row>
    <row r="6" spans="1:15">
      <c r="A6" s="38" t="s">
        <v>106</v>
      </c>
      <c r="B6" s="7" t="s">
        <v>236</v>
      </c>
      <c r="E6" s="4"/>
      <c r="F6" s="38"/>
      <c r="G6" s="41"/>
      <c r="H6" s="38"/>
    </row>
    <row r="7" spans="1:15">
      <c r="A7" s="38" t="s">
        <v>107</v>
      </c>
      <c r="B7" s="8" t="s">
        <v>237</v>
      </c>
      <c r="C7" s="4"/>
      <c r="D7" s="4"/>
      <c r="E7" s="4"/>
      <c r="F7" s="4"/>
    </row>
    <row r="8" spans="1:15">
      <c r="B8" s="39" t="s">
        <v>118</v>
      </c>
      <c r="C8" s="4"/>
      <c r="D8" s="4"/>
      <c r="E8" s="4"/>
      <c r="F8" s="4"/>
    </row>
    <row r="9" spans="1:15">
      <c r="B9" s="4"/>
      <c r="C9" s="4"/>
      <c r="D9" s="4"/>
      <c r="E9" s="4"/>
      <c r="F9" s="4"/>
    </row>
    <row r="10" spans="1:15">
      <c r="A10" s="4" t="s">
        <v>11</v>
      </c>
      <c r="B10" s="4" t="s">
        <v>12</v>
      </c>
      <c r="C10" s="4"/>
      <c r="D10" s="4" t="s">
        <v>13</v>
      </c>
      <c r="E10" s="4"/>
      <c r="F10" s="38"/>
      <c r="G10" s="41"/>
      <c r="H10" s="38"/>
    </row>
    <row r="11" spans="1:15">
      <c r="A11" s="4"/>
      <c r="B11" s="4" t="s">
        <v>14</v>
      </c>
      <c r="C11" s="4"/>
      <c r="D11" s="4" t="s">
        <v>14</v>
      </c>
      <c r="E11" s="4"/>
      <c r="F11" s="38"/>
      <c r="G11" s="41"/>
      <c r="H11" s="38"/>
    </row>
    <row r="12" spans="1:15">
      <c r="A12" s="4"/>
      <c r="B12" s="4" t="s">
        <v>207</v>
      </c>
      <c r="C12" s="4"/>
      <c r="D12" s="4" t="s">
        <v>207</v>
      </c>
      <c r="E12" s="4"/>
      <c r="F12" s="38"/>
      <c r="G12" s="41"/>
      <c r="H12" s="38"/>
    </row>
    <row r="13" spans="1:15">
      <c r="B13" s="38" t="s">
        <v>345</v>
      </c>
      <c r="C13" s="38" t="s">
        <v>203</v>
      </c>
      <c r="D13" s="38" t="s">
        <v>346</v>
      </c>
      <c r="E13" s="42"/>
      <c r="F13" s="38"/>
      <c r="G13" s="41"/>
      <c r="H13" s="38"/>
    </row>
    <row r="14" spans="1:15">
      <c r="B14" s="38" t="s">
        <v>347</v>
      </c>
      <c r="C14" s="38" t="s">
        <v>204</v>
      </c>
      <c r="D14" s="38" t="s">
        <v>348</v>
      </c>
      <c r="E14" s="42"/>
      <c r="G14" s="41"/>
      <c r="H14" s="38"/>
    </row>
    <row r="15" spans="1:15">
      <c r="A15" s="129">
        <v>36161</v>
      </c>
      <c r="B15" s="43">
        <v>4094.625</v>
      </c>
      <c r="C15" s="43">
        <v>3809.3249999999998</v>
      </c>
      <c r="D15" s="43">
        <v>285.3</v>
      </c>
      <c r="E15" s="42"/>
      <c r="F15" s="38"/>
      <c r="G15" s="41"/>
      <c r="H15" s="38"/>
      <c r="O15" s="43"/>
    </row>
    <row r="16" spans="1:15">
      <c r="A16" s="129">
        <v>36526</v>
      </c>
      <c r="B16" s="43">
        <v>4119.875</v>
      </c>
      <c r="C16" s="43">
        <v>3856.15</v>
      </c>
      <c r="D16" s="43">
        <v>263.72500000000002</v>
      </c>
      <c r="E16" s="42"/>
      <c r="F16" s="38"/>
      <c r="G16" s="41"/>
      <c r="H16" s="38"/>
      <c r="O16" s="43"/>
    </row>
    <row r="17" spans="1:15">
      <c r="A17" s="129">
        <v>36892</v>
      </c>
      <c r="B17" s="43">
        <v>4102.3999999999996</v>
      </c>
      <c r="C17" s="43">
        <v>3868.2750000000001</v>
      </c>
      <c r="D17" s="43">
        <v>234.12499999999901</v>
      </c>
      <c r="E17" s="42"/>
      <c r="F17" s="38"/>
      <c r="G17" s="41"/>
      <c r="H17" s="38"/>
      <c r="O17" s="43"/>
    </row>
    <row r="18" spans="1:15">
      <c r="A18" s="129">
        <v>37257</v>
      </c>
      <c r="B18" s="43">
        <v>4109.45</v>
      </c>
      <c r="C18" s="43">
        <v>3870.65</v>
      </c>
      <c r="D18" s="43">
        <v>238.8</v>
      </c>
      <c r="E18" s="42"/>
      <c r="F18" s="38"/>
      <c r="G18" s="41"/>
      <c r="H18" s="38"/>
      <c r="O18" s="43"/>
    </row>
    <row r="19" spans="1:15">
      <c r="A19" s="129">
        <v>37622</v>
      </c>
      <c r="B19" s="43">
        <v>4166.5249999999996</v>
      </c>
      <c r="C19" s="43">
        <v>3922</v>
      </c>
      <c r="D19" s="43">
        <v>244.52500000000001</v>
      </c>
      <c r="E19" s="42"/>
      <c r="F19" s="38"/>
      <c r="G19" s="41"/>
      <c r="H19" s="38"/>
      <c r="O19" s="43"/>
    </row>
    <row r="20" spans="1:15">
      <c r="A20" s="129">
        <v>37987</v>
      </c>
      <c r="B20" s="43">
        <v>4153.2749999999996</v>
      </c>
      <c r="C20" s="43">
        <v>3900.35</v>
      </c>
      <c r="D20" s="43">
        <v>252.92500000000001</v>
      </c>
      <c r="E20" s="42"/>
      <c r="F20" s="38"/>
      <c r="G20" s="41"/>
      <c r="H20" s="38"/>
      <c r="O20" s="43"/>
    </row>
    <row r="21" spans="1:15">
      <c r="A21" s="129">
        <v>38353</v>
      </c>
      <c r="B21" s="43">
        <v>4205.375</v>
      </c>
      <c r="C21" s="43">
        <v>3901.5250000000001</v>
      </c>
      <c r="D21" s="43">
        <v>303.85000000000002</v>
      </c>
      <c r="E21" s="42"/>
      <c r="F21" s="38"/>
      <c r="G21" s="41"/>
      <c r="H21" s="38"/>
      <c r="O21" s="43"/>
    </row>
    <row r="22" spans="1:15">
      <c r="A22" s="129">
        <v>38718</v>
      </c>
      <c r="B22" s="43">
        <v>4246.6715924999999</v>
      </c>
      <c r="C22" s="43">
        <v>3928.4354625000001</v>
      </c>
      <c r="D22" s="43">
        <v>318.23613</v>
      </c>
      <c r="E22" s="42"/>
      <c r="F22" s="38"/>
      <c r="G22" s="41"/>
      <c r="H22" s="38"/>
      <c r="O22" s="43"/>
    </row>
    <row r="23" spans="1:15">
      <c r="A23" s="129">
        <v>39083</v>
      </c>
      <c r="B23" s="43">
        <v>4214.0539975000002</v>
      </c>
      <c r="C23" s="43">
        <v>3901.9646975000001</v>
      </c>
      <c r="D23" s="43">
        <v>312.08929999999998</v>
      </c>
      <c r="E23" s="42"/>
      <c r="F23" s="38"/>
      <c r="G23" s="41"/>
      <c r="H23" s="38"/>
      <c r="O23" s="43"/>
    </row>
    <row r="24" spans="1:15">
      <c r="A24" s="129">
        <v>39448</v>
      </c>
      <c r="B24" s="43">
        <v>4174.6435549999997</v>
      </c>
      <c r="C24" s="43">
        <v>3848.3102075000002</v>
      </c>
      <c r="D24" s="43">
        <v>326.3333475</v>
      </c>
      <c r="E24" s="42"/>
      <c r="F24" s="38"/>
      <c r="G24" s="41"/>
      <c r="H24" s="38"/>
      <c r="O24" s="43"/>
    </row>
    <row r="25" spans="1:15">
      <c r="A25" s="129">
        <v>39814</v>
      </c>
      <c r="B25" s="43">
        <v>4165.6487550000002</v>
      </c>
      <c r="C25" s="43">
        <v>3747.8263499999998</v>
      </c>
      <c r="D25" s="43">
        <v>417.822405</v>
      </c>
      <c r="E25" s="42"/>
      <c r="F25" s="38"/>
      <c r="G25" s="41"/>
      <c r="H25" s="38"/>
      <c r="O25" s="43"/>
    </row>
    <row r="26" spans="1:15">
      <c r="A26" s="129">
        <v>40179</v>
      </c>
      <c r="B26" s="43">
        <v>4201.8073750000003</v>
      </c>
      <c r="C26" s="43">
        <v>3732.383605</v>
      </c>
      <c r="D26" s="43">
        <v>469.42376999999999</v>
      </c>
      <c r="E26" s="42"/>
      <c r="F26" s="38"/>
      <c r="G26" s="41"/>
      <c r="H26" s="38"/>
      <c r="O26" s="43"/>
    </row>
    <row r="27" spans="1:15">
      <c r="A27" s="129">
        <v>40544</v>
      </c>
      <c r="B27" s="43">
        <v>4224.9957750000003</v>
      </c>
      <c r="C27" s="43">
        <v>3759.0184075000002</v>
      </c>
      <c r="D27" s="43">
        <v>465.97736750000001</v>
      </c>
      <c r="E27" s="42"/>
      <c r="F27" s="38"/>
      <c r="G27" s="41"/>
      <c r="H27" s="38"/>
      <c r="O27" s="43"/>
    </row>
    <row r="28" spans="1:15">
      <c r="A28" s="129">
        <v>40909</v>
      </c>
      <c r="B28" s="43">
        <v>4300.3876849999997</v>
      </c>
      <c r="C28" s="43">
        <v>3827.2138749999999</v>
      </c>
      <c r="D28" s="43">
        <v>473.17381</v>
      </c>
      <c r="E28" s="42"/>
      <c r="F28" s="38"/>
      <c r="G28" s="41"/>
      <c r="H28" s="38"/>
      <c r="O28" s="43"/>
    </row>
    <row r="29" spans="1:15">
      <c r="A29" s="129">
        <v>41275</v>
      </c>
      <c r="B29" s="43">
        <v>4333.7903900000001</v>
      </c>
      <c r="C29" s="43">
        <v>3892.7608</v>
      </c>
      <c r="D29" s="43">
        <v>441.02958999999998</v>
      </c>
      <c r="E29" s="42"/>
      <c r="F29" s="38"/>
      <c r="G29" s="41"/>
      <c r="H29" s="38"/>
      <c r="O29" s="43"/>
    </row>
    <row r="30" spans="1:15">
      <c r="A30" s="129">
        <v>41640</v>
      </c>
      <c r="B30" s="43">
        <v>4444.1620124999999</v>
      </c>
      <c r="C30" s="43">
        <v>4100.8372074999897</v>
      </c>
      <c r="D30" s="43">
        <v>343.32480500000003</v>
      </c>
      <c r="E30" s="42"/>
      <c r="F30" s="38"/>
      <c r="G30" s="41"/>
      <c r="H30" s="38"/>
      <c r="O30" s="43"/>
    </row>
    <row r="31" spans="1:15">
      <c r="A31" s="129">
        <v>42005</v>
      </c>
      <c r="B31" s="43">
        <v>4518.34241666666</v>
      </c>
      <c r="C31" s="43">
        <v>4210.4964166666596</v>
      </c>
      <c r="D31" s="43">
        <v>307.846</v>
      </c>
      <c r="E31" s="42"/>
      <c r="F31" s="38"/>
      <c r="G31" s="41"/>
      <c r="H31" s="38"/>
      <c r="O31" s="43"/>
    </row>
    <row r="32" spans="1:15">
      <c r="A32" s="129">
        <v>42370</v>
      </c>
      <c r="B32" s="43">
        <v>4586.2162500000004</v>
      </c>
      <c r="C32" s="43">
        <v>4351.6370833333303</v>
      </c>
      <c r="D32" s="43">
        <v>234.579166666666</v>
      </c>
      <c r="E32" s="42"/>
      <c r="G32" s="41"/>
      <c r="H32" s="38"/>
      <c r="O32" s="43"/>
    </row>
    <row r="33" spans="1:15">
      <c r="A33" s="129">
        <v>42736</v>
      </c>
      <c r="B33" s="43">
        <v>4613.09</v>
      </c>
      <c r="C33" s="43">
        <v>4421.3824999999997</v>
      </c>
      <c r="D33" s="43">
        <v>191.70750000000001</v>
      </c>
      <c r="E33" s="42"/>
      <c r="F33" s="38"/>
      <c r="G33" s="41"/>
      <c r="H33" s="38"/>
      <c r="O33" s="43"/>
    </row>
    <row r="34" spans="1:15">
      <c r="A34" s="129">
        <v>43101</v>
      </c>
      <c r="B34" s="43">
        <v>4641.5995174999998</v>
      </c>
      <c r="C34" s="43">
        <v>4469.4678374999903</v>
      </c>
      <c r="D34" s="43">
        <v>172.13167999999999</v>
      </c>
      <c r="E34" s="42"/>
      <c r="F34" s="38"/>
      <c r="G34" s="41"/>
      <c r="H34" s="38"/>
    </row>
    <row r="35" spans="1:15">
      <c r="A35" s="129">
        <v>43466</v>
      </c>
      <c r="B35" s="43">
        <v>4659.5947500000002</v>
      </c>
      <c r="C35" s="43">
        <v>4491.0964653467199</v>
      </c>
      <c r="D35" s="43">
        <v>168.498284653279</v>
      </c>
      <c r="E35" s="42"/>
      <c r="F35" s="38"/>
      <c r="G35" s="41"/>
      <c r="H35" s="38"/>
    </row>
    <row r="36" spans="1:15">
      <c r="A36" s="129">
        <v>43831</v>
      </c>
      <c r="B36" s="43">
        <v>4671.4724999999999</v>
      </c>
      <c r="C36" s="43">
        <v>4506.7828393632199</v>
      </c>
      <c r="D36" s="43">
        <v>164.68966063677399</v>
      </c>
      <c r="E36" s="42"/>
      <c r="F36" s="38"/>
      <c r="G36" s="41"/>
      <c r="H36" s="38"/>
    </row>
    <row r="37" spans="1:15">
      <c r="A37" s="129">
        <v>44197</v>
      </c>
      <c r="B37" s="43">
        <v>4669.6305000000002</v>
      </c>
      <c r="C37" s="43">
        <v>4508.7254988364602</v>
      </c>
      <c r="D37" s="43">
        <v>160.905001163533</v>
      </c>
      <c r="E37" s="42"/>
      <c r="F37" s="38"/>
      <c r="G37" s="41"/>
      <c r="H37" s="38"/>
    </row>
    <row r="38" spans="1:15">
      <c r="A38" s="129"/>
      <c r="C38" s="43"/>
      <c r="D38" s="43"/>
      <c r="E38" s="42"/>
      <c r="F38" s="38"/>
      <c r="G38" s="41"/>
      <c r="H38" s="38"/>
    </row>
    <row r="39" spans="1:15">
      <c r="A39" s="129"/>
      <c r="E39" s="42"/>
      <c r="F39" s="38"/>
      <c r="G39" s="41"/>
      <c r="H39" s="38"/>
    </row>
    <row r="40" spans="1:15">
      <c r="A40" s="129"/>
      <c r="E40" s="42"/>
      <c r="F40" s="38"/>
      <c r="G40" s="41"/>
      <c r="H40" s="38"/>
    </row>
    <row r="41" spans="1:15">
      <c r="A41" s="129"/>
      <c r="E41" s="42"/>
      <c r="F41" s="38"/>
      <c r="G41" s="41"/>
      <c r="H41" s="38"/>
    </row>
    <row r="42" spans="1:15">
      <c r="A42" s="129"/>
      <c r="E42" s="42"/>
      <c r="F42" s="38"/>
      <c r="G42" s="41"/>
      <c r="H42" s="38"/>
    </row>
    <row r="43" spans="1:15">
      <c r="A43" s="129"/>
      <c r="E43" s="42"/>
      <c r="F43" s="38"/>
      <c r="H43" s="38"/>
    </row>
    <row r="44" spans="1:15">
      <c r="A44" s="129"/>
      <c r="E44" s="42"/>
      <c r="F44" s="38"/>
      <c r="H44" s="38"/>
    </row>
    <row r="45" spans="1:15">
      <c r="A45" s="129"/>
      <c r="E45" s="42"/>
      <c r="F45" s="38"/>
      <c r="H45" s="38"/>
    </row>
    <row r="46" spans="1:15">
      <c r="A46" s="129"/>
      <c r="E46" s="42"/>
      <c r="F46" s="38"/>
      <c r="H46" s="38"/>
    </row>
    <row r="47" spans="1:15">
      <c r="A47" s="129"/>
      <c r="E47" s="42"/>
      <c r="F47" s="38"/>
      <c r="H47" s="38"/>
    </row>
    <row r="48" spans="1:15">
      <c r="A48" s="129"/>
      <c r="E48" s="42"/>
      <c r="F48" s="38"/>
      <c r="H48" s="38"/>
    </row>
    <row r="49" spans="1:8">
      <c r="A49" s="129"/>
      <c r="E49" s="42"/>
      <c r="F49" s="38"/>
      <c r="H49" s="38"/>
    </row>
    <row r="50" spans="1:8">
      <c r="A50" s="129"/>
      <c r="E50" s="42"/>
      <c r="F50" s="38"/>
      <c r="H50" s="38"/>
    </row>
    <row r="51" spans="1:8">
      <c r="A51" s="129"/>
      <c r="E51" s="42"/>
      <c r="F51" s="38"/>
      <c r="H51" s="38"/>
    </row>
    <row r="52" spans="1:8">
      <c r="A52" s="129"/>
      <c r="E52" s="42"/>
      <c r="F52" s="38"/>
      <c r="H52" s="38"/>
    </row>
    <row r="53" spans="1:8">
      <c r="A53" s="129"/>
      <c r="E53" s="42"/>
      <c r="F53" s="38"/>
      <c r="H53" s="38"/>
    </row>
    <row r="54" spans="1:8">
      <c r="A54" s="129"/>
      <c r="E54" s="42"/>
      <c r="F54" s="38"/>
      <c r="H54" s="38"/>
    </row>
    <row r="55" spans="1:8">
      <c r="A55" s="129"/>
      <c r="E55" s="42"/>
      <c r="F55" s="38"/>
      <c r="H55" s="38"/>
    </row>
    <row r="56" spans="1:8">
      <c r="A56" s="129"/>
      <c r="E56" s="42"/>
      <c r="F56" s="38"/>
      <c r="H56" s="38"/>
    </row>
    <row r="57" spans="1:8">
      <c r="A57" s="129"/>
      <c r="E57" s="42"/>
      <c r="F57" s="38"/>
      <c r="H57" s="38"/>
    </row>
    <row r="58" spans="1:8">
      <c r="A58" s="129"/>
      <c r="E58" s="42"/>
      <c r="F58" s="38"/>
      <c r="H58" s="38"/>
    </row>
    <row r="59" spans="1:8">
      <c r="A59" s="129"/>
      <c r="E59" s="42"/>
      <c r="F59" s="38"/>
    </row>
    <row r="60" spans="1:8">
      <c r="A60" s="129"/>
      <c r="E60" s="42"/>
      <c r="F60" s="38"/>
    </row>
    <row r="61" spans="1:8">
      <c r="A61" s="129"/>
      <c r="E61" s="42"/>
      <c r="F61" s="38"/>
    </row>
    <row r="62" spans="1:8">
      <c r="A62" s="129"/>
      <c r="E62" s="42"/>
      <c r="F62" s="38"/>
    </row>
    <row r="63" spans="1:8">
      <c r="A63" s="129"/>
      <c r="E63" s="42"/>
      <c r="F63" s="38"/>
    </row>
    <row r="64" spans="1:8">
      <c r="A64" s="129"/>
      <c r="E64" s="42"/>
      <c r="F64" s="38"/>
    </row>
    <row r="65" spans="1:6">
      <c r="A65" s="129"/>
      <c r="E65" s="42"/>
      <c r="F65" s="38"/>
    </row>
    <row r="66" spans="1:6">
      <c r="A66" s="129"/>
      <c r="E66" s="42"/>
      <c r="F66" s="38"/>
    </row>
    <row r="67" spans="1:6">
      <c r="A67" s="129"/>
      <c r="E67" s="42"/>
      <c r="F67" s="38"/>
    </row>
    <row r="68" spans="1:6">
      <c r="A68" s="129"/>
      <c r="E68" s="42"/>
      <c r="F68" s="38"/>
    </row>
    <row r="69" spans="1:6">
      <c r="A69" s="129"/>
      <c r="E69" s="42"/>
      <c r="F69" s="38"/>
    </row>
    <row r="70" spans="1:6">
      <c r="A70" s="129"/>
      <c r="E70" s="42"/>
      <c r="F70" s="38"/>
    </row>
    <row r="71" spans="1:6">
      <c r="A71" s="129"/>
    </row>
    <row r="72" spans="1:6">
      <c r="A72" s="129"/>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D180"/>
  <sheetViews>
    <sheetView showGridLines="0" zoomScaleNormal="100" workbookViewId="0">
      <pane xSplit="1" ySplit="10" topLeftCell="B11" activePane="bottomRight" state="frozen"/>
      <selection sqref="A1:H1"/>
      <selection pane="topRight" sqref="A1:H1"/>
      <selection pane="bottomLeft" sqref="A1:H1"/>
      <selection pane="bottomRight" activeCell="B11" sqref="B11"/>
    </sheetView>
  </sheetViews>
  <sheetFormatPr defaultColWidth="9" defaultRowHeight="12"/>
  <cols>
    <col min="1" max="1" width="9.85546875" style="162" customWidth="1"/>
    <col min="2" max="2" width="15.5703125" style="158" customWidth="1"/>
    <col min="3" max="16384" width="9" style="158"/>
  </cols>
  <sheetData>
    <row r="1" spans="1:3">
      <c r="A1" s="153"/>
      <c r="B1" s="154"/>
    </row>
    <row r="2" spans="1:3">
      <c r="A2" s="153" t="s">
        <v>0</v>
      </c>
      <c r="B2" s="154" t="s">
        <v>397</v>
      </c>
    </row>
    <row r="3" spans="1:3">
      <c r="A3" s="153" t="s">
        <v>24</v>
      </c>
      <c r="B3" s="154" t="s">
        <v>398</v>
      </c>
    </row>
    <row r="4" spans="1:3">
      <c r="A4" s="153" t="s">
        <v>21</v>
      </c>
      <c r="B4" s="154"/>
    </row>
    <row r="5" spans="1:3">
      <c r="A5" s="153" t="s">
        <v>110</v>
      </c>
      <c r="B5" s="154"/>
    </row>
    <row r="6" spans="1:3">
      <c r="A6" s="153" t="s">
        <v>106</v>
      </c>
      <c r="B6" s="7" t="s">
        <v>236</v>
      </c>
    </row>
    <row r="7" spans="1:3">
      <c r="A7" s="153" t="s">
        <v>107</v>
      </c>
      <c r="B7" s="8" t="s">
        <v>237</v>
      </c>
    </row>
    <row r="8" spans="1:3">
      <c r="A8" s="155"/>
      <c r="B8" s="156" t="s">
        <v>118</v>
      </c>
    </row>
    <row r="9" spans="1:3">
      <c r="A9" s="154" t="s">
        <v>11</v>
      </c>
      <c r="B9" s="158" t="s">
        <v>257</v>
      </c>
      <c r="C9" s="158" t="s">
        <v>258</v>
      </c>
    </row>
    <row r="10" spans="1:3" ht="12.75" customHeight="1">
      <c r="A10" s="154"/>
      <c r="B10" s="158" t="s">
        <v>223</v>
      </c>
      <c r="C10" s="158" t="s">
        <v>259</v>
      </c>
    </row>
    <row r="11" spans="1:3" ht="12.75" customHeight="1">
      <c r="A11" s="159">
        <v>35065</v>
      </c>
      <c r="B11" s="160">
        <v>22.957468483382002</v>
      </c>
      <c r="C11" s="160"/>
    </row>
    <row r="12" spans="1:3" ht="12.75" customHeight="1">
      <c r="A12" s="159">
        <v>35431</v>
      </c>
      <c r="B12" s="160">
        <v>21.781096433768099</v>
      </c>
      <c r="C12" s="160"/>
    </row>
    <row r="13" spans="1:3" ht="12.75" customHeight="1">
      <c r="A13" s="159">
        <v>35796</v>
      </c>
      <c r="B13" s="160">
        <v>18.5</v>
      </c>
      <c r="C13" s="160"/>
    </row>
    <row r="14" spans="1:3" ht="12.75" customHeight="1">
      <c r="A14" s="159">
        <v>36161</v>
      </c>
      <c r="B14" s="160">
        <v>14.760039424895099</v>
      </c>
      <c r="C14" s="160"/>
    </row>
    <row r="15" spans="1:3" ht="12.75" customHeight="1">
      <c r="A15" s="159">
        <v>36526</v>
      </c>
      <c r="B15" s="160">
        <v>14.250993830922599</v>
      </c>
      <c r="C15" s="160"/>
    </row>
    <row r="16" spans="1:3" ht="12.75" customHeight="1">
      <c r="A16" s="159">
        <v>36892</v>
      </c>
      <c r="B16" s="160">
        <v>16.346394892741099</v>
      </c>
      <c r="C16" s="160"/>
    </row>
    <row r="17" spans="1:3" ht="12.75" customHeight="1">
      <c r="A17" s="159">
        <v>37257</v>
      </c>
      <c r="B17" s="160">
        <v>13.344149900447601</v>
      </c>
      <c r="C17" s="160"/>
    </row>
    <row r="18" spans="1:3" ht="12.75" customHeight="1">
      <c r="A18" s="159">
        <v>37622</v>
      </c>
      <c r="B18" s="160">
        <v>8.9324165650059602</v>
      </c>
      <c r="C18" s="160"/>
    </row>
    <row r="19" spans="1:3" ht="12.75" customHeight="1">
      <c r="A19" s="159">
        <v>37987</v>
      </c>
      <c r="B19" s="160">
        <v>9.3808040801679002</v>
      </c>
      <c r="C19" s="160"/>
    </row>
    <row r="20" spans="1:3" ht="12.75" customHeight="1">
      <c r="A20" s="159">
        <v>38353</v>
      </c>
      <c r="B20" s="160">
        <v>6.92804506615132</v>
      </c>
      <c r="C20" s="160"/>
    </row>
    <row r="21" spans="1:3" ht="12.75" customHeight="1">
      <c r="A21" s="159">
        <v>38718</v>
      </c>
      <c r="B21" s="160">
        <v>9.3915843264179504</v>
      </c>
      <c r="C21" s="160"/>
    </row>
    <row r="22" spans="1:3" ht="12.75" customHeight="1">
      <c r="A22" s="159">
        <v>39083</v>
      </c>
      <c r="B22" s="160">
        <v>9.2051833350169403</v>
      </c>
      <c r="C22" s="160"/>
    </row>
    <row r="23" spans="1:3" ht="12.75" customHeight="1">
      <c r="A23" s="159">
        <v>39448</v>
      </c>
      <c r="B23" s="160">
        <v>8.2858068545187091</v>
      </c>
      <c r="C23" s="160"/>
    </row>
    <row r="24" spans="1:3" ht="12.75" customHeight="1">
      <c r="A24" s="159">
        <v>39814</v>
      </c>
      <c r="B24" s="160">
        <v>4.2918246498929697</v>
      </c>
      <c r="C24" s="160"/>
    </row>
    <row r="25" spans="1:3" ht="12.75" customHeight="1">
      <c r="A25" s="159">
        <v>40179</v>
      </c>
      <c r="B25" s="160">
        <v>3.20232436693599</v>
      </c>
      <c r="C25" s="160"/>
    </row>
    <row r="26" spans="1:3" ht="12.75" customHeight="1">
      <c r="A26" s="159">
        <v>40544</v>
      </c>
      <c r="B26" s="160">
        <v>5.3778823825171296</v>
      </c>
      <c r="C26" s="160"/>
    </row>
    <row r="27" spans="1:3" ht="12.75" customHeight="1">
      <c r="A27" s="159">
        <v>40909</v>
      </c>
      <c r="B27" s="160">
        <v>7.2952457051537598</v>
      </c>
      <c r="C27" s="160"/>
    </row>
    <row r="28" spans="1:3" ht="12.75" customHeight="1">
      <c r="A28" s="159">
        <v>41275</v>
      </c>
      <c r="B28" s="160">
        <v>3.5866638731038401</v>
      </c>
      <c r="C28" s="160"/>
    </row>
    <row r="29" spans="1:3" ht="12.75" customHeight="1">
      <c r="A29" s="159">
        <v>41640</v>
      </c>
      <c r="B29" s="160">
        <v>4.28518356718528</v>
      </c>
      <c r="C29" s="160"/>
    </row>
    <row r="30" spans="1:3" ht="12.75" customHeight="1">
      <c r="A30" s="159">
        <v>42005</v>
      </c>
      <c r="B30" s="160">
        <v>3.97373078007772</v>
      </c>
      <c r="C30" s="160"/>
    </row>
    <row r="31" spans="1:3" ht="12.75" customHeight="1">
      <c r="A31" s="159">
        <v>42370</v>
      </c>
      <c r="B31" s="160">
        <v>5.41293007071988</v>
      </c>
      <c r="C31" s="160"/>
    </row>
    <row r="32" spans="1:3" ht="12.75" customHeight="1">
      <c r="A32" s="159">
        <v>42736</v>
      </c>
      <c r="B32" s="160">
        <v>11.580303240058001</v>
      </c>
      <c r="C32" s="161"/>
    </row>
    <row r="33" spans="1:4" ht="12.75" customHeight="1">
      <c r="A33" s="159">
        <v>43101</v>
      </c>
      <c r="B33" s="160">
        <v>10.528015130133699</v>
      </c>
      <c r="C33" s="161"/>
      <c r="D33" s="160"/>
    </row>
    <row r="34" spans="1:4" ht="12.75" customHeight="1">
      <c r="A34" s="159">
        <v>43466</v>
      </c>
      <c r="B34" s="160">
        <v>9.0471065660653505</v>
      </c>
      <c r="C34" s="160">
        <v>7.9405008105340098</v>
      </c>
    </row>
    <row r="35" spans="1:4" ht="12.75" customHeight="1">
      <c r="A35" s="159">
        <v>43831</v>
      </c>
      <c r="B35" s="160">
        <v>8.1463390637218094</v>
      </c>
      <c r="C35" s="160">
        <v>6.8033816420877802</v>
      </c>
    </row>
    <row r="36" spans="1:4" ht="12.75" customHeight="1">
      <c r="A36" s="159">
        <v>44197</v>
      </c>
      <c r="B36" s="160">
        <v>7.9630962201214501</v>
      </c>
      <c r="C36" s="160">
        <v>6.6734189876720604</v>
      </c>
    </row>
    <row r="37" spans="1:4" ht="12.75" customHeight="1">
      <c r="A37" s="159"/>
      <c r="B37" s="160"/>
    </row>
    <row r="38" spans="1:4" ht="12.75" customHeight="1">
      <c r="A38" s="159"/>
      <c r="B38" s="160"/>
    </row>
    <row r="39" spans="1:4" ht="12.75" customHeight="1">
      <c r="A39" s="159"/>
      <c r="B39" s="160"/>
    </row>
    <row r="40" spans="1:4" ht="12.75" customHeight="1">
      <c r="A40" s="159"/>
      <c r="B40" s="160"/>
    </row>
    <row r="41" spans="1:4" ht="12.75" customHeight="1">
      <c r="A41" s="159"/>
      <c r="B41" s="160"/>
    </row>
    <row r="42" spans="1:4" ht="12.75" customHeight="1">
      <c r="A42" s="159"/>
      <c r="B42" s="160"/>
    </row>
    <row r="43" spans="1:4" ht="12.75" customHeight="1">
      <c r="A43" s="159"/>
      <c r="B43" s="160"/>
    </row>
    <row r="44" spans="1:4" ht="12.75" customHeight="1">
      <c r="A44" s="159"/>
      <c r="B44" s="160"/>
    </row>
    <row r="45" spans="1:4" ht="12.75" customHeight="1">
      <c r="A45" s="159"/>
      <c r="B45" s="160"/>
    </row>
    <row r="46" spans="1:4" ht="12.75" customHeight="1">
      <c r="A46" s="159"/>
      <c r="B46" s="160"/>
    </row>
    <row r="47" spans="1:4" ht="12.75" customHeight="1">
      <c r="A47" s="159"/>
      <c r="B47" s="160"/>
    </row>
    <row r="48" spans="1:4" ht="12.75" customHeight="1">
      <c r="A48" s="159"/>
      <c r="B48" s="160"/>
    </row>
    <row r="49" spans="1:2" ht="12.75" customHeight="1">
      <c r="A49" s="159"/>
      <c r="B49" s="160"/>
    </row>
    <row r="50" spans="1:2" ht="12.75" customHeight="1">
      <c r="A50" s="159"/>
      <c r="B50" s="160"/>
    </row>
    <row r="51" spans="1:2" ht="12.75" customHeight="1">
      <c r="A51" s="159"/>
      <c r="B51" s="160"/>
    </row>
    <row r="52" spans="1:2" ht="12.75" customHeight="1">
      <c r="A52" s="159"/>
      <c r="B52" s="160"/>
    </row>
    <row r="53" spans="1:2" ht="12.75" customHeight="1">
      <c r="A53" s="159"/>
      <c r="B53" s="160"/>
    </row>
    <row r="54" spans="1:2" ht="12.75" customHeight="1">
      <c r="A54" s="159"/>
      <c r="B54" s="160"/>
    </row>
    <row r="55" spans="1:2" ht="12.75" customHeight="1">
      <c r="A55" s="159"/>
      <c r="B55" s="160"/>
    </row>
    <row r="56" spans="1:2" ht="12.75" customHeight="1">
      <c r="A56" s="159"/>
      <c r="B56" s="160"/>
    </row>
    <row r="57" spans="1:2" ht="12.75" customHeight="1">
      <c r="A57" s="159"/>
      <c r="B57" s="160"/>
    </row>
    <row r="58" spans="1:2" ht="12.75" customHeight="1">
      <c r="A58" s="159"/>
      <c r="B58" s="160"/>
    </row>
    <row r="59" spans="1:2" ht="12.75" customHeight="1">
      <c r="A59" s="159"/>
      <c r="B59" s="160"/>
    </row>
    <row r="60" spans="1:2" ht="12.75" customHeight="1">
      <c r="A60" s="159"/>
      <c r="B60" s="160"/>
    </row>
    <row r="61" spans="1:2" ht="12.75" customHeight="1">
      <c r="A61" s="159"/>
      <c r="B61" s="160"/>
    </row>
    <row r="62" spans="1:2" ht="12.75" customHeight="1">
      <c r="A62" s="159"/>
      <c r="B62" s="160"/>
    </row>
    <row r="63" spans="1:2" ht="12.75" customHeight="1">
      <c r="A63" s="159"/>
      <c r="B63" s="160"/>
    </row>
    <row r="64" spans="1:2" ht="12.75" customHeight="1">
      <c r="A64" s="159"/>
      <c r="B64" s="160"/>
    </row>
    <row r="65" spans="1:2" ht="12.75" customHeight="1">
      <c r="A65" s="159"/>
      <c r="B65" s="160"/>
    </row>
    <row r="66" spans="1:2" ht="12.75" customHeight="1">
      <c r="A66" s="159"/>
      <c r="B66" s="160"/>
    </row>
    <row r="67" spans="1:2" ht="12.75" customHeight="1">
      <c r="A67" s="159"/>
      <c r="B67" s="160"/>
    </row>
    <row r="68" spans="1:2" ht="12.75" customHeight="1">
      <c r="A68" s="159"/>
      <c r="B68" s="160"/>
    </row>
    <row r="69" spans="1:2" ht="12.75" customHeight="1">
      <c r="A69" s="159"/>
      <c r="B69" s="160"/>
    </row>
    <row r="70" spans="1:2" ht="12.75" customHeight="1">
      <c r="A70" s="159"/>
      <c r="B70" s="160"/>
    </row>
    <row r="71" spans="1:2" ht="12.75" customHeight="1">
      <c r="A71" s="159"/>
      <c r="B71" s="160"/>
    </row>
    <row r="72" spans="1:2" ht="12.75" customHeight="1">
      <c r="A72" s="159"/>
      <c r="B72" s="160"/>
    </row>
    <row r="73" spans="1:2" ht="12.75" customHeight="1">
      <c r="A73" s="159"/>
      <c r="B73" s="160"/>
    </row>
    <row r="74" spans="1:2" ht="12.75" customHeight="1">
      <c r="A74" s="159"/>
      <c r="B74" s="160"/>
    </row>
    <row r="75" spans="1:2" ht="12.75" customHeight="1">
      <c r="A75" s="159"/>
      <c r="B75" s="160"/>
    </row>
    <row r="76" spans="1:2" ht="12.75" customHeight="1">
      <c r="A76" s="159"/>
      <c r="B76" s="160"/>
    </row>
    <row r="77" spans="1:2" ht="12.75" customHeight="1">
      <c r="A77" s="159"/>
      <c r="B77" s="160"/>
    </row>
    <row r="78" spans="1:2" ht="12.75" customHeight="1">
      <c r="A78" s="159"/>
      <c r="B78" s="160"/>
    </row>
    <row r="79" spans="1:2" ht="12.75" customHeight="1">
      <c r="A79" s="159"/>
      <c r="B79" s="160"/>
    </row>
    <row r="80" spans="1:2" ht="12.75" customHeight="1">
      <c r="A80" s="159"/>
      <c r="B80" s="160"/>
    </row>
    <row r="81" spans="1:2" ht="12.75" customHeight="1">
      <c r="A81" s="159"/>
      <c r="B81" s="160"/>
    </row>
    <row r="82" spans="1:2" ht="12.75" customHeight="1">
      <c r="A82" s="159"/>
      <c r="B82" s="160"/>
    </row>
    <row r="83" spans="1:2" ht="12.75" customHeight="1">
      <c r="A83" s="159"/>
      <c r="B83" s="160"/>
    </row>
    <row r="84" spans="1:2" ht="12.75" customHeight="1">
      <c r="A84" s="159"/>
      <c r="B84" s="160"/>
    </row>
    <row r="85" spans="1:2" ht="12.75" customHeight="1">
      <c r="A85" s="159"/>
      <c r="B85" s="160"/>
    </row>
    <row r="86" spans="1:2" ht="12.75" customHeight="1">
      <c r="A86" s="159"/>
      <c r="B86" s="160"/>
    </row>
    <row r="87" spans="1:2" ht="12.75" customHeight="1">
      <c r="A87" s="159"/>
      <c r="B87" s="160"/>
    </row>
    <row r="88" spans="1:2" ht="12.75" customHeight="1">
      <c r="A88" s="159"/>
      <c r="B88" s="160"/>
    </row>
    <row r="89" spans="1:2" ht="12.75" customHeight="1">
      <c r="A89" s="159"/>
      <c r="B89" s="160"/>
    </row>
    <row r="90" spans="1:2" ht="12.75" customHeight="1">
      <c r="A90" s="159"/>
      <c r="B90" s="160"/>
    </row>
    <row r="91" spans="1:2" ht="12.75" customHeight="1">
      <c r="A91" s="159"/>
      <c r="B91" s="160"/>
    </row>
    <row r="92" spans="1:2" ht="12.75" customHeight="1">
      <c r="A92" s="159"/>
      <c r="B92" s="160"/>
    </row>
    <row r="93" spans="1:2" ht="12.75" customHeight="1">
      <c r="A93" s="159"/>
      <c r="B93" s="160"/>
    </row>
    <row r="94" spans="1:2" ht="12.75" customHeight="1">
      <c r="A94" s="159"/>
      <c r="B94" s="160"/>
    </row>
    <row r="95" spans="1:2" ht="12.75" customHeight="1">
      <c r="A95" s="159"/>
      <c r="B95" s="160"/>
    </row>
    <row r="96" spans="1:2" ht="12.75" customHeight="1">
      <c r="A96" s="159"/>
      <c r="B96" s="160"/>
    </row>
    <row r="97" spans="1:2" ht="12.75" customHeight="1">
      <c r="A97" s="159"/>
      <c r="B97" s="160"/>
    </row>
    <row r="98" spans="1:2" ht="12.75" customHeight="1">
      <c r="A98" s="159"/>
      <c r="B98" s="160"/>
    </row>
    <row r="99" spans="1:2" ht="12.75" customHeight="1">
      <c r="A99" s="159"/>
      <c r="B99" s="160"/>
    </row>
    <row r="100" spans="1:2" ht="12.75" customHeight="1">
      <c r="A100" s="159"/>
      <c r="B100" s="160"/>
    </row>
    <row r="101" spans="1:2" ht="12.75" customHeight="1">
      <c r="A101" s="159"/>
      <c r="B101" s="160"/>
    </row>
    <row r="102" spans="1:2" ht="12.75" customHeight="1">
      <c r="A102" s="159"/>
      <c r="B102" s="160"/>
    </row>
    <row r="103" spans="1:2" ht="12.75" customHeight="1">
      <c r="A103" s="159"/>
      <c r="B103" s="160"/>
    </row>
    <row r="104" spans="1:2" ht="12.75" customHeight="1">
      <c r="A104" s="159"/>
      <c r="B104" s="160"/>
    </row>
    <row r="105" spans="1:2" ht="12.75" customHeight="1">
      <c r="A105" s="159"/>
      <c r="B105" s="160"/>
    </row>
    <row r="106" spans="1:2" ht="12.75" customHeight="1">
      <c r="A106" s="159"/>
      <c r="B106" s="160"/>
    </row>
    <row r="107" spans="1:2" ht="12.75" customHeight="1">
      <c r="A107" s="159"/>
      <c r="B107" s="160"/>
    </row>
    <row r="108" spans="1:2" ht="12.75" customHeight="1">
      <c r="A108" s="159"/>
      <c r="B108" s="160"/>
    </row>
    <row r="109" spans="1:2" ht="12.75" customHeight="1">
      <c r="A109" s="159"/>
      <c r="B109" s="160"/>
    </row>
    <row r="110" spans="1:2" ht="12.75" customHeight="1">
      <c r="A110" s="159"/>
      <c r="B110" s="160"/>
    </row>
    <row r="111" spans="1:2" ht="12.75" customHeight="1">
      <c r="A111" s="159"/>
      <c r="B111" s="160"/>
    </row>
    <row r="112" spans="1:2" ht="12.75" customHeight="1">
      <c r="A112" s="159"/>
      <c r="B112" s="160"/>
    </row>
    <row r="113" spans="1:2" ht="12.75" customHeight="1">
      <c r="A113" s="159"/>
      <c r="B113" s="160"/>
    </row>
    <row r="114" spans="1:2" ht="12.75" customHeight="1">
      <c r="A114" s="159"/>
      <c r="B114" s="160"/>
    </row>
    <row r="115" spans="1:2" ht="12.75" customHeight="1">
      <c r="A115" s="159"/>
      <c r="B115" s="160"/>
    </row>
    <row r="116" spans="1:2" ht="12.75" customHeight="1">
      <c r="A116" s="159"/>
      <c r="B116" s="160"/>
    </row>
    <row r="117" spans="1:2" ht="12.75" customHeight="1">
      <c r="A117" s="159"/>
      <c r="B117" s="160"/>
    </row>
    <row r="118" spans="1:2" ht="12.75" customHeight="1">
      <c r="A118" s="159"/>
      <c r="B118" s="160"/>
    </row>
    <row r="119" spans="1:2" ht="12.75" customHeight="1">
      <c r="A119" s="159"/>
      <c r="B119" s="160"/>
    </row>
    <row r="120" spans="1:2" ht="12.75" customHeight="1">
      <c r="A120" s="159"/>
      <c r="B120" s="160"/>
    </row>
    <row r="121" spans="1:2" ht="12.75" customHeight="1">
      <c r="A121" s="159"/>
      <c r="B121" s="160"/>
    </row>
    <row r="122" spans="1:2" ht="12.75" customHeight="1">
      <c r="A122" s="159"/>
      <c r="B122" s="160"/>
    </row>
    <row r="123" spans="1:2" ht="12.75" customHeight="1">
      <c r="A123" s="159"/>
      <c r="B123" s="160"/>
    </row>
    <row r="124" spans="1:2" ht="12.75" customHeight="1">
      <c r="A124" s="159"/>
      <c r="B124" s="160"/>
    </row>
    <row r="125" spans="1:2" ht="12.75" customHeight="1">
      <c r="A125" s="159"/>
      <c r="B125" s="160"/>
    </row>
    <row r="126" spans="1:2" ht="12.75" customHeight="1">
      <c r="A126" s="159"/>
      <c r="B126" s="160"/>
    </row>
    <row r="127" spans="1:2" ht="12.75" customHeight="1">
      <c r="A127" s="159"/>
      <c r="B127" s="160"/>
    </row>
    <row r="128" spans="1:2" ht="12.75" customHeight="1">
      <c r="A128" s="159"/>
      <c r="B128" s="160"/>
    </row>
    <row r="129" spans="1:2" ht="12.75" customHeight="1">
      <c r="A129" s="159"/>
      <c r="B129" s="160"/>
    </row>
    <row r="130" spans="1:2" ht="12.75" customHeight="1">
      <c r="A130" s="159"/>
      <c r="B130" s="160"/>
    </row>
    <row r="131" spans="1:2">
      <c r="A131" s="159"/>
      <c r="B131" s="160"/>
    </row>
    <row r="132" spans="1:2">
      <c r="A132" s="159"/>
      <c r="B132" s="160"/>
    </row>
    <row r="133" spans="1:2">
      <c r="A133" s="159"/>
      <c r="B133" s="160"/>
    </row>
    <row r="134" spans="1:2">
      <c r="A134" s="159"/>
      <c r="B134" s="160"/>
    </row>
    <row r="135" spans="1:2">
      <c r="A135" s="159"/>
      <c r="B135" s="160"/>
    </row>
    <row r="136" spans="1:2">
      <c r="A136" s="159"/>
      <c r="B136" s="160"/>
    </row>
    <row r="137" spans="1:2">
      <c r="A137" s="159"/>
      <c r="B137" s="160"/>
    </row>
    <row r="138" spans="1:2">
      <c r="A138" s="159"/>
      <c r="B138" s="160"/>
    </row>
    <row r="139" spans="1:2">
      <c r="A139" s="159"/>
      <c r="B139" s="160"/>
    </row>
    <row r="140" spans="1:2">
      <c r="A140" s="159"/>
      <c r="B140" s="160"/>
    </row>
    <row r="141" spans="1:2">
      <c r="A141" s="159"/>
      <c r="B141" s="160"/>
    </row>
    <row r="142" spans="1:2">
      <c r="A142" s="159"/>
      <c r="B142" s="160"/>
    </row>
    <row r="143" spans="1:2">
      <c r="A143" s="159"/>
      <c r="B143" s="160"/>
    </row>
    <row r="144" spans="1:2">
      <c r="A144" s="159"/>
      <c r="B144" s="160"/>
    </row>
    <row r="145" spans="1:2">
      <c r="A145" s="159"/>
      <c r="B145" s="160"/>
    </row>
    <row r="146" spans="1:2">
      <c r="A146" s="159"/>
      <c r="B146" s="160"/>
    </row>
    <row r="147" spans="1:2">
      <c r="A147" s="159"/>
      <c r="B147" s="160"/>
    </row>
    <row r="148" spans="1:2">
      <c r="A148" s="159"/>
      <c r="B148" s="160"/>
    </row>
    <row r="149" spans="1:2">
      <c r="A149" s="159"/>
      <c r="B149" s="160"/>
    </row>
    <row r="150" spans="1:2">
      <c r="A150" s="159"/>
      <c r="B150" s="160"/>
    </row>
    <row r="151" spans="1:2">
      <c r="A151" s="159"/>
      <c r="B151" s="160"/>
    </row>
    <row r="152" spans="1:2">
      <c r="A152" s="159"/>
      <c r="B152" s="160"/>
    </row>
    <row r="153" spans="1:2">
      <c r="A153" s="159"/>
      <c r="B153" s="160"/>
    </row>
    <row r="154" spans="1:2">
      <c r="A154" s="159"/>
      <c r="B154" s="160"/>
    </row>
    <row r="155" spans="1:2">
      <c r="A155" s="159"/>
      <c r="B155" s="160"/>
    </row>
    <row r="156" spans="1:2">
      <c r="A156" s="159"/>
      <c r="B156" s="160"/>
    </row>
    <row r="157" spans="1:2">
      <c r="A157" s="159"/>
      <c r="B157" s="160"/>
    </row>
    <row r="158" spans="1:2">
      <c r="A158" s="159"/>
      <c r="B158" s="160"/>
    </row>
    <row r="159" spans="1:2">
      <c r="A159" s="159"/>
      <c r="B159" s="160"/>
    </row>
    <row r="160" spans="1:2">
      <c r="A160" s="159"/>
      <c r="B160" s="160"/>
    </row>
    <row r="161" spans="1:2">
      <c r="A161" s="159"/>
      <c r="B161" s="160"/>
    </row>
    <row r="162" spans="1:2">
      <c r="A162" s="159"/>
      <c r="B162" s="160"/>
    </row>
    <row r="163" spans="1:2">
      <c r="A163" s="159"/>
      <c r="B163" s="160"/>
    </row>
    <row r="164" spans="1:2">
      <c r="A164" s="159"/>
      <c r="B164" s="160"/>
    </row>
    <row r="165" spans="1:2">
      <c r="A165" s="159"/>
      <c r="B165" s="160"/>
    </row>
    <row r="166" spans="1:2">
      <c r="A166" s="159"/>
      <c r="B166" s="160"/>
    </row>
    <row r="167" spans="1:2">
      <c r="A167" s="159"/>
      <c r="B167" s="160"/>
    </row>
    <row r="168" spans="1:2">
      <c r="A168" s="159"/>
      <c r="B168" s="160"/>
    </row>
    <row r="169" spans="1:2">
      <c r="A169" s="159"/>
      <c r="B169" s="160"/>
    </row>
    <row r="170" spans="1:2">
      <c r="A170" s="159"/>
      <c r="B170" s="160"/>
    </row>
    <row r="171" spans="1:2">
      <c r="A171" s="159"/>
      <c r="B171" s="160"/>
    </row>
    <row r="172" spans="1:2">
      <c r="A172" s="159"/>
      <c r="B172" s="160"/>
    </row>
    <row r="173" spans="1:2">
      <c r="A173" s="159"/>
      <c r="B173" s="160"/>
    </row>
    <row r="174" spans="1:2">
      <c r="A174" s="159"/>
      <c r="B174" s="160"/>
    </row>
    <row r="175" spans="1:2">
      <c r="A175" s="159"/>
      <c r="B175" s="160"/>
    </row>
    <row r="176" spans="1:2">
      <c r="A176" s="159"/>
      <c r="B176" s="160"/>
    </row>
    <row r="177" spans="1:2">
      <c r="A177" s="159"/>
      <c r="B177" s="160"/>
    </row>
    <row r="178" spans="1:2">
      <c r="A178" s="159"/>
      <c r="B178" s="160"/>
    </row>
    <row r="179" spans="1:2">
      <c r="A179" s="159"/>
      <c r="B179" s="161"/>
    </row>
    <row r="180" spans="1:2">
      <c r="A180" s="159"/>
      <c r="B180" s="16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S65"/>
  <sheetViews>
    <sheetView showGridLines="0" zoomScaleNormal="100" workbookViewId="0">
      <pane xSplit="1" ySplit="10" topLeftCell="B11" activePane="bottomRight" state="frozen"/>
      <selection sqref="A1:H1"/>
      <selection pane="topRight" sqref="A1:H1"/>
      <selection pane="bottomLeft" sqref="A1:H1"/>
      <selection pane="bottomRight" activeCell="B11" sqref="B11"/>
    </sheetView>
  </sheetViews>
  <sheetFormatPr defaultColWidth="9.140625" defaultRowHeight="12"/>
  <cols>
    <col min="1" max="1" width="10.28515625" style="38" bestFit="1" customWidth="1"/>
    <col min="2" max="2" width="12.28515625" style="38" customWidth="1"/>
    <col min="3" max="3" width="14.42578125" style="38" bestFit="1" customWidth="1"/>
    <col min="4" max="4" width="14.7109375" style="38" customWidth="1"/>
    <col min="5" max="5" width="11" style="38" bestFit="1" customWidth="1"/>
    <col min="6" max="6" width="9.140625" style="38" customWidth="1"/>
    <col min="7" max="12" width="9.140625" style="42" customWidth="1"/>
    <col min="13" max="13" width="9.140625" style="38"/>
    <col min="14" max="14" width="9.140625" style="41"/>
    <col min="15" max="16384" width="9.140625" style="38"/>
  </cols>
  <sheetData>
    <row r="1" spans="1:18">
      <c r="A1" s="4"/>
      <c r="B1" s="4"/>
      <c r="C1" s="4"/>
      <c r="D1" s="4"/>
      <c r="E1" s="4"/>
      <c r="F1" s="4"/>
      <c r="G1" s="38"/>
      <c r="H1" s="38"/>
      <c r="I1" s="38"/>
      <c r="J1" s="38"/>
      <c r="K1" s="38"/>
      <c r="L1" s="38"/>
      <c r="M1" s="41"/>
      <c r="N1" s="38"/>
    </row>
    <row r="2" spans="1:18">
      <c r="A2" s="4" t="s">
        <v>0</v>
      </c>
      <c r="B2" s="4" t="s">
        <v>271</v>
      </c>
      <c r="C2" s="4"/>
      <c r="D2" s="4"/>
      <c r="E2" s="4"/>
      <c r="F2" s="4"/>
      <c r="G2" s="38"/>
      <c r="H2" s="38"/>
      <c r="I2" s="38"/>
      <c r="J2" s="38"/>
      <c r="K2" s="38"/>
      <c r="L2" s="38"/>
      <c r="M2" s="41"/>
      <c r="N2" s="38"/>
    </row>
    <row r="3" spans="1:18">
      <c r="A3" s="4" t="s">
        <v>24</v>
      </c>
      <c r="B3" s="4" t="s">
        <v>272</v>
      </c>
      <c r="C3" s="4"/>
      <c r="D3" s="4"/>
      <c r="E3" s="4"/>
      <c r="F3" s="4"/>
      <c r="G3" s="38"/>
      <c r="H3" s="38"/>
      <c r="I3" s="38"/>
      <c r="J3" s="38"/>
      <c r="K3" s="38"/>
      <c r="L3" s="38"/>
      <c r="M3" s="41"/>
      <c r="N3" s="38"/>
    </row>
    <row r="4" spans="1:18">
      <c r="A4" s="111" t="s">
        <v>21</v>
      </c>
      <c r="B4" s="4" t="s">
        <v>437</v>
      </c>
      <c r="C4" s="4"/>
      <c r="D4" s="4"/>
      <c r="E4" s="4"/>
      <c r="F4" s="4"/>
      <c r="G4" s="38"/>
      <c r="H4" s="38"/>
      <c r="I4" s="38"/>
      <c r="J4" s="38"/>
      <c r="K4" s="38"/>
      <c r="L4" s="38"/>
      <c r="M4" s="41"/>
      <c r="N4" s="38"/>
    </row>
    <row r="5" spans="1:18">
      <c r="A5" s="111" t="s">
        <v>110</v>
      </c>
      <c r="B5" s="4" t="s">
        <v>438</v>
      </c>
      <c r="C5" s="4"/>
      <c r="D5" s="4"/>
      <c r="E5" s="4"/>
      <c r="F5" s="4"/>
      <c r="G5" s="38"/>
      <c r="H5" s="38"/>
      <c r="I5" s="38"/>
      <c r="J5" s="38"/>
      <c r="K5" s="38"/>
      <c r="L5" s="38"/>
      <c r="M5" s="41"/>
      <c r="N5" s="38"/>
    </row>
    <row r="6" spans="1:18">
      <c r="A6" s="38" t="s">
        <v>106</v>
      </c>
      <c r="B6" s="38" t="s">
        <v>236</v>
      </c>
      <c r="C6" s="4"/>
      <c r="D6" s="4"/>
      <c r="E6" s="4"/>
      <c r="F6" s="4"/>
      <c r="G6" s="38"/>
      <c r="H6" s="38"/>
      <c r="I6" s="38"/>
      <c r="J6" s="38"/>
      <c r="K6" s="38"/>
      <c r="L6" s="38"/>
      <c r="M6" s="41"/>
      <c r="N6" s="38"/>
    </row>
    <row r="7" spans="1:18">
      <c r="A7" s="38" t="s">
        <v>107</v>
      </c>
      <c r="B7" s="38" t="s">
        <v>237</v>
      </c>
      <c r="C7" s="4"/>
      <c r="D7" s="4"/>
      <c r="E7" s="4"/>
      <c r="F7" s="4"/>
      <c r="G7" s="38"/>
      <c r="H7" s="38"/>
      <c r="I7" s="38"/>
      <c r="J7" s="38"/>
      <c r="K7" s="38"/>
      <c r="L7" s="38"/>
      <c r="M7" s="41"/>
      <c r="N7" s="38"/>
    </row>
    <row r="8" spans="1:18">
      <c r="A8" s="4"/>
      <c r="B8" s="223" t="s">
        <v>118</v>
      </c>
      <c r="C8" s="4"/>
      <c r="D8" s="4"/>
      <c r="E8" s="4"/>
      <c r="F8" s="4"/>
      <c r="G8" s="4"/>
      <c r="H8" s="38"/>
      <c r="I8" s="41"/>
      <c r="J8" s="38"/>
      <c r="K8" s="38"/>
      <c r="L8" s="38"/>
      <c r="N8" s="38"/>
    </row>
    <row r="9" spans="1:18">
      <c r="B9" s="221" t="s">
        <v>203</v>
      </c>
      <c r="C9" s="221" t="s">
        <v>150</v>
      </c>
      <c r="D9" s="38" t="s">
        <v>258</v>
      </c>
      <c r="E9" s="38" t="s">
        <v>276</v>
      </c>
      <c r="F9" s="72" t="s">
        <v>273</v>
      </c>
      <c r="G9" s="41"/>
      <c r="H9" s="38"/>
      <c r="I9" s="38"/>
      <c r="J9" s="38"/>
      <c r="K9" s="38"/>
      <c r="L9" s="38"/>
      <c r="N9" s="38"/>
    </row>
    <row r="10" spans="1:18">
      <c r="A10" s="42"/>
      <c r="B10" s="221" t="s">
        <v>204</v>
      </c>
      <c r="C10" s="221" t="s">
        <v>149</v>
      </c>
      <c r="D10" s="38" t="s">
        <v>259</v>
      </c>
      <c r="E10" s="38" t="s">
        <v>277</v>
      </c>
      <c r="F10" s="72" t="s">
        <v>274</v>
      </c>
      <c r="G10" s="41"/>
      <c r="H10" s="38"/>
      <c r="I10" s="38"/>
      <c r="J10" s="38"/>
      <c r="K10" s="38"/>
      <c r="L10" s="38"/>
      <c r="N10" s="38"/>
    </row>
    <row r="11" spans="1:18">
      <c r="A11" s="97">
        <v>2005</v>
      </c>
      <c r="B11" s="43">
        <v>0.30662479672394199</v>
      </c>
      <c r="C11" s="43">
        <v>-4.1179192745272202</v>
      </c>
      <c r="D11" s="43">
        <v>7.2301440553302898</v>
      </c>
      <c r="E11" s="43">
        <v>-2.9073769</v>
      </c>
      <c r="F11" s="43">
        <v>0.51147267752701175</v>
      </c>
      <c r="G11" s="157"/>
      <c r="H11" s="38"/>
      <c r="I11" s="38"/>
      <c r="J11" s="38"/>
      <c r="K11" s="38"/>
      <c r="L11" s="38"/>
      <c r="N11" s="38"/>
      <c r="O11" s="43"/>
      <c r="P11" s="43"/>
      <c r="Q11" s="43"/>
      <c r="R11" s="43"/>
    </row>
    <row r="12" spans="1:18">
      <c r="A12" s="97">
        <v>2006</v>
      </c>
      <c r="B12" s="43">
        <v>0.39414536435022901</v>
      </c>
      <c r="C12" s="43">
        <v>-4.6415200002856301</v>
      </c>
      <c r="D12" s="43">
        <v>5.7233134312482701</v>
      </c>
      <c r="E12" s="43">
        <v>-4.2523377900000003</v>
      </c>
      <c r="F12" s="43">
        <v>-2.7763989946871312</v>
      </c>
      <c r="G12" s="157"/>
      <c r="H12" s="38"/>
      <c r="I12" s="38"/>
      <c r="J12" s="38"/>
      <c r="K12" s="38"/>
      <c r="L12" s="38"/>
      <c r="N12" s="38"/>
      <c r="O12" s="43"/>
      <c r="P12" s="43"/>
      <c r="Q12" s="43"/>
      <c r="R12" s="43"/>
    </row>
    <row r="13" spans="1:18">
      <c r="A13" s="97">
        <v>2007</v>
      </c>
      <c r="B13" s="43">
        <v>0.30736045018762098</v>
      </c>
      <c r="C13" s="43">
        <v>-1.2325632879866599</v>
      </c>
      <c r="D13" s="43">
        <v>6.5475291814062597</v>
      </c>
      <c r="E13" s="43">
        <v>-4.1090834149999997</v>
      </c>
      <c r="F13" s="43">
        <v>1.5132429286072213</v>
      </c>
      <c r="G13" s="157"/>
      <c r="H13" s="38"/>
      <c r="I13" s="38"/>
      <c r="J13" s="38"/>
      <c r="K13" s="38"/>
      <c r="L13" s="38"/>
      <c r="N13" s="38"/>
      <c r="O13" s="43"/>
      <c r="P13" s="43"/>
      <c r="Q13" s="43"/>
      <c r="R13" s="43"/>
    </row>
    <row r="14" spans="1:18">
      <c r="A14" s="97">
        <v>2008</v>
      </c>
      <c r="B14" s="43">
        <v>-1.2167067966663001</v>
      </c>
      <c r="C14" s="43">
        <v>-1.01347494738413</v>
      </c>
      <c r="D14" s="43">
        <v>6.1687516648065204</v>
      </c>
      <c r="E14" s="43">
        <v>-4.3506203750000001</v>
      </c>
      <c r="F14" s="43">
        <v>-0.41205045424390985</v>
      </c>
      <c r="G14" s="157"/>
      <c r="H14" s="38"/>
      <c r="I14" s="38"/>
      <c r="J14" s="38"/>
      <c r="K14" s="38"/>
      <c r="L14" s="38"/>
      <c r="N14" s="38"/>
      <c r="O14" s="43"/>
      <c r="P14" s="43"/>
      <c r="Q14" s="43"/>
      <c r="R14" s="43"/>
    </row>
    <row r="15" spans="1:18">
      <c r="A15" s="97">
        <v>2009</v>
      </c>
      <c r="B15" s="43">
        <v>-3.9335185816600902</v>
      </c>
      <c r="C15" s="43">
        <v>8.6692379850737709</v>
      </c>
      <c r="D15" s="43">
        <v>0.133003483682059</v>
      </c>
      <c r="E15" s="43">
        <v>-4.3410412859999896</v>
      </c>
      <c r="F15" s="43">
        <v>0.52768160109575035</v>
      </c>
      <c r="G15" s="157"/>
      <c r="H15" s="38"/>
      <c r="I15" s="38"/>
      <c r="J15" s="38"/>
      <c r="K15" s="38"/>
      <c r="L15" s="38"/>
      <c r="N15" s="38"/>
      <c r="O15" s="43"/>
      <c r="P15" s="43"/>
      <c r="Q15" s="43"/>
      <c r="R15" s="43"/>
    </row>
    <row r="16" spans="1:18">
      <c r="A16" s="97">
        <v>2010</v>
      </c>
      <c r="B16" s="43">
        <v>-1.86008074638055</v>
      </c>
      <c r="C16" s="43">
        <v>-0.473844068399564</v>
      </c>
      <c r="D16" s="43">
        <v>2.9828211045966402</v>
      </c>
      <c r="E16" s="43">
        <v>-2.52140169499999</v>
      </c>
      <c r="F16" s="43">
        <v>-1.872505405183464</v>
      </c>
      <c r="G16" s="157"/>
      <c r="H16" s="38"/>
      <c r="I16" s="38"/>
      <c r="J16" s="38"/>
      <c r="K16" s="38"/>
      <c r="L16" s="38"/>
      <c r="N16" s="38"/>
      <c r="O16" s="43"/>
      <c r="P16" s="43"/>
      <c r="Q16" s="43"/>
      <c r="R16" s="43"/>
    </row>
    <row r="17" spans="1:18">
      <c r="A17" s="97">
        <v>2011</v>
      </c>
      <c r="B17" s="43">
        <v>0.468908655801625</v>
      </c>
      <c r="C17" s="43">
        <v>-1.6571912187370601</v>
      </c>
      <c r="D17" s="43">
        <v>4.5018645820537202</v>
      </c>
      <c r="E17" s="43">
        <v>-3.5199235059999801</v>
      </c>
      <c r="F17" s="43">
        <v>-0.20634148688169507</v>
      </c>
      <c r="G17" s="157"/>
      <c r="H17" s="38"/>
      <c r="I17" s="38"/>
      <c r="J17" s="38"/>
      <c r="K17" s="38"/>
      <c r="L17" s="38"/>
      <c r="N17" s="38"/>
      <c r="O17" s="43"/>
      <c r="P17" s="43"/>
      <c r="Q17" s="43"/>
      <c r="R17" s="43"/>
    </row>
    <row r="18" spans="1:18">
      <c r="A18" s="97">
        <v>2012</v>
      </c>
      <c r="B18" s="43">
        <v>0.14913056320708901</v>
      </c>
      <c r="C18" s="43">
        <v>2.3492006270303301</v>
      </c>
      <c r="D18" s="43">
        <v>2.0465457154043198</v>
      </c>
      <c r="E18" s="43">
        <v>-2.79287704699999</v>
      </c>
      <c r="F18" s="43">
        <v>1.7519998586417489</v>
      </c>
      <c r="G18" s="157"/>
      <c r="H18" s="38"/>
      <c r="I18" s="38"/>
      <c r="J18" s="38"/>
      <c r="K18" s="38"/>
      <c r="L18" s="38"/>
      <c r="N18" s="38"/>
      <c r="P18" s="43"/>
      <c r="Q18" s="43"/>
      <c r="R18" s="43"/>
    </row>
    <row r="19" spans="1:18">
      <c r="A19" s="97">
        <v>2013</v>
      </c>
      <c r="B19" s="43">
        <v>-5.1001759696733803E-2</v>
      </c>
      <c r="C19" s="43">
        <v>-2.1366737379119898</v>
      </c>
      <c r="D19" s="43">
        <v>2.20694666488507</v>
      </c>
      <c r="E19" s="43">
        <v>-3.6866079389999902</v>
      </c>
      <c r="F19" s="43">
        <v>-3.6673367717236438</v>
      </c>
      <c r="G19" s="157"/>
      <c r="H19" s="38"/>
      <c r="I19" s="38"/>
      <c r="J19" s="38"/>
      <c r="K19" s="38"/>
      <c r="L19" s="38"/>
      <c r="N19" s="38"/>
      <c r="O19" s="43"/>
      <c r="P19" s="43"/>
      <c r="Q19" s="43"/>
      <c r="R19" s="43"/>
    </row>
    <row r="20" spans="1:18">
      <c r="A20" s="97">
        <v>2014</v>
      </c>
      <c r="B20" s="43">
        <v>4.78902244566068</v>
      </c>
      <c r="C20" s="43">
        <v>-4.9939785046696699</v>
      </c>
      <c r="D20" s="43">
        <v>-0.44292349628821598</v>
      </c>
      <c r="E20" s="43">
        <v>-2.367303191</v>
      </c>
      <c r="F20" s="43">
        <v>-3.0151827462972056</v>
      </c>
      <c r="G20" s="157"/>
      <c r="H20" s="38"/>
      <c r="I20" s="38"/>
      <c r="J20" s="38"/>
      <c r="K20" s="38"/>
      <c r="L20" s="38"/>
      <c r="N20" s="38"/>
      <c r="O20" s="43"/>
      <c r="P20" s="43"/>
      <c r="Q20" s="43"/>
      <c r="R20" s="43"/>
    </row>
    <row r="21" spans="1:18">
      <c r="A21" s="97">
        <v>2015</v>
      </c>
      <c r="B21" s="43">
        <v>1.6050187624499299</v>
      </c>
      <c r="C21" s="43">
        <v>-4.1263884256357697</v>
      </c>
      <c r="D21" s="43">
        <v>4.3709880334937594</v>
      </c>
      <c r="E21" s="43">
        <v>-0.67238438699999103</v>
      </c>
      <c r="F21" s="43">
        <v>1.1772339833079288</v>
      </c>
      <c r="G21" s="157"/>
      <c r="H21" s="38"/>
      <c r="I21" s="38"/>
      <c r="J21" s="38"/>
      <c r="K21" s="38"/>
      <c r="L21" s="38"/>
      <c r="N21" s="38"/>
      <c r="O21" s="43"/>
      <c r="P21" s="43"/>
      <c r="Q21" s="43"/>
      <c r="R21" s="43"/>
    </row>
    <row r="22" spans="1:18">
      <c r="A22" s="97">
        <v>2016</v>
      </c>
      <c r="B22" s="43">
        <v>3.3487875135436802</v>
      </c>
      <c r="C22" s="43">
        <v>-2.6490601462161298</v>
      </c>
      <c r="D22" s="43">
        <v>3.7113989190344698</v>
      </c>
      <c r="E22" s="43">
        <v>-0.329686268000006</v>
      </c>
      <c r="F22" s="43">
        <v>4.0814400183620139</v>
      </c>
      <c r="G22" s="157"/>
      <c r="H22" s="38"/>
      <c r="I22" s="38"/>
      <c r="J22" s="38"/>
      <c r="K22" s="38"/>
      <c r="L22" s="38"/>
      <c r="N22" s="38"/>
      <c r="O22" s="43"/>
      <c r="P22" s="43"/>
      <c r="Q22" s="43"/>
      <c r="R22" s="43"/>
    </row>
    <row r="23" spans="1:18">
      <c r="A23" s="97">
        <v>2017</v>
      </c>
      <c r="B23" s="43">
        <v>2.7900160517684198</v>
      </c>
      <c r="C23" s="43">
        <v>-5.3073831191188203</v>
      </c>
      <c r="D23" s="43">
        <v>5.75779174767308</v>
      </c>
      <c r="E23" s="43">
        <v>-3.0913959759999798</v>
      </c>
      <c r="F23" s="43">
        <v>0.14902870432269966</v>
      </c>
      <c r="G23" s="157"/>
      <c r="H23" s="38"/>
      <c r="I23" s="38"/>
      <c r="J23" s="38"/>
      <c r="K23" s="38"/>
      <c r="L23" s="38"/>
      <c r="N23" s="38"/>
      <c r="O23" s="43"/>
      <c r="P23" s="43"/>
      <c r="Q23" s="43"/>
      <c r="R23" s="43"/>
    </row>
    <row r="24" spans="1:18">
      <c r="A24" s="97">
        <v>2018</v>
      </c>
      <c r="B24" s="43">
        <v>3.1973215911114501</v>
      </c>
      <c r="C24" s="43">
        <v>-6.2379559003597604</v>
      </c>
      <c r="D24" s="43">
        <v>8.3597618920539105</v>
      </c>
      <c r="E24" s="43">
        <v>-3.7063260790000099</v>
      </c>
      <c r="F24" s="43">
        <v>1.6128015038055903</v>
      </c>
      <c r="G24" s="157"/>
      <c r="H24" s="38"/>
      <c r="I24" s="38"/>
      <c r="J24" s="38"/>
      <c r="K24" s="38"/>
      <c r="L24" s="38"/>
      <c r="N24" s="38"/>
      <c r="O24" s="43"/>
      <c r="P24" s="43"/>
      <c r="Q24" s="43"/>
      <c r="R24" s="43"/>
    </row>
    <row r="25" spans="1:18">
      <c r="A25" s="97">
        <v>2019</v>
      </c>
      <c r="B25" s="43">
        <v>1.8191639220207001</v>
      </c>
      <c r="C25" s="43">
        <v>-4.9194968383511499</v>
      </c>
      <c r="D25" s="43">
        <v>7.9405008105340098</v>
      </c>
      <c r="E25" s="43">
        <v>-3.81599254163027</v>
      </c>
      <c r="F25" s="43">
        <v>1.0241753525732902</v>
      </c>
      <c r="G25" s="157"/>
      <c r="H25" s="38"/>
      <c r="I25" s="38"/>
      <c r="J25" s="38"/>
      <c r="K25" s="38"/>
      <c r="L25" s="38"/>
      <c r="N25" s="38"/>
      <c r="O25" s="43"/>
      <c r="P25" s="43"/>
      <c r="Q25" s="43"/>
      <c r="R25" s="43"/>
    </row>
    <row r="26" spans="1:18">
      <c r="A26" s="97">
        <v>2020</v>
      </c>
      <c r="B26" s="43">
        <v>0.38555587726372098</v>
      </c>
      <c r="C26" s="43">
        <v>-3.8603894578061801</v>
      </c>
      <c r="D26" s="43">
        <v>6.8033816420877802</v>
      </c>
      <c r="E26" s="43">
        <v>-3.2844330902704799</v>
      </c>
      <c r="F26" s="43">
        <v>4.4114971274840986E-2</v>
      </c>
      <c r="G26" s="157"/>
      <c r="H26" s="38"/>
      <c r="I26" s="38"/>
      <c r="J26" s="38"/>
      <c r="K26" s="38"/>
      <c r="L26" s="38"/>
      <c r="N26" s="38"/>
      <c r="O26" s="43"/>
      <c r="P26" s="43"/>
      <c r="Q26" s="43"/>
      <c r="R26" s="43"/>
    </row>
    <row r="27" spans="1:18">
      <c r="A27" s="97">
        <v>2021</v>
      </c>
      <c r="B27" s="43">
        <v>0.18778857003858199</v>
      </c>
      <c r="C27" s="43">
        <v>-3.3171640665193398</v>
      </c>
      <c r="D27" s="43">
        <v>6.6734189876720604</v>
      </c>
      <c r="E27" s="43">
        <v>-2.9947969849540099</v>
      </c>
      <c r="F27" s="43">
        <v>0.54924650623729265</v>
      </c>
      <c r="G27" s="96"/>
      <c r="H27" s="38"/>
      <c r="I27" s="38"/>
      <c r="J27" s="38"/>
      <c r="K27" s="38"/>
      <c r="L27" s="38"/>
      <c r="N27" s="38"/>
      <c r="O27" s="43"/>
      <c r="P27" s="43"/>
      <c r="Q27" s="43"/>
      <c r="R27" s="43"/>
    </row>
    <row r="28" spans="1:18">
      <c r="G28" s="96"/>
      <c r="H28" s="38"/>
      <c r="I28" s="38"/>
      <c r="J28" s="38"/>
      <c r="K28" s="38"/>
      <c r="L28" s="38"/>
      <c r="N28" s="38"/>
      <c r="O28" s="43"/>
      <c r="P28" s="43"/>
      <c r="Q28" s="43"/>
      <c r="R28" s="43"/>
    </row>
    <row r="29" spans="1:18">
      <c r="D29" s="43"/>
      <c r="G29" s="96"/>
      <c r="H29" s="38"/>
      <c r="I29" s="38"/>
      <c r="J29" s="38"/>
      <c r="K29" s="38"/>
      <c r="L29" s="38"/>
      <c r="N29" s="38"/>
      <c r="O29" s="43"/>
      <c r="P29" s="43"/>
      <c r="Q29" s="43"/>
      <c r="R29" s="43"/>
    </row>
    <row r="30" spans="1:18">
      <c r="B30" s="42"/>
      <c r="C30" s="42"/>
      <c r="D30" s="43"/>
      <c r="E30" s="42"/>
      <c r="F30" s="42"/>
      <c r="G30" s="96"/>
      <c r="H30" s="38"/>
      <c r="I30" s="38"/>
      <c r="J30" s="38"/>
      <c r="K30" s="38"/>
      <c r="L30" s="38"/>
      <c r="N30" s="38"/>
      <c r="O30" s="43"/>
      <c r="P30" s="43"/>
      <c r="Q30" s="43"/>
      <c r="R30" s="43"/>
    </row>
    <row r="31" spans="1:18">
      <c r="B31" s="42"/>
      <c r="C31" s="42"/>
      <c r="D31" s="43"/>
      <c r="E31" s="42"/>
      <c r="F31" s="42"/>
      <c r="G31" s="96"/>
      <c r="H31" s="38"/>
      <c r="I31" s="38"/>
      <c r="J31" s="38"/>
      <c r="K31" s="38"/>
      <c r="L31" s="38"/>
      <c r="N31" s="38"/>
      <c r="O31" s="43"/>
      <c r="P31" s="43"/>
      <c r="Q31" s="43"/>
      <c r="R31" s="43"/>
    </row>
    <row r="32" spans="1:18">
      <c r="B32" s="42"/>
      <c r="C32" s="42"/>
      <c r="D32" s="43"/>
      <c r="E32" s="42"/>
      <c r="F32" s="42"/>
      <c r="G32" s="96"/>
      <c r="H32" s="38"/>
      <c r="I32" s="38"/>
      <c r="J32" s="38"/>
      <c r="K32" s="38"/>
      <c r="L32" s="38"/>
      <c r="N32" s="38"/>
      <c r="O32" s="43"/>
      <c r="P32" s="43"/>
      <c r="Q32" s="43"/>
      <c r="R32" s="43"/>
    </row>
    <row r="33" spans="1:19">
      <c r="B33" s="42"/>
      <c r="C33" s="42"/>
      <c r="D33" s="43"/>
      <c r="E33" s="42"/>
      <c r="F33" s="42"/>
      <c r="G33" s="96"/>
      <c r="H33" s="38"/>
      <c r="I33" s="38"/>
      <c r="J33" s="38"/>
      <c r="K33" s="38"/>
      <c r="L33" s="38"/>
      <c r="N33" s="38"/>
      <c r="O33" s="43"/>
      <c r="P33" s="43"/>
      <c r="Q33" s="43"/>
      <c r="R33" s="43"/>
    </row>
    <row r="34" spans="1:19">
      <c r="B34" s="42"/>
      <c r="C34" s="42"/>
      <c r="D34" s="43"/>
      <c r="E34" s="42"/>
      <c r="F34" s="42"/>
      <c r="G34" s="96"/>
      <c r="H34" s="38"/>
      <c r="I34" s="38"/>
      <c r="J34" s="38"/>
      <c r="K34" s="38"/>
      <c r="L34" s="38"/>
      <c r="N34" s="38"/>
      <c r="O34" s="43"/>
      <c r="P34" s="43"/>
      <c r="Q34" s="43"/>
      <c r="R34" s="43"/>
    </row>
    <row r="35" spans="1:19">
      <c r="B35" s="42"/>
      <c r="C35" s="42"/>
      <c r="D35" s="43"/>
      <c r="E35" s="42"/>
      <c r="F35" s="42"/>
      <c r="G35" s="96"/>
      <c r="H35" s="38"/>
      <c r="I35" s="38"/>
      <c r="J35" s="38"/>
      <c r="K35" s="38"/>
      <c r="L35" s="38"/>
      <c r="N35" s="38"/>
      <c r="O35" s="43"/>
      <c r="P35" s="43"/>
      <c r="Q35" s="43"/>
      <c r="R35" s="43"/>
    </row>
    <row r="36" spans="1:19">
      <c r="B36" s="42"/>
      <c r="C36" s="42"/>
      <c r="D36" s="43"/>
      <c r="E36" s="42"/>
      <c r="F36" s="42"/>
      <c r="G36" s="96"/>
      <c r="H36" s="38"/>
      <c r="I36" s="38"/>
      <c r="J36" s="38"/>
      <c r="K36" s="38"/>
      <c r="L36" s="38"/>
      <c r="N36" s="38"/>
      <c r="O36" s="43"/>
      <c r="P36" s="43"/>
      <c r="Q36" s="43"/>
      <c r="R36" s="43"/>
    </row>
    <row r="37" spans="1:19">
      <c r="B37" s="42"/>
      <c r="C37" s="42"/>
      <c r="D37" s="43"/>
      <c r="E37" s="42"/>
      <c r="F37" s="42"/>
      <c r="G37" s="96"/>
      <c r="H37" s="38"/>
      <c r="I37" s="38"/>
      <c r="J37" s="38"/>
      <c r="K37" s="38"/>
      <c r="L37" s="38"/>
      <c r="N37" s="38"/>
      <c r="O37" s="43"/>
      <c r="P37" s="43"/>
      <c r="Q37" s="43"/>
      <c r="R37" s="43"/>
    </row>
    <row r="38" spans="1:19">
      <c r="B38" s="42"/>
      <c r="C38" s="42"/>
      <c r="D38" s="43"/>
      <c r="E38" s="42"/>
      <c r="F38" s="42"/>
      <c r="G38" s="96"/>
      <c r="H38" s="38"/>
      <c r="I38" s="38"/>
      <c r="J38" s="38"/>
      <c r="K38" s="38"/>
      <c r="L38" s="38"/>
      <c r="N38" s="38"/>
      <c r="O38" s="43"/>
      <c r="P38" s="43"/>
      <c r="Q38" s="43"/>
      <c r="R38" s="43"/>
    </row>
    <row r="39" spans="1:19">
      <c r="B39" s="42"/>
      <c r="C39" s="42"/>
      <c r="D39" s="43"/>
      <c r="E39" s="42"/>
      <c r="F39" s="42"/>
      <c r="G39" s="96"/>
      <c r="H39" s="38"/>
      <c r="I39" s="38"/>
      <c r="J39" s="38"/>
      <c r="K39" s="38"/>
      <c r="L39" s="38"/>
      <c r="N39" s="38"/>
      <c r="O39" s="43"/>
      <c r="P39" s="43"/>
      <c r="Q39" s="43"/>
      <c r="R39" s="43"/>
    </row>
    <row r="40" spans="1:19">
      <c r="B40" s="42"/>
      <c r="C40" s="42"/>
      <c r="D40" s="43"/>
      <c r="E40" s="42"/>
      <c r="F40" s="42"/>
      <c r="G40" s="96"/>
      <c r="H40" s="38"/>
      <c r="I40" s="38"/>
      <c r="J40" s="38"/>
      <c r="K40" s="38"/>
      <c r="L40" s="38"/>
      <c r="N40" s="38"/>
      <c r="O40" s="43"/>
      <c r="P40" s="43"/>
      <c r="Q40" s="43"/>
      <c r="R40" s="43"/>
    </row>
    <row r="41" spans="1:19">
      <c r="B41" s="42"/>
      <c r="C41" s="42"/>
      <c r="D41" s="43"/>
      <c r="E41" s="42"/>
      <c r="F41" s="42"/>
      <c r="G41" s="96"/>
      <c r="H41" s="38"/>
      <c r="I41" s="38"/>
      <c r="J41" s="38"/>
      <c r="K41" s="38"/>
      <c r="L41" s="38"/>
      <c r="N41" s="38"/>
      <c r="O41" s="43"/>
      <c r="P41" s="43"/>
      <c r="Q41" s="43"/>
      <c r="R41" s="43"/>
    </row>
    <row r="42" spans="1:19">
      <c r="B42" s="42"/>
      <c r="C42" s="42"/>
      <c r="D42" s="43"/>
      <c r="E42" s="42"/>
      <c r="F42" s="42"/>
      <c r="G42" s="96"/>
      <c r="H42" s="38"/>
      <c r="I42" s="38"/>
      <c r="J42" s="38"/>
      <c r="K42" s="38"/>
      <c r="L42" s="38"/>
      <c r="N42" s="38"/>
      <c r="O42" s="43"/>
      <c r="P42" s="43"/>
      <c r="Q42" s="43"/>
      <c r="R42" s="43"/>
    </row>
    <row r="43" spans="1:19">
      <c r="B43" s="42"/>
      <c r="C43" s="42"/>
      <c r="D43" s="43"/>
      <c r="E43" s="42"/>
      <c r="F43" s="42"/>
      <c r="G43" s="96"/>
      <c r="H43" s="38"/>
      <c r="I43" s="38"/>
      <c r="J43" s="38"/>
      <c r="K43" s="38"/>
      <c r="L43" s="38"/>
      <c r="N43" s="38"/>
      <c r="O43" s="43"/>
      <c r="P43" s="43"/>
      <c r="Q43" s="43"/>
      <c r="R43" s="43"/>
    </row>
    <row r="44" spans="1:19">
      <c r="B44" s="42"/>
      <c r="C44" s="42"/>
      <c r="D44" s="43"/>
      <c r="E44" s="42"/>
      <c r="F44" s="42"/>
      <c r="G44" s="96"/>
      <c r="H44" s="38"/>
      <c r="I44" s="38"/>
      <c r="J44" s="38"/>
      <c r="K44" s="38"/>
      <c r="L44" s="38"/>
      <c r="N44" s="38"/>
      <c r="O44" s="43"/>
      <c r="P44" s="43"/>
      <c r="Q44" s="43"/>
      <c r="R44" s="43"/>
    </row>
    <row r="45" spans="1:19">
      <c r="B45" s="42"/>
      <c r="C45" s="42"/>
      <c r="D45" s="42"/>
      <c r="E45" s="42"/>
      <c r="F45" s="42"/>
      <c r="G45" s="96"/>
      <c r="H45" s="38"/>
      <c r="I45" s="38"/>
      <c r="J45" s="38"/>
      <c r="K45" s="38"/>
      <c r="L45" s="38"/>
      <c r="N45" s="38"/>
      <c r="O45" s="43"/>
      <c r="P45" s="43"/>
      <c r="Q45" s="43"/>
      <c r="R45" s="43"/>
    </row>
    <row r="46" spans="1:19">
      <c r="C46" s="42"/>
      <c r="D46" s="42"/>
      <c r="E46" s="42"/>
      <c r="F46" s="42"/>
      <c r="H46" s="96"/>
      <c r="I46" s="38"/>
      <c r="J46" s="38"/>
      <c r="K46" s="38"/>
      <c r="L46" s="38"/>
      <c r="N46" s="38"/>
      <c r="P46" s="43"/>
      <c r="Q46" s="43"/>
      <c r="R46" s="43"/>
      <c r="S46" s="43"/>
    </row>
    <row r="47" spans="1:19">
      <c r="C47" s="42"/>
      <c r="D47" s="42"/>
      <c r="E47" s="42"/>
      <c r="F47" s="42"/>
      <c r="H47" s="96"/>
      <c r="I47" s="38"/>
      <c r="J47" s="38"/>
      <c r="K47" s="38"/>
      <c r="L47" s="38"/>
      <c r="N47" s="38"/>
      <c r="P47" s="43"/>
      <c r="Q47" s="43"/>
      <c r="R47" s="43"/>
      <c r="S47" s="43"/>
    </row>
    <row r="48" spans="1:19">
      <c r="A48" s="80"/>
      <c r="B48" s="80"/>
      <c r="C48" s="42"/>
      <c r="D48" s="42"/>
      <c r="E48" s="42"/>
      <c r="F48" s="42"/>
      <c r="H48" s="96"/>
      <c r="I48" s="38"/>
      <c r="J48" s="38"/>
      <c r="K48" s="38"/>
      <c r="L48" s="38"/>
      <c r="N48" s="38"/>
      <c r="P48" s="43"/>
      <c r="Q48" s="43"/>
      <c r="R48" s="43"/>
      <c r="S48" s="43"/>
    </row>
    <row r="49" spans="1:19">
      <c r="A49" s="80"/>
      <c r="B49" s="80"/>
      <c r="C49" s="42"/>
      <c r="D49" s="42"/>
      <c r="E49" s="42"/>
      <c r="F49" s="42"/>
      <c r="H49" s="96"/>
      <c r="I49" s="38"/>
      <c r="J49" s="38"/>
      <c r="K49" s="38"/>
      <c r="L49" s="38"/>
      <c r="N49" s="38"/>
      <c r="P49" s="43"/>
      <c r="Q49" s="43"/>
      <c r="R49" s="43"/>
      <c r="S49" s="43"/>
    </row>
    <row r="50" spans="1:19">
      <c r="A50" s="80"/>
      <c r="B50" s="80"/>
      <c r="C50" s="42"/>
      <c r="D50" s="42"/>
      <c r="E50" s="42"/>
      <c r="F50" s="42"/>
      <c r="H50" s="96"/>
      <c r="I50" s="38"/>
      <c r="J50" s="38"/>
      <c r="K50" s="38"/>
      <c r="L50" s="38"/>
      <c r="N50" s="38"/>
      <c r="P50" s="43"/>
      <c r="Q50" s="43"/>
      <c r="R50" s="43"/>
      <c r="S50" s="43"/>
    </row>
    <row r="51" spans="1:19">
      <c r="A51" s="80"/>
      <c r="B51" s="80"/>
      <c r="C51" s="42"/>
      <c r="D51" s="42"/>
      <c r="E51" s="42"/>
      <c r="F51" s="42"/>
      <c r="H51" s="96"/>
      <c r="I51" s="44"/>
      <c r="J51" s="38"/>
      <c r="K51" s="38"/>
      <c r="L51" s="38"/>
      <c r="N51" s="38"/>
      <c r="P51" s="43"/>
      <c r="Q51" s="43"/>
      <c r="R51" s="43"/>
      <c r="S51" s="43"/>
    </row>
    <row r="52" spans="1:19">
      <c r="A52" s="80"/>
      <c r="B52" s="80"/>
      <c r="C52" s="42"/>
      <c r="D52" s="42"/>
      <c r="E52" s="42"/>
      <c r="F52" s="42"/>
      <c r="H52" s="96"/>
      <c r="I52" s="44"/>
      <c r="J52" s="38"/>
      <c r="K52" s="38"/>
      <c r="L52" s="38"/>
      <c r="N52" s="38"/>
      <c r="P52" s="43"/>
      <c r="Q52" s="43"/>
      <c r="R52" s="43"/>
      <c r="S52" s="43"/>
    </row>
    <row r="53" spans="1:19">
      <c r="A53" s="80"/>
      <c r="B53" s="80"/>
      <c r="C53" s="42"/>
      <c r="D53" s="42"/>
      <c r="E53" s="42"/>
      <c r="F53" s="42"/>
      <c r="H53" s="96"/>
      <c r="I53" s="44"/>
      <c r="J53" s="38"/>
      <c r="K53" s="38"/>
      <c r="L53" s="38"/>
      <c r="N53" s="38"/>
      <c r="P53" s="43"/>
      <c r="Q53" s="43"/>
      <c r="R53" s="43"/>
      <c r="S53" s="43"/>
    </row>
    <row r="54" spans="1:19">
      <c r="A54" s="80"/>
      <c r="B54" s="80"/>
      <c r="C54" s="42"/>
      <c r="D54" s="42"/>
      <c r="E54" s="42"/>
      <c r="F54" s="42"/>
      <c r="H54" s="96"/>
      <c r="I54" s="44"/>
      <c r="J54" s="38"/>
      <c r="K54" s="38"/>
      <c r="L54" s="38"/>
      <c r="N54" s="38"/>
      <c r="P54" s="43"/>
      <c r="Q54" s="43"/>
      <c r="R54" s="43"/>
      <c r="S54" s="43"/>
    </row>
    <row r="55" spans="1:19">
      <c r="A55" s="80"/>
      <c r="B55" s="80"/>
      <c r="C55" s="42"/>
      <c r="D55" s="42"/>
      <c r="E55" s="42"/>
      <c r="F55" s="42"/>
      <c r="H55" s="96"/>
      <c r="I55" s="44"/>
      <c r="J55" s="44"/>
      <c r="K55" s="38"/>
      <c r="L55" s="38"/>
      <c r="N55" s="38"/>
      <c r="P55" s="43"/>
      <c r="Q55" s="43"/>
      <c r="R55" s="43"/>
      <c r="S55" s="43"/>
    </row>
    <row r="56" spans="1:19">
      <c r="A56" s="80"/>
      <c r="B56" s="80"/>
      <c r="C56" s="42"/>
      <c r="D56" s="42"/>
      <c r="E56" s="42"/>
      <c r="F56" s="42"/>
      <c r="H56" s="96"/>
      <c r="I56" s="44"/>
      <c r="J56" s="44"/>
      <c r="K56" s="38"/>
      <c r="L56" s="38"/>
      <c r="N56" s="38"/>
      <c r="P56" s="43"/>
      <c r="Q56" s="43"/>
      <c r="R56" s="43"/>
      <c r="S56" s="43"/>
    </row>
    <row r="57" spans="1:19">
      <c r="A57" s="80"/>
      <c r="B57" s="80"/>
      <c r="C57" s="42"/>
      <c r="D57" s="42"/>
      <c r="E57" s="42"/>
      <c r="F57" s="42"/>
      <c r="H57" s="96"/>
      <c r="I57" s="44"/>
      <c r="J57" s="44"/>
      <c r="K57" s="38"/>
      <c r="L57" s="38"/>
      <c r="N57" s="38"/>
      <c r="P57" s="43"/>
      <c r="Q57" s="43"/>
      <c r="R57" s="43"/>
      <c r="S57" s="43"/>
    </row>
    <row r="58" spans="1:19">
      <c r="A58" s="80"/>
      <c r="B58" s="80"/>
      <c r="C58" s="42"/>
      <c r="D58" s="42"/>
      <c r="E58" s="42"/>
      <c r="F58" s="42"/>
      <c r="H58" s="96"/>
      <c r="I58" s="44"/>
      <c r="J58" s="44"/>
      <c r="K58" s="38"/>
      <c r="L58" s="38"/>
      <c r="N58" s="38"/>
      <c r="P58" s="43"/>
      <c r="Q58" s="43"/>
      <c r="R58" s="43"/>
      <c r="S58" s="43"/>
    </row>
    <row r="59" spans="1:19">
      <c r="C59" s="42"/>
      <c r="D59" s="42"/>
      <c r="E59" s="42"/>
      <c r="F59" s="42"/>
      <c r="H59" s="96"/>
      <c r="I59" s="44"/>
      <c r="J59" s="44"/>
      <c r="K59" s="38"/>
      <c r="L59" s="38"/>
      <c r="N59" s="38"/>
      <c r="P59" s="43"/>
      <c r="Q59" s="43"/>
      <c r="R59" s="43"/>
      <c r="S59" s="43"/>
    </row>
    <row r="60" spans="1:19">
      <c r="C60" s="42"/>
      <c r="D60" s="42"/>
      <c r="E60" s="42"/>
      <c r="F60" s="42"/>
      <c r="H60" s="96"/>
      <c r="I60" s="44"/>
      <c r="J60" s="44"/>
      <c r="K60" s="38"/>
      <c r="L60" s="38"/>
      <c r="N60" s="38"/>
      <c r="P60" s="43"/>
      <c r="Q60" s="43"/>
      <c r="R60" s="43"/>
      <c r="S60" s="43"/>
    </row>
    <row r="61" spans="1:19">
      <c r="C61" s="42"/>
      <c r="D61" s="42"/>
      <c r="E61" s="42"/>
      <c r="F61" s="42"/>
      <c r="H61" s="96"/>
      <c r="I61" s="44"/>
      <c r="J61" s="44"/>
      <c r="K61" s="38"/>
      <c r="L61" s="38"/>
      <c r="N61" s="38"/>
      <c r="P61" s="43"/>
      <c r="Q61" s="43"/>
      <c r="R61" s="43"/>
      <c r="S61" s="43"/>
    </row>
    <row r="62" spans="1:19">
      <c r="C62" s="42"/>
      <c r="D62" s="42"/>
      <c r="E62" s="42"/>
      <c r="F62" s="42"/>
      <c r="H62" s="96"/>
      <c r="I62" s="44"/>
      <c r="J62" s="44"/>
      <c r="K62" s="38"/>
      <c r="L62" s="38"/>
      <c r="N62" s="38"/>
      <c r="P62" s="43"/>
      <c r="Q62" s="43"/>
      <c r="R62" s="43"/>
      <c r="S62" s="43"/>
    </row>
    <row r="63" spans="1:19">
      <c r="C63" s="42"/>
      <c r="D63" s="42"/>
      <c r="E63" s="42"/>
      <c r="F63" s="42"/>
      <c r="H63" s="96"/>
      <c r="I63" s="44"/>
      <c r="J63" s="44"/>
      <c r="K63" s="38"/>
      <c r="L63" s="38"/>
      <c r="N63" s="38"/>
    </row>
    <row r="64" spans="1:19">
      <c r="C64" s="42"/>
      <c r="D64" s="42"/>
      <c r="E64" s="42"/>
      <c r="F64" s="42"/>
      <c r="H64" s="96"/>
      <c r="I64" s="44"/>
      <c r="J64" s="44"/>
      <c r="K64" s="38"/>
      <c r="L64" s="38"/>
      <c r="N64" s="38"/>
    </row>
    <row r="65" spans="7:8">
      <c r="G65" s="38"/>
      <c r="H65" s="38"/>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T79"/>
  <sheetViews>
    <sheetView showGridLines="0" zoomScaleNormal="100" workbookViewId="0">
      <pane ySplit="14" topLeftCell="A15" activePane="bottomLeft" state="frozen"/>
      <selection pane="bottomLeft"/>
    </sheetView>
  </sheetViews>
  <sheetFormatPr defaultColWidth="9.140625" defaultRowHeight="15" customHeight="1"/>
  <cols>
    <col min="1" max="1" width="11" style="55" customWidth="1"/>
    <col min="2" max="2" width="40.7109375" style="55" customWidth="1"/>
    <col min="3" max="9" width="10.7109375" style="55" customWidth="1"/>
    <col min="10" max="10" width="2.85546875" style="55" customWidth="1"/>
    <col min="11" max="11" width="40.7109375" style="57" customWidth="1"/>
    <col min="12" max="13" width="10.7109375" style="55" customWidth="1"/>
    <col min="14" max="18" width="10.7109375" style="57" customWidth="1"/>
    <col min="19" max="19" width="9.28515625" style="57" bestFit="1" customWidth="1"/>
    <col min="20" max="20" width="9.7109375" style="57" bestFit="1" customWidth="1"/>
    <col min="21" max="16384" width="9.140625" style="57"/>
  </cols>
  <sheetData>
    <row r="1" spans="1:20" ht="15" customHeight="1">
      <c r="A1" s="14"/>
      <c r="B1" s="46"/>
      <c r="C1" s="47"/>
      <c r="D1" s="47"/>
      <c r="E1" s="47"/>
      <c r="F1" s="47"/>
      <c r="G1" s="47"/>
      <c r="H1" s="47"/>
      <c r="I1" s="47"/>
      <c r="J1" s="47"/>
      <c r="L1" s="47"/>
      <c r="M1" s="47"/>
    </row>
    <row r="2" spans="1:20" ht="15" customHeight="1">
      <c r="A2" s="14" t="s">
        <v>0</v>
      </c>
      <c r="B2" s="46" t="s">
        <v>219</v>
      </c>
      <c r="C2" s="47"/>
      <c r="D2" s="47"/>
      <c r="E2" s="47"/>
      <c r="F2" s="47"/>
      <c r="G2" s="47"/>
      <c r="H2" s="47"/>
      <c r="I2" s="47"/>
      <c r="J2" s="47"/>
      <c r="K2" s="46"/>
      <c r="L2" s="47"/>
      <c r="M2" s="47"/>
    </row>
    <row r="3" spans="1:20" ht="15" customHeight="1">
      <c r="A3" s="14" t="s">
        <v>24</v>
      </c>
      <c r="B3" s="46" t="s">
        <v>244</v>
      </c>
      <c r="C3" s="47"/>
      <c r="D3" s="47"/>
      <c r="E3" s="47"/>
      <c r="F3" s="47"/>
      <c r="G3" s="47"/>
      <c r="H3" s="47"/>
      <c r="I3" s="47"/>
      <c r="J3" s="47"/>
      <c r="K3" s="46"/>
      <c r="L3" s="47"/>
      <c r="M3" s="47"/>
    </row>
    <row r="4" spans="1:20" ht="15" customHeight="1">
      <c r="A4" s="6" t="s">
        <v>21</v>
      </c>
      <c r="C4" s="49"/>
      <c r="D4" s="49"/>
      <c r="E4" s="49"/>
      <c r="F4" s="49"/>
      <c r="G4" s="49"/>
      <c r="H4" s="49"/>
      <c r="I4" s="47"/>
      <c r="J4" s="47"/>
      <c r="K4" s="46"/>
      <c r="L4" s="47"/>
      <c r="M4" s="47"/>
    </row>
    <row r="5" spans="1:20" ht="15" customHeight="1">
      <c r="A5" s="6" t="s">
        <v>110</v>
      </c>
      <c r="C5" s="49"/>
      <c r="D5" s="49"/>
      <c r="E5" s="49"/>
      <c r="F5" s="49"/>
      <c r="G5" s="49"/>
      <c r="H5" s="49"/>
      <c r="I5" s="49"/>
      <c r="J5" s="49"/>
      <c r="K5" s="46"/>
      <c r="L5" s="49"/>
      <c r="M5" s="49"/>
    </row>
    <row r="6" spans="1:20" ht="15" customHeight="1">
      <c r="A6" s="14" t="s">
        <v>106</v>
      </c>
      <c r="B6" s="7" t="s">
        <v>236</v>
      </c>
      <c r="C6" s="49"/>
      <c r="D6" s="49"/>
      <c r="E6" s="49"/>
      <c r="F6" s="49"/>
      <c r="G6" s="49"/>
      <c r="H6" s="49"/>
      <c r="I6" s="49"/>
      <c r="J6" s="49"/>
      <c r="K6" s="46"/>
      <c r="L6" s="49"/>
      <c r="M6" s="49"/>
    </row>
    <row r="7" spans="1:20" ht="15" customHeight="1">
      <c r="A7" s="14" t="s">
        <v>107</v>
      </c>
      <c r="B7" s="8" t="s">
        <v>237</v>
      </c>
      <c r="C7" s="49"/>
      <c r="D7" s="49"/>
      <c r="E7" s="49"/>
      <c r="F7" s="49"/>
      <c r="G7" s="49"/>
      <c r="H7" s="49"/>
      <c r="I7" s="49"/>
      <c r="J7" s="49"/>
      <c r="K7" s="46"/>
      <c r="L7" s="49"/>
      <c r="M7" s="49"/>
    </row>
    <row r="8" spans="1:20" ht="15" customHeight="1">
      <c r="A8" s="46"/>
      <c r="B8" s="39" t="s">
        <v>118</v>
      </c>
      <c r="C8" s="49"/>
      <c r="D8" s="49"/>
      <c r="E8" s="49"/>
      <c r="F8" s="49"/>
      <c r="G8" s="49"/>
      <c r="H8" s="49"/>
      <c r="I8" s="49"/>
      <c r="J8" s="49"/>
      <c r="K8" s="46"/>
      <c r="L8" s="49"/>
      <c r="M8" s="49"/>
    </row>
    <row r="9" spans="1:20" ht="15" customHeight="1">
      <c r="A9" s="46"/>
      <c r="B9" s="46"/>
      <c r="C9" s="49"/>
      <c r="D9" s="49"/>
      <c r="E9" s="49"/>
      <c r="F9" s="49"/>
      <c r="G9" s="49"/>
      <c r="H9" s="49"/>
      <c r="I9" s="49"/>
      <c r="J9" s="49"/>
      <c r="K9" s="46"/>
      <c r="L9" s="49"/>
      <c r="M9" s="49"/>
    </row>
    <row r="10" spans="1:20" ht="15" customHeight="1">
      <c r="A10" s="46"/>
      <c r="B10" s="46"/>
      <c r="C10" s="50"/>
      <c r="D10" s="50"/>
      <c r="E10" s="50"/>
      <c r="F10" s="50"/>
      <c r="G10" s="50"/>
      <c r="H10" s="50"/>
      <c r="I10" s="49"/>
      <c r="J10" s="49"/>
      <c r="K10" s="46"/>
      <c r="L10" s="49"/>
      <c r="M10" s="49"/>
    </row>
    <row r="11" spans="1:20" ht="15" customHeight="1">
      <c r="A11" s="46"/>
      <c r="B11" s="46"/>
      <c r="K11" s="57" t="s">
        <v>103</v>
      </c>
    </row>
    <row r="12" spans="1:20" ht="15" customHeight="1">
      <c r="B12" s="182"/>
      <c r="C12" s="183">
        <v>2018</v>
      </c>
      <c r="D12" s="183">
        <v>2019</v>
      </c>
      <c r="E12" s="183"/>
      <c r="F12" s="183">
        <v>2020</v>
      </c>
      <c r="G12" s="183"/>
      <c r="H12" s="183">
        <v>2021</v>
      </c>
      <c r="I12" s="183"/>
      <c r="K12" s="202"/>
      <c r="L12" s="203">
        <v>2018</v>
      </c>
      <c r="M12" s="203">
        <v>2019</v>
      </c>
      <c r="N12" s="203"/>
      <c r="O12" s="203">
        <v>2020</v>
      </c>
      <c r="P12" s="203"/>
      <c r="Q12" s="203">
        <v>2021</v>
      </c>
      <c r="R12" s="203"/>
    </row>
    <row r="13" spans="1:20" ht="15" customHeight="1">
      <c r="B13" s="184"/>
      <c r="C13" s="321" t="s">
        <v>38</v>
      </c>
      <c r="D13" s="183" t="s">
        <v>39</v>
      </c>
      <c r="E13" s="183"/>
      <c r="F13" s="183"/>
      <c r="G13" s="183"/>
      <c r="H13" s="183"/>
      <c r="I13" s="183"/>
      <c r="K13" s="204"/>
      <c r="L13" s="323" t="s">
        <v>111</v>
      </c>
      <c r="M13" s="203" t="s">
        <v>73</v>
      </c>
      <c r="N13" s="203"/>
      <c r="O13" s="203"/>
      <c r="P13" s="203"/>
      <c r="Q13" s="203"/>
      <c r="R13" s="203"/>
    </row>
    <row r="14" spans="1:20" ht="15" customHeight="1">
      <c r="B14" s="185"/>
      <c r="C14" s="322"/>
      <c r="D14" s="186" t="s">
        <v>293</v>
      </c>
      <c r="E14" s="186" t="s">
        <v>94</v>
      </c>
      <c r="F14" s="186" t="s">
        <v>293</v>
      </c>
      <c r="G14" s="186" t="s">
        <v>94</v>
      </c>
      <c r="H14" s="186" t="s">
        <v>293</v>
      </c>
      <c r="I14" s="186" t="s">
        <v>94</v>
      </c>
      <c r="K14" s="205"/>
      <c r="L14" s="324"/>
      <c r="M14" s="242" t="s">
        <v>294</v>
      </c>
      <c r="N14" s="242" t="s">
        <v>74</v>
      </c>
      <c r="O14" s="242" t="s">
        <v>294</v>
      </c>
      <c r="P14" s="242" t="s">
        <v>74</v>
      </c>
      <c r="Q14" s="242" t="s">
        <v>294</v>
      </c>
      <c r="R14" s="242" t="s">
        <v>74</v>
      </c>
    </row>
    <row r="15" spans="1:20" ht="15" customHeight="1">
      <c r="B15" s="196" t="s">
        <v>40</v>
      </c>
      <c r="C15" s="197"/>
      <c r="D15" s="198"/>
      <c r="E15" s="198"/>
      <c r="F15" s="198"/>
      <c r="G15" s="198"/>
      <c r="H15" s="198"/>
      <c r="I15" s="198"/>
      <c r="K15" s="196" t="s">
        <v>98</v>
      </c>
      <c r="L15" s="197"/>
      <c r="M15" s="198"/>
      <c r="N15" s="198"/>
      <c r="O15" s="198"/>
      <c r="P15" s="198"/>
      <c r="Q15" s="198"/>
      <c r="R15" s="198"/>
    </row>
    <row r="16" spans="1:20" ht="15" customHeight="1">
      <c r="B16" s="106" t="s">
        <v>334</v>
      </c>
      <c r="C16" s="130">
        <v>2.4769606660651604</v>
      </c>
      <c r="D16" s="130">
        <v>3.4867601880650412</v>
      </c>
      <c r="E16" s="130">
        <v>3.7619903613469212</v>
      </c>
      <c r="F16" s="130">
        <v>3.2722023373142051</v>
      </c>
      <c r="G16" s="130">
        <v>3.3555661732773991</v>
      </c>
      <c r="H16" s="130">
        <v>3.0097467015271384</v>
      </c>
      <c r="I16" s="130">
        <v>3.0488968524340443</v>
      </c>
      <c r="J16" s="47"/>
      <c r="K16" s="106" t="s">
        <v>335</v>
      </c>
      <c r="L16" s="130">
        <v>2.4769606660651604</v>
      </c>
      <c r="M16" s="130">
        <v>3.4867601880650412</v>
      </c>
      <c r="N16" s="130">
        <v>3.7619903613469212</v>
      </c>
      <c r="O16" s="130">
        <v>3.2722023373142051</v>
      </c>
      <c r="P16" s="130">
        <v>3.3555661732773991</v>
      </c>
      <c r="Q16" s="130">
        <v>3.0097467015271384</v>
      </c>
      <c r="R16" s="130">
        <v>3.0488968524340443</v>
      </c>
      <c r="S16" s="51"/>
      <c r="T16" s="51"/>
    </row>
    <row r="17" spans="1:20" ht="15" customHeight="1">
      <c r="B17" s="106" t="s">
        <v>239</v>
      </c>
      <c r="C17" s="130">
        <v>2.3505978745472618</v>
      </c>
      <c r="D17" s="130">
        <v>3.1554377141906222</v>
      </c>
      <c r="E17" s="130">
        <v>3.4041010293948695</v>
      </c>
      <c r="F17" s="130">
        <v>3.1345367698826863</v>
      </c>
      <c r="G17" s="130">
        <v>3.2419845606274755</v>
      </c>
      <c r="H17" s="130">
        <v>3.0097467015271313</v>
      </c>
      <c r="I17" s="130">
        <v>3.0488968524340443</v>
      </c>
      <c r="J17" s="47"/>
      <c r="K17" s="106" t="s">
        <v>240</v>
      </c>
      <c r="L17" s="130">
        <v>2.3505978745472618</v>
      </c>
      <c r="M17" s="130">
        <v>3.1554377141906222</v>
      </c>
      <c r="N17" s="130">
        <v>3.4041010293948695</v>
      </c>
      <c r="O17" s="130">
        <v>3.1345367698826863</v>
      </c>
      <c r="P17" s="130">
        <v>3.2419845606274755</v>
      </c>
      <c r="Q17" s="130">
        <v>3.0097467015271313</v>
      </c>
      <c r="R17" s="130">
        <v>3.0488968524340443</v>
      </c>
      <c r="S17" s="51"/>
      <c r="T17" s="51"/>
    </row>
    <row r="18" spans="1:20" ht="15" customHeight="1">
      <c r="B18" s="106" t="s">
        <v>104</v>
      </c>
      <c r="C18" s="130">
        <v>2.8314978837956062</v>
      </c>
      <c r="D18" s="130">
        <v>2.8985114195160797</v>
      </c>
      <c r="E18" s="130">
        <v>3.0879154264451465</v>
      </c>
      <c r="F18" s="130">
        <v>3.0461059593728912</v>
      </c>
      <c r="G18" s="130">
        <v>3.1116325280957327</v>
      </c>
      <c r="H18" s="130">
        <v>2.9848850615501128</v>
      </c>
      <c r="I18" s="130">
        <v>3.0111773066257648</v>
      </c>
      <c r="J18" s="47"/>
      <c r="K18" s="106" t="s">
        <v>105</v>
      </c>
      <c r="L18" s="130">
        <v>2.8314978837956062</v>
      </c>
      <c r="M18" s="130">
        <v>2.8985114195160797</v>
      </c>
      <c r="N18" s="130">
        <v>3.0879154264451465</v>
      </c>
      <c r="O18" s="130">
        <v>3.0461059593728912</v>
      </c>
      <c r="P18" s="130">
        <v>3.1116325280957327</v>
      </c>
      <c r="Q18" s="130">
        <v>2.9848850615501128</v>
      </c>
      <c r="R18" s="130">
        <v>3.0111773066257648</v>
      </c>
      <c r="S18" s="51"/>
      <c r="T18" s="51"/>
    </row>
    <row r="19" spans="1:20" ht="15" customHeight="1">
      <c r="A19" s="52"/>
      <c r="B19" s="194" t="s">
        <v>41</v>
      </c>
      <c r="C19" s="195"/>
      <c r="D19" s="195"/>
      <c r="E19" s="195"/>
      <c r="F19" s="195"/>
      <c r="G19" s="195"/>
      <c r="H19" s="195"/>
      <c r="I19" s="195"/>
      <c r="J19" s="164"/>
      <c r="K19" s="194" t="s">
        <v>42</v>
      </c>
      <c r="L19" s="225"/>
      <c r="M19" s="225"/>
      <c r="N19" s="225"/>
      <c r="O19" s="225"/>
      <c r="P19" s="225"/>
      <c r="Q19" s="225"/>
      <c r="R19" s="225"/>
      <c r="S19" s="51"/>
      <c r="T19" s="51"/>
    </row>
    <row r="20" spans="1:20" ht="15" customHeight="1">
      <c r="B20" s="106" t="s">
        <v>43</v>
      </c>
      <c r="C20" s="130">
        <v>5.3408716619206729</v>
      </c>
      <c r="D20" s="130">
        <v>3.35</v>
      </c>
      <c r="E20" s="130">
        <v>3.7450000000000001</v>
      </c>
      <c r="F20" s="130">
        <v>3.145</v>
      </c>
      <c r="G20" s="130">
        <v>3.2450000000000001</v>
      </c>
      <c r="H20" s="130">
        <v>2.8450000000000002</v>
      </c>
      <c r="I20" s="130">
        <v>2.9449999999999998</v>
      </c>
      <c r="J20" s="47"/>
      <c r="K20" s="106" t="s">
        <v>75</v>
      </c>
      <c r="L20" s="130">
        <v>5.3408716619206729</v>
      </c>
      <c r="M20" s="130">
        <v>3.35</v>
      </c>
      <c r="N20" s="130">
        <v>3.7450000000000001</v>
      </c>
      <c r="O20" s="130">
        <v>3.145</v>
      </c>
      <c r="P20" s="130">
        <v>3.2450000000000001</v>
      </c>
      <c r="Q20" s="130">
        <v>2.8450000000000002</v>
      </c>
      <c r="R20" s="130">
        <v>2.9449999999999998</v>
      </c>
      <c r="S20" s="51"/>
      <c r="T20" s="51"/>
    </row>
    <row r="21" spans="1:20" ht="15" customHeight="1">
      <c r="B21" s="106" t="s">
        <v>76</v>
      </c>
      <c r="C21" s="130">
        <v>1.1153049016238259E-2</v>
      </c>
      <c r="D21" s="130">
        <v>0.95213114591401227</v>
      </c>
      <c r="E21" s="130">
        <v>0.7407757031138007</v>
      </c>
      <c r="F21" s="130">
        <v>0.95662964392272343</v>
      </c>
      <c r="G21" s="130">
        <v>1.1275367210715923</v>
      </c>
      <c r="H21" s="130">
        <v>0.48681331717459275</v>
      </c>
      <c r="I21" s="130">
        <v>0.63178453062393192</v>
      </c>
      <c r="J21" s="47"/>
      <c r="K21" s="106" t="s">
        <v>77</v>
      </c>
      <c r="L21" s="130">
        <v>1.1153049016238259E-2</v>
      </c>
      <c r="M21" s="130">
        <v>0.95213114591401227</v>
      </c>
      <c r="N21" s="130">
        <v>0.7407757031138007</v>
      </c>
      <c r="O21" s="130">
        <v>0.95662964392272343</v>
      </c>
      <c r="P21" s="130">
        <v>1.1275367210715923</v>
      </c>
      <c r="Q21" s="130">
        <v>0.48681331717459275</v>
      </c>
      <c r="R21" s="130">
        <v>0.63178453062393192</v>
      </c>
      <c r="S21" s="51"/>
      <c r="T21" s="51"/>
    </row>
    <row r="22" spans="1:20" ht="15" customHeight="1">
      <c r="B22" s="122" t="s">
        <v>261</v>
      </c>
      <c r="C22" s="130">
        <v>16.452140580658963</v>
      </c>
      <c r="D22" s="130">
        <v>8.0500000000000007</v>
      </c>
      <c r="E22" s="130">
        <v>9.7449999999999992</v>
      </c>
      <c r="F22" s="130">
        <v>0.74555499999999997</v>
      </c>
      <c r="G22" s="130">
        <v>2.7</v>
      </c>
      <c r="H22" s="130">
        <v>1.6</v>
      </c>
      <c r="I22" s="130">
        <v>2</v>
      </c>
      <c r="J22" s="47"/>
      <c r="K22" s="122" t="s">
        <v>19</v>
      </c>
      <c r="L22" s="130">
        <v>16.452140580658963</v>
      </c>
      <c r="M22" s="130">
        <v>8.0500000000000007</v>
      </c>
      <c r="N22" s="130">
        <v>9.7449999999999992</v>
      </c>
      <c r="O22" s="130">
        <v>0.74555499999999997</v>
      </c>
      <c r="P22" s="130">
        <v>2.7</v>
      </c>
      <c r="Q22" s="130">
        <v>1.6</v>
      </c>
      <c r="R22" s="130">
        <v>2</v>
      </c>
      <c r="S22" s="51"/>
      <c r="T22" s="51"/>
    </row>
    <row r="23" spans="1:20" ht="15" customHeight="1">
      <c r="B23" s="122" t="s">
        <v>241</v>
      </c>
      <c r="C23" s="130">
        <v>6.9674628256282602</v>
      </c>
      <c r="D23" s="130">
        <v>4.0473681241237642</v>
      </c>
      <c r="E23" s="130">
        <v>4.6268629845078522</v>
      </c>
      <c r="F23" s="130">
        <v>1.9883035147823023</v>
      </c>
      <c r="G23" s="130">
        <v>2.5914358471984826</v>
      </c>
      <c r="H23" s="130">
        <v>1.9741407114985776</v>
      </c>
      <c r="I23" s="130">
        <v>2.1912840319302092</v>
      </c>
      <c r="J23" s="47"/>
      <c r="K23" s="122" t="s">
        <v>242</v>
      </c>
      <c r="L23" s="130">
        <v>6.9674628256282602</v>
      </c>
      <c r="M23" s="130">
        <v>4.0473681241237642</v>
      </c>
      <c r="N23" s="130">
        <v>4.6268629845078522</v>
      </c>
      <c r="O23" s="130">
        <v>1.9883035147823023</v>
      </c>
      <c r="P23" s="130">
        <v>2.5914358471984826</v>
      </c>
      <c r="Q23" s="130">
        <v>1.9741407114985776</v>
      </c>
      <c r="R23" s="130">
        <v>2.1912840319302092</v>
      </c>
      <c r="S23" s="51"/>
      <c r="T23" s="51"/>
    </row>
    <row r="24" spans="1:20" ht="15" customHeight="1">
      <c r="B24" s="122" t="s">
        <v>10</v>
      </c>
      <c r="C24" s="130">
        <v>4.7460779999631342</v>
      </c>
      <c r="D24" s="130">
        <v>6.45</v>
      </c>
      <c r="E24" s="130">
        <v>5.6449999999999996</v>
      </c>
      <c r="F24" s="130">
        <v>6.5454999999999997</v>
      </c>
      <c r="G24" s="130">
        <v>6.3449999999999998</v>
      </c>
      <c r="H24" s="130">
        <v>6.69</v>
      </c>
      <c r="I24" s="130">
        <v>6.3449999999999998</v>
      </c>
      <c r="J24" s="47"/>
      <c r="K24" s="122" t="s">
        <v>177</v>
      </c>
      <c r="L24" s="130">
        <v>4.7460779999631342</v>
      </c>
      <c r="M24" s="130">
        <v>6.45</v>
      </c>
      <c r="N24" s="130">
        <v>5.6449999999999996</v>
      </c>
      <c r="O24" s="130">
        <v>6.5454999999999997</v>
      </c>
      <c r="P24" s="130">
        <v>6.3449999999999998</v>
      </c>
      <c r="Q24" s="130">
        <v>6.69</v>
      </c>
      <c r="R24" s="130">
        <v>6.3449999999999998</v>
      </c>
      <c r="S24" s="51"/>
      <c r="T24" s="51"/>
    </row>
    <row r="25" spans="1:20" ht="15" customHeight="1">
      <c r="B25" s="122" t="s">
        <v>262</v>
      </c>
      <c r="C25" s="130">
        <v>7.0633567941186755</v>
      </c>
      <c r="D25" s="130">
        <v>7.2455555499999997</v>
      </c>
      <c r="E25" s="130">
        <v>6.6</v>
      </c>
      <c r="F25" s="130">
        <v>5.65</v>
      </c>
      <c r="G25" s="130">
        <v>5.85</v>
      </c>
      <c r="H25" s="130">
        <v>5.8</v>
      </c>
      <c r="I25" s="130">
        <v>5.65</v>
      </c>
      <c r="J25" s="47"/>
      <c r="K25" s="122" t="s">
        <v>264</v>
      </c>
      <c r="L25" s="130">
        <v>7.0633567941186755</v>
      </c>
      <c r="M25" s="130">
        <v>7.2455555499999997</v>
      </c>
      <c r="N25" s="130">
        <v>6.6</v>
      </c>
      <c r="O25" s="130">
        <v>5.65</v>
      </c>
      <c r="P25" s="130">
        <v>5.85</v>
      </c>
      <c r="Q25" s="130">
        <v>5.8</v>
      </c>
      <c r="R25" s="130">
        <v>5.65</v>
      </c>
      <c r="S25" s="51"/>
      <c r="T25" s="51"/>
    </row>
    <row r="26" spans="1:20" ht="15" customHeight="1">
      <c r="B26" s="122" t="s">
        <v>263</v>
      </c>
      <c r="C26" s="130">
        <v>4.9404186852088969</v>
      </c>
      <c r="D26" s="130">
        <v>3.5469445215514241</v>
      </c>
      <c r="E26" s="130">
        <v>3.8279313532976857</v>
      </c>
      <c r="F26" s="130">
        <v>2.95125683632034</v>
      </c>
      <c r="G26" s="130">
        <v>3.1551752985827619</v>
      </c>
      <c r="H26" s="130">
        <v>3.0079202190580077</v>
      </c>
      <c r="I26" s="130">
        <v>2.9748748179677165</v>
      </c>
      <c r="J26" s="47"/>
      <c r="K26" s="122" t="s">
        <v>263</v>
      </c>
      <c r="L26" s="130">
        <v>4.9404186852088969</v>
      </c>
      <c r="M26" s="130">
        <v>3.5469445215514241</v>
      </c>
      <c r="N26" s="130">
        <v>3.8279313532976857</v>
      </c>
      <c r="O26" s="130">
        <v>2.95125683632034</v>
      </c>
      <c r="P26" s="130">
        <v>3.1551752985827619</v>
      </c>
      <c r="Q26" s="130">
        <v>3.0079202190580077</v>
      </c>
      <c r="R26" s="130">
        <v>2.9748748179677165</v>
      </c>
      <c r="S26" s="51"/>
      <c r="T26" s="51"/>
    </row>
    <row r="27" spans="1:20" ht="15" customHeight="1">
      <c r="A27" s="52"/>
      <c r="B27" s="122" t="s">
        <v>315</v>
      </c>
      <c r="C27" s="130">
        <v>2.7307822067159426</v>
      </c>
      <c r="D27" s="130">
        <v>2.9237695680014664</v>
      </c>
      <c r="E27" s="130">
        <v>2.6772429019856103</v>
      </c>
      <c r="F27" s="130">
        <v>2.6509432608375905</v>
      </c>
      <c r="G27" s="130">
        <v>2.7961319169352183</v>
      </c>
      <c r="H27" s="130">
        <v>2.9906796489112208</v>
      </c>
      <c r="I27" s="130">
        <v>2.9305063814498045</v>
      </c>
      <c r="J27" s="164"/>
      <c r="K27" s="122" t="s">
        <v>367</v>
      </c>
      <c r="L27" s="130">
        <v>2.7307822067159426</v>
      </c>
      <c r="M27" s="130">
        <v>2.9237695680014664</v>
      </c>
      <c r="N27" s="130">
        <v>2.6772429019856103</v>
      </c>
      <c r="O27" s="130">
        <v>2.6509432608375905</v>
      </c>
      <c r="P27" s="130">
        <v>2.7961319169352183</v>
      </c>
      <c r="Q27" s="130">
        <v>2.9906796489112208</v>
      </c>
      <c r="R27" s="130">
        <v>2.9305063814498045</v>
      </c>
      <c r="S27" s="51"/>
      <c r="T27" s="51"/>
    </row>
    <row r="28" spans="1:20" ht="15" customHeight="1">
      <c r="B28" s="194" t="s">
        <v>336</v>
      </c>
      <c r="C28" s="195"/>
      <c r="D28" s="195"/>
      <c r="E28" s="195"/>
      <c r="F28" s="195"/>
      <c r="G28" s="195"/>
      <c r="H28" s="195"/>
      <c r="I28" s="195"/>
      <c r="J28" s="47"/>
      <c r="K28" s="194" t="s">
        <v>323</v>
      </c>
      <c r="L28" s="225"/>
      <c r="M28" s="225"/>
      <c r="N28" s="225"/>
      <c r="O28" s="225"/>
      <c r="P28" s="225"/>
      <c r="Q28" s="225"/>
      <c r="R28" s="225"/>
      <c r="S28" s="51"/>
      <c r="T28" s="51"/>
    </row>
    <row r="29" spans="1:20" ht="15" customHeight="1">
      <c r="B29" s="106" t="s">
        <v>44</v>
      </c>
      <c r="C29" s="130">
        <v>0.56298071752052237</v>
      </c>
      <c r="D29" s="130">
        <v>0.66527455030444693</v>
      </c>
      <c r="E29" s="130">
        <v>0.16030888689874223</v>
      </c>
      <c r="F29" s="130">
        <v>1.2745271709679031</v>
      </c>
      <c r="G29" s="130">
        <v>0.43293774599098589</v>
      </c>
      <c r="H29" s="130">
        <v>1.9466937057684266</v>
      </c>
      <c r="I29" s="130">
        <v>0.89825954856469803</v>
      </c>
      <c r="J29" s="47"/>
      <c r="K29" s="106" t="s">
        <v>45</v>
      </c>
      <c r="L29" s="130">
        <v>0.56298071752052237</v>
      </c>
      <c r="M29" s="130">
        <v>0.66527455030444693</v>
      </c>
      <c r="N29" s="130">
        <v>0.16030888689874223</v>
      </c>
      <c r="O29" s="130">
        <v>1.2745271709679031</v>
      </c>
      <c r="P29" s="130">
        <v>0.43293774599098589</v>
      </c>
      <c r="Q29" s="130">
        <v>1.9466937057684266</v>
      </c>
      <c r="R29" s="130">
        <v>0.89825954856469803</v>
      </c>
      <c r="S29" s="51"/>
      <c r="T29" s="51"/>
    </row>
    <row r="30" spans="1:20" ht="15" customHeight="1">
      <c r="A30" s="52"/>
      <c r="B30" s="106" t="s">
        <v>46</v>
      </c>
      <c r="C30" s="130">
        <v>2.3240044596392133</v>
      </c>
      <c r="D30" s="130">
        <v>2.7116517092186996</v>
      </c>
      <c r="E30" s="130">
        <v>2.3139440494210861</v>
      </c>
      <c r="F30" s="130">
        <v>3.0744779329191845</v>
      </c>
      <c r="G30" s="130">
        <v>2.291106254898692</v>
      </c>
      <c r="H30" s="130">
        <v>3.1211880045450875</v>
      </c>
      <c r="I30" s="130">
        <v>2.2811863429517416</v>
      </c>
      <c r="J30" s="47"/>
      <c r="K30" s="106" t="s">
        <v>304</v>
      </c>
      <c r="L30" s="130">
        <v>2.3240044596392133</v>
      </c>
      <c r="M30" s="130">
        <v>2.7116517092186996</v>
      </c>
      <c r="N30" s="130">
        <v>2.3139440494210861</v>
      </c>
      <c r="O30" s="130">
        <v>3.0744779329191845</v>
      </c>
      <c r="P30" s="130">
        <v>2.291106254898692</v>
      </c>
      <c r="Q30" s="130">
        <v>3.1211880045450875</v>
      </c>
      <c r="R30" s="130">
        <v>2.2811863429517416</v>
      </c>
      <c r="S30" s="51"/>
      <c r="T30" s="51"/>
    </row>
    <row r="31" spans="1:20" ht="15" customHeight="1">
      <c r="B31" s="194" t="s">
        <v>337</v>
      </c>
      <c r="C31" s="195"/>
      <c r="D31" s="195"/>
      <c r="E31" s="195"/>
      <c r="F31" s="195"/>
      <c r="G31" s="195"/>
      <c r="H31" s="195"/>
      <c r="I31" s="195"/>
      <c r="J31" s="165"/>
      <c r="K31" s="194" t="s">
        <v>338</v>
      </c>
      <c r="L31" s="225"/>
      <c r="M31" s="225"/>
      <c r="N31" s="225"/>
      <c r="O31" s="225"/>
      <c r="P31" s="225"/>
      <c r="Q31" s="225"/>
      <c r="R31" s="225"/>
      <c r="S31" s="51"/>
      <c r="T31" s="51"/>
    </row>
    <row r="32" spans="1:20" ht="15" customHeight="1">
      <c r="A32" s="52"/>
      <c r="B32" s="106" t="s">
        <v>180</v>
      </c>
      <c r="C32" s="131" t="s">
        <v>543</v>
      </c>
      <c r="D32" s="130" t="s">
        <v>563</v>
      </c>
      <c r="E32" s="131" t="s">
        <v>544</v>
      </c>
      <c r="F32" s="130" t="s">
        <v>545</v>
      </c>
      <c r="G32" s="131" t="s">
        <v>545</v>
      </c>
      <c r="H32" s="131" t="s">
        <v>545</v>
      </c>
      <c r="I32" s="131" t="s">
        <v>546</v>
      </c>
      <c r="J32" s="164"/>
      <c r="K32" s="106" t="s">
        <v>208</v>
      </c>
      <c r="L32" s="131" t="s">
        <v>543</v>
      </c>
      <c r="M32" s="131" t="s">
        <v>563</v>
      </c>
      <c r="N32" s="131" t="s">
        <v>544</v>
      </c>
      <c r="O32" s="131" t="s">
        <v>545</v>
      </c>
      <c r="P32" s="131" t="s">
        <v>545</v>
      </c>
      <c r="Q32" s="131" t="s">
        <v>545</v>
      </c>
      <c r="R32" s="131" t="s">
        <v>546</v>
      </c>
      <c r="S32" s="51"/>
      <c r="T32" s="51"/>
    </row>
    <row r="33" spans="1:20" ht="15" customHeight="1">
      <c r="A33" s="53"/>
      <c r="B33" s="194" t="s">
        <v>70</v>
      </c>
      <c r="C33" s="195"/>
      <c r="D33" s="195"/>
      <c r="E33" s="195"/>
      <c r="F33" s="195"/>
      <c r="G33" s="195"/>
      <c r="H33" s="195"/>
      <c r="I33" s="195"/>
      <c r="J33" s="47"/>
      <c r="K33" s="194" t="s">
        <v>47</v>
      </c>
      <c r="L33" s="225"/>
      <c r="M33" s="225"/>
      <c r="N33" s="225"/>
      <c r="O33" s="225"/>
      <c r="P33" s="225"/>
      <c r="Q33" s="225"/>
      <c r="R33" s="225"/>
      <c r="S33" s="51"/>
      <c r="T33" s="51"/>
    </row>
    <row r="34" spans="1:20" ht="15" customHeight="1">
      <c r="A34" s="53"/>
      <c r="B34" s="106" t="s">
        <v>318</v>
      </c>
      <c r="C34" s="130">
        <v>11.077992896490784</v>
      </c>
      <c r="D34" s="130">
        <v>8.5408377441032357</v>
      </c>
      <c r="E34" s="130">
        <v>9.1558348670823584</v>
      </c>
      <c r="F34" s="130">
        <v>6.8724178073362285</v>
      </c>
      <c r="G34" s="130">
        <v>7.2288811543094633</v>
      </c>
      <c r="H34" s="130">
        <v>6.9217236697950435</v>
      </c>
      <c r="I34" s="130">
        <v>7.4956519242780795</v>
      </c>
      <c r="J34" s="47"/>
      <c r="K34" s="106" t="s">
        <v>339</v>
      </c>
      <c r="L34" s="130">
        <v>11.077992896490784</v>
      </c>
      <c r="M34" s="130">
        <v>8.5408377441032357</v>
      </c>
      <c r="N34" s="130">
        <v>9.1558348670823584</v>
      </c>
      <c r="O34" s="130">
        <v>6.8724178073362285</v>
      </c>
      <c r="P34" s="130">
        <v>7.2288811543094633</v>
      </c>
      <c r="Q34" s="130">
        <v>6.9217236697950435</v>
      </c>
      <c r="R34" s="130">
        <v>7.4956519242780795</v>
      </c>
      <c r="S34" s="51"/>
      <c r="T34" s="51"/>
    </row>
    <row r="35" spans="1:20" ht="15" customHeight="1">
      <c r="A35" s="53"/>
      <c r="B35" s="106" t="s">
        <v>89</v>
      </c>
      <c r="C35" s="130">
        <v>1.0875633922194927</v>
      </c>
      <c r="D35" s="130">
        <v>0.47010629858610375</v>
      </c>
      <c r="E35" s="130">
        <v>0.48391953210296101</v>
      </c>
      <c r="F35" s="130">
        <v>0.29255802443297618</v>
      </c>
      <c r="G35" s="130">
        <v>0.34927715620318711</v>
      </c>
      <c r="H35" s="130">
        <v>1.6739933412335262E-2</v>
      </c>
      <c r="I35" s="130">
        <v>4.3105238092988607E-2</v>
      </c>
      <c r="J35" s="47"/>
      <c r="K35" s="106" t="s">
        <v>91</v>
      </c>
      <c r="L35" s="130">
        <v>1.0875633922194927</v>
      </c>
      <c r="M35" s="130">
        <v>0.47010629858610375</v>
      </c>
      <c r="N35" s="130">
        <v>0.48391953210296101</v>
      </c>
      <c r="O35" s="130">
        <v>0.29255802443297618</v>
      </c>
      <c r="P35" s="130">
        <v>0.34927715620318711</v>
      </c>
      <c r="Q35" s="130">
        <v>1.6739933412335262E-2</v>
      </c>
      <c r="R35" s="130">
        <v>4.3105238092988607E-2</v>
      </c>
      <c r="S35" s="51"/>
      <c r="T35" s="51"/>
    </row>
    <row r="36" spans="1:20" ht="15" customHeight="1">
      <c r="A36" s="53"/>
      <c r="B36" s="106" t="s">
        <v>319</v>
      </c>
      <c r="C36" s="130">
        <v>10.528015130133795</v>
      </c>
      <c r="D36" s="130">
        <v>8.240621176415619</v>
      </c>
      <c r="E36" s="130">
        <v>9.0471065660653558</v>
      </c>
      <c r="F36" s="130">
        <v>7.2769772233979291</v>
      </c>
      <c r="G36" s="130">
        <v>8.1463390637218183</v>
      </c>
      <c r="H36" s="130">
        <v>6.9732139744322241</v>
      </c>
      <c r="I36" s="130">
        <v>7.9630962201214572</v>
      </c>
      <c r="J36" s="47"/>
      <c r="K36" s="106" t="s">
        <v>326</v>
      </c>
      <c r="L36" s="130">
        <v>10.528015130133795</v>
      </c>
      <c r="M36" s="130">
        <v>8.240621176415619</v>
      </c>
      <c r="N36" s="130">
        <v>9.0471065660653558</v>
      </c>
      <c r="O36" s="130">
        <v>7.2769772233979291</v>
      </c>
      <c r="P36" s="130">
        <v>8.1463390637218183</v>
      </c>
      <c r="Q36" s="130">
        <v>6.9732139744322241</v>
      </c>
      <c r="R36" s="130">
        <v>7.9630962201214572</v>
      </c>
      <c r="S36" s="51"/>
      <c r="T36" s="51"/>
    </row>
    <row r="37" spans="1:20" ht="15" customHeight="1">
      <c r="A37" s="53"/>
      <c r="B37" s="106" t="s">
        <v>90</v>
      </c>
      <c r="C37" s="130">
        <v>1.32578205277325</v>
      </c>
      <c r="D37" s="130">
        <v>0.91307346618325624</v>
      </c>
      <c r="E37" s="130">
        <v>0.9415719419809232</v>
      </c>
      <c r="F37" s="130">
        <v>0.36221159027323147</v>
      </c>
      <c r="G37" s="130">
        <v>0.38555587726372131</v>
      </c>
      <c r="H37" s="130">
        <v>0.22712162008757808</v>
      </c>
      <c r="I37" s="130">
        <v>0.18778857003858285</v>
      </c>
      <c r="J37" s="47"/>
      <c r="K37" s="106" t="s">
        <v>92</v>
      </c>
      <c r="L37" s="130">
        <v>1.32578205277325</v>
      </c>
      <c r="M37" s="130">
        <v>0.91307346618325624</v>
      </c>
      <c r="N37" s="130">
        <v>0.9415719419809232</v>
      </c>
      <c r="O37" s="130">
        <v>0.36221159027323147</v>
      </c>
      <c r="P37" s="130">
        <v>0.38555587726372131</v>
      </c>
      <c r="Q37" s="130">
        <v>0.22712162008757808</v>
      </c>
      <c r="R37" s="130">
        <v>0.18778857003858285</v>
      </c>
      <c r="S37" s="51"/>
      <c r="T37" s="51"/>
    </row>
    <row r="38" spans="1:20" ht="15" customHeight="1">
      <c r="A38" s="53"/>
      <c r="B38" s="106" t="s">
        <v>123</v>
      </c>
      <c r="C38" s="130">
        <v>3.7084560904278834</v>
      </c>
      <c r="D38" s="130">
        <v>3.598788006257847</v>
      </c>
      <c r="E38" s="130">
        <v>3.6161574920926141</v>
      </c>
      <c r="F38" s="130">
        <v>3.4825571730314664</v>
      </c>
      <c r="G38" s="130">
        <v>3.5254335894468936</v>
      </c>
      <c r="H38" s="130">
        <v>3.4024037560682348</v>
      </c>
      <c r="I38" s="130">
        <v>3.445775873777023</v>
      </c>
      <c r="J38" s="47"/>
      <c r="K38" s="106" t="s">
        <v>124</v>
      </c>
      <c r="L38" s="130">
        <v>3.7084560904278834</v>
      </c>
      <c r="M38" s="130">
        <v>3.598788006257847</v>
      </c>
      <c r="N38" s="130">
        <v>3.6161574920926141</v>
      </c>
      <c r="O38" s="130">
        <v>3.4825571730314664</v>
      </c>
      <c r="P38" s="130">
        <v>3.5254335894468936</v>
      </c>
      <c r="Q38" s="130">
        <v>3.4024037560682348</v>
      </c>
      <c r="R38" s="130">
        <v>3.445775873777023</v>
      </c>
      <c r="S38" s="51"/>
      <c r="T38" s="51"/>
    </row>
    <row r="39" spans="1:20" ht="15" customHeight="1">
      <c r="B39" s="106" t="s">
        <v>278</v>
      </c>
      <c r="C39" s="130">
        <v>5.2575451176412713</v>
      </c>
      <c r="D39" s="130">
        <v>3.6084742488094346</v>
      </c>
      <c r="E39" s="130">
        <v>4.7508435619693978</v>
      </c>
      <c r="F39" s="130">
        <v>3.1634600432073334</v>
      </c>
      <c r="G39" s="130">
        <v>3.228487821700976</v>
      </c>
      <c r="H39" s="130">
        <v>2.0878689516096616</v>
      </c>
      <c r="I39" s="130">
        <v>3.4367495430867256</v>
      </c>
      <c r="J39" s="166"/>
      <c r="K39" s="106" t="s">
        <v>279</v>
      </c>
      <c r="L39" s="130">
        <v>5.2575451176412713</v>
      </c>
      <c r="M39" s="130">
        <v>3.6084742488094346</v>
      </c>
      <c r="N39" s="130">
        <v>4.7508435619693978</v>
      </c>
      <c r="O39" s="130">
        <v>3.1634600432073334</v>
      </c>
      <c r="P39" s="130">
        <v>3.228487821700976</v>
      </c>
      <c r="Q39" s="130">
        <v>2.0878689516096616</v>
      </c>
      <c r="R39" s="130">
        <v>3.4367495430867256</v>
      </c>
      <c r="S39" s="51"/>
      <c r="T39" s="51"/>
    </row>
    <row r="40" spans="1:20" ht="15" customHeight="1">
      <c r="B40" s="107" t="s">
        <v>320</v>
      </c>
      <c r="C40" s="132">
        <v>6.834497757112203</v>
      </c>
      <c r="D40" s="130">
        <v>2.9584290547244478</v>
      </c>
      <c r="E40" s="132">
        <v>3.4371443998693252</v>
      </c>
      <c r="F40" s="130">
        <v>2.5574132614983256</v>
      </c>
      <c r="G40" s="132">
        <v>3.0110307044125761</v>
      </c>
      <c r="H40" s="132">
        <v>2.4427108765012946</v>
      </c>
      <c r="I40" s="132">
        <v>2.7505951953411341</v>
      </c>
      <c r="J40" s="126"/>
      <c r="K40" s="107" t="s">
        <v>368</v>
      </c>
      <c r="L40" s="132">
        <v>6.834497757112203</v>
      </c>
      <c r="M40" s="132">
        <v>2.9584290547244478</v>
      </c>
      <c r="N40" s="132">
        <v>3.4371443998693252</v>
      </c>
      <c r="O40" s="132">
        <v>2.5574132614983256</v>
      </c>
      <c r="P40" s="132">
        <v>3.0110307044125761</v>
      </c>
      <c r="Q40" s="132">
        <v>2.4427108765012946</v>
      </c>
      <c r="R40" s="132">
        <v>2.7505951953411341</v>
      </c>
      <c r="S40" s="51"/>
      <c r="T40" s="51"/>
    </row>
    <row r="41" spans="1:20" ht="15" customHeight="1">
      <c r="B41" s="298" t="s">
        <v>340</v>
      </c>
      <c r="C41" s="298"/>
      <c r="D41" s="298"/>
      <c r="E41" s="298"/>
      <c r="F41" s="298"/>
      <c r="G41" s="208"/>
      <c r="H41" s="240"/>
      <c r="I41" s="240"/>
      <c r="J41" s="240"/>
      <c r="K41" s="240" t="s">
        <v>341</v>
      </c>
      <c r="L41" s="240"/>
      <c r="M41" s="238"/>
      <c r="N41" s="238"/>
      <c r="O41" s="238"/>
      <c r="P41" s="238"/>
      <c r="Q41" s="238"/>
      <c r="R41" s="238"/>
    </row>
    <row r="42" spans="1:20" ht="15" customHeight="1">
      <c r="B42" s="325" t="s">
        <v>328</v>
      </c>
      <c r="C42" s="325"/>
      <c r="D42" s="325"/>
      <c r="E42" s="325"/>
      <c r="F42" s="325"/>
      <c r="G42" s="325"/>
      <c r="H42" s="325"/>
      <c r="I42" s="325"/>
      <c r="J42" s="211"/>
      <c r="K42" s="326" t="s">
        <v>331</v>
      </c>
      <c r="L42" s="326"/>
      <c r="M42" s="326"/>
      <c r="N42" s="326"/>
      <c r="O42" s="326"/>
      <c r="P42" s="326"/>
      <c r="Q42" s="326"/>
      <c r="R42" s="326"/>
    </row>
    <row r="43" spans="1:20" ht="15" customHeight="1">
      <c r="B43" s="320" t="s">
        <v>489</v>
      </c>
      <c r="C43" s="320"/>
      <c r="D43" s="320"/>
      <c r="E43" s="320"/>
      <c r="F43" s="320"/>
      <c r="G43" s="320"/>
      <c r="H43" s="320"/>
      <c r="I43" s="320"/>
      <c r="J43" s="211"/>
      <c r="K43" s="320" t="s">
        <v>490</v>
      </c>
      <c r="L43" s="320"/>
      <c r="M43" s="320"/>
      <c r="N43" s="320"/>
      <c r="O43" s="320"/>
      <c r="P43" s="320"/>
      <c r="Q43" s="320"/>
      <c r="R43" s="320"/>
    </row>
    <row r="44" spans="1:20" ht="14.25" customHeight="1">
      <c r="B44" s="236" t="s">
        <v>329</v>
      </c>
      <c r="C44" s="236"/>
      <c r="D44" s="236"/>
      <c r="E44" s="236"/>
      <c r="F44" s="236"/>
      <c r="G44" s="236"/>
      <c r="H44" s="236"/>
      <c r="I44" s="236"/>
      <c r="J44" s="212"/>
      <c r="K44" s="239" t="s">
        <v>332</v>
      </c>
      <c r="L44" s="239"/>
      <c r="M44" s="239"/>
      <c r="N44" s="239"/>
      <c r="O44" s="239"/>
      <c r="P44" s="239"/>
      <c r="Q44" s="239"/>
      <c r="R44" s="239"/>
    </row>
    <row r="45" spans="1:20" ht="40.5" customHeight="1">
      <c r="B45" s="320" t="s">
        <v>524</v>
      </c>
      <c r="C45" s="320"/>
      <c r="D45" s="320"/>
      <c r="E45" s="320"/>
      <c r="F45" s="320"/>
      <c r="G45" s="320"/>
      <c r="H45" s="320"/>
      <c r="I45" s="320"/>
      <c r="J45" s="212"/>
      <c r="K45" s="320" t="s">
        <v>525</v>
      </c>
      <c r="L45" s="320"/>
      <c r="M45" s="320"/>
      <c r="N45" s="320"/>
      <c r="O45" s="320"/>
      <c r="P45" s="320"/>
      <c r="Q45" s="320"/>
      <c r="R45" s="320"/>
    </row>
    <row r="46" spans="1:20" ht="14.25" customHeight="1">
      <c r="B46" s="236" t="s">
        <v>330</v>
      </c>
      <c r="C46" s="236"/>
      <c r="D46" s="236"/>
      <c r="E46" s="236"/>
      <c r="F46" s="236"/>
      <c r="G46" s="236"/>
      <c r="H46" s="236"/>
      <c r="I46" s="236"/>
      <c r="J46" s="212"/>
      <c r="K46" s="237" t="s">
        <v>333</v>
      </c>
      <c r="L46" s="237"/>
      <c r="M46" s="237"/>
      <c r="N46" s="237"/>
      <c r="O46" s="237"/>
      <c r="P46" s="237"/>
      <c r="Q46" s="237"/>
      <c r="R46" s="237"/>
    </row>
    <row r="48" spans="1:20" ht="15" customHeight="1">
      <c r="C48" s="54"/>
      <c r="D48" s="54"/>
      <c r="E48" s="54"/>
      <c r="F48" s="54"/>
      <c r="G48" s="54"/>
      <c r="H48" s="54"/>
      <c r="I48" s="54"/>
      <c r="J48" s="54"/>
      <c r="L48" s="54"/>
      <c r="M48" s="54"/>
    </row>
    <row r="49" spans="3:15" ht="15" customHeight="1">
      <c r="C49" s="54"/>
      <c r="D49" s="54"/>
      <c r="E49" s="54"/>
      <c r="F49" s="54"/>
      <c r="G49" s="54"/>
      <c r="H49" s="54"/>
      <c r="I49" s="54"/>
      <c r="J49" s="54"/>
      <c r="L49" s="54"/>
      <c r="M49" s="54"/>
    </row>
    <row r="56" spans="3:15" ht="15" customHeight="1">
      <c r="N56" s="56"/>
      <c r="O56" s="56"/>
    </row>
    <row r="57" spans="3:15" ht="15" customHeight="1">
      <c r="N57" s="56"/>
      <c r="O57" s="56"/>
    </row>
    <row r="58" spans="3:15" ht="15" customHeight="1">
      <c r="N58" s="56"/>
      <c r="O58" s="56"/>
    </row>
    <row r="59" spans="3:15" ht="15" customHeight="1">
      <c r="N59" s="56"/>
      <c r="O59" s="56"/>
    </row>
    <row r="60" spans="3:15" ht="15" customHeight="1">
      <c r="N60" s="56"/>
      <c r="O60" s="56"/>
    </row>
    <row r="61" spans="3:15" ht="15" customHeight="1">
      <c r="N61" s="56"/>
      <c r="O61" s="56"/>
    </row>
    <row r="62" spans="3:15" ht="15" customHeight="1">
      <c r="N62" s="56"/>
      <c r="O62" s="56"/>
    </row>
    <row r="63" spans="3:15" ht="15" customHeight="1">
      <c r="N63" s="56"/>
      <c r="O63" s="56"/>
    </row>
    <row r="64" spans="3:15" ht="15" customHeight="1">
      <c r="N64" s="56"/>
      <c r="O64" s="56"/>
    </row>
    <row r="65" spans="14:15" ht="15" customHeight="1">
      <c r="N65" s="56"/>
      <c r="O65" s="56"/>
    </row>
    <row r="66" spans="14:15" ht="15" customHeight="1">
      <c r="N66" s="56"/>
      <c r="O66" s="56"/>
    </row>
    <row r="67" spans="14:15" ht="15" customHeight="1">
      <c r="N67" s="56"/>
      <c r="O67" s="56"/>
    </row>
    <row r="68" spans="14:15" ht="15" customHeight="1">
      <c r="N68" s="56"/>
      <c r="O68" s="56"/>
    </row>
    <row r="69" spans="14:15" ht="15" customHeight="1">
      <c r="N69" s="56"/>
      <c r="O69" s="56"/>
    </row>
    <row r="70" spans="14:15" ht="15" customHeight="1">
      <c r="N70" s="56"/>
      <c r="O70" s="56"/>
    </row>
    <row r="71" spans="14:15" ht="15" customHeight="1">
      <c r="N71" s="56"/>
      <c r="O71" s="56"/>
    </row>
    <row r="72" spans="14:15" ht="15" customHeight="1">
      <c r="N72" s="56"/>
      <c r="O72" s="56"/>
    </row>
    <row r="73" spans="14:15" ht="15" customHeight="1">
      <c r="N73" s="56"/>
      <c r="O73" s="56"/>
    </row>
    <row r="74" spans="14:15" ht="15" customHeight="1">
      <c r="N74" s="56"/>
      <c r="O74" s="56"/>
    </row>
    <row r="75" spans="14:15" ht="15" customHeight="1">
      <c r="N75" s="56"/>
      <c r="O75" s="56"/>
    </row>
    <row r="76" spans="14:15" ht="15" customHeight="1">
      <c r="N76" s="56"/>
      <c r="O76" s="56"/>
    </row>
    <row r="77" spans="14:15" ht="15" customHeight="1">
      <c r="N77" s="56"/>
      <c r="O77" s="56"/>
    </row>
    <row r="78" spans="14:15" ht="15" customHeight="1">
      <c r="N78" s="56"/>
      <c r="O78" s="56"/>
    </row>
    <row r="79" spans="14:15" ht="15" customHeight="1">
      <c r="N79" s="56"/>
      <c r="O79" s="56"/>
    </row>
  </sheetData>
  <mergeCells count="9">
    <mergeCell ref="B45:I45"/>
    <mergeCell ref="K45:R45"/>
    <mergeCell ref="C13:C14"/>
    <mergeCell ref="L13:L14"/>
    <mergeCell ref="B42:I42"/>
    <mergeCell ref="K42:R42"/>
    <mergeCell ref="B41:F41"/>
    <mergeCell ref="B43:I43"/>
    <mergeCell ref="K43:R43"/>
  </mergeCells>
  <pageMargins left="0.39370078740157483" right="0.39370078740157483" top="0.39370078740157483" bottom="0.39370078740157483" header="0.51181102362204722" footer="0.51181102362204722"/>
  <pageSetup paperSize="9" scale="4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L55"/>
  <sheetViews>
    <sheetView showGridLines="0" zoomScaleNormal="100" workbookViewId="0">
      <pane ySplit="10" topLeftCell="A11" activePane="bottomLeft" state="frozen"/>
      <selection pane="bottomLeft"/>
    </sheetView>
  </sheetViews>
  <sheetFormatPr defaultColWidth="9.140625" defaultRowHeight="15" customHeight="1"/>
  <cols>
    <col min="1" max="1" width="10.7109375" style="48" bestFit="1" customWidth="1"/>
    <col min="2" max="2" width="54.7109375" style="48" customWidth="1"/>
    <col min="3" max="5" width="17.7109375" style="48" customWidth="1"/>
    <col min="6" max="6" width="6.28515625" style="48" customWidth="1"/>
    <col min="7" max="7" width="54.7109375" style="48" customWidth="1"/>
    <col min="8" max="10" width="17.7109375" style="48" customWidth="1"/>
    <col min="11" max="16384" width="9.140625" style="48"/>
  </cols>
  <sheetData>
    <row r="1" spans="1:10" ht="15" customHeight="1">
      <c r="A1" s="14"/>
      <c r="B1" s="46"/>
      <c r="G1" s="46"/>
    </row>
    <row r="2" spans="1:10" ht="15" customHeight="1">
      <c r="A2" s="14" t="s">
        <v>0</v>
      </c>
      <c r="B2" s="48" t="s">
        <v>78</v>
      </c>
    </row>
    <row r="3" spans="1:10" ht="15" customHeight="1">
      <c r="A3" s="14" t="s">
        <v>24</v>
      </c>
      <c r="B3" s="58" t="s">
        <v>86</v>
      </c>
      <c r="F3" s="59"/>
      <c r="G3" s="58"/>
    </row>
    <row r="4" spans="1:10" ht="15" customHeight="1">
      <c r="A4" s="6" t="s">
        <v>21</v>
      </c>
      <c r="F4" s="59"/>
      <c r="G4" s="58"/>
    </row>
    <row r="5" spans="1:10" ht="15" customHeight="1">
      <c r="A5" s="6" t="s">
        <v>110</v>
      </c>
      <c r="F5" s="59"/>
      <c r="G5" s="58"/>
    </row>
    <row r="6" spans="1:10" ht="15" customHeight="1">
      <c r="A6" s="14" t="s">
        <v>106</v>
      </c>
      <c r="B6" s="58" t="s">
        <v>109</v>
      </c>
      <c r="F6" s="59"/>
      <c r="G6" s="58"/>
    </row>
    <row r="7" spans="1:10" ht="15" customHeight="1">
      <c r="A7" s="14" t="s">
        <v>107</v>
      </c>
      <c r="B7" s="58" t="s">
        <v>109</v>
      </c>
      <c r="F7" s="59"/>
      <c r="G7" s="58"/>
    </row>
    <row r="8" spans="1:10" ht="15" customHeight="1">
      <c r="B8" s="39" t="s">
        <v>118</v>
      </c>
      <c r="F8" s="59"/>
      <c r="G8" s="58"/>
    </row>
    <row r="10" spans="1:10" ht="15" customHeight="1">
      <c r="B10" s="187"/>
      <c r="C10" s="188" t="s">
        <v>218</v>
      </c>
      <c r="D10" s="188" t="s">
        <v>243</v>
      </c>
      <c r="E10" s="188" t="s">
        <v>349</v>
      </c>
      <c r="F10" s="59"/>
      <c r="G10" s="206"/>
      <c r="H10" s="207" t="s">
        <v>218</v>
      </c>
      <c r="I10" s="207" t="s">
        <v>243</v>
      </c>
      <c r="J10" s="207" t="s">
        <v>349</v>
      </c>
    </row>
    <row r="11" spans="1:10" ht="15" customHeight="1">
      <c r="B11" s="189" t="s">
        <v>79</v>
      </c>
      <c r="C11" s="191"/>
      <c r="D11" s="191"/>
      <c r="E11" s="191"/>
      <c r="F11" s="60"/>
      <c r="G11" s="189" t="s">
        <v>80</v>
      </c>
      <c r="H11" s="190"/>
      <c r="I11" s="191"/>
      <c r="J11" s="191"/>
    </row>
    <row r="12" spans="1:10" ht="15" customHeight="1">
      <c r="A12" s="61"/>
      <c r="B12" s="108" t="s">
        <v>442</v>
      </c>
      <c r="C12" s="83">
        <v>3.0879154264451465</v>
      </c>
      <c r="D12" s="83">
        <v>3.1116325280957327</v>
      </c>
      <c r="E12" s="83">
        <v>3.0111773066257648</v>
      </c>
      <c r="F12" s="60"/>
      <c r="G12" s="108" t="s">
        <v>447</v>
      </c>
      <c r="H12" s="83">
        <v>3.0879154264451465</v>
      </c>
      <c r="I12" s="83">
        <v>3.1116325280957327</v>
      </c>
      <c r="J12" s="83">
        <v>3.0111773066257648</v>
      </c>
    </row>
    <row r="13" spans="1:10" ht="15" customHeight="1">
      <c r="A13" s="61"/>
      <c r="B13" s="109" t="s">
        <v>516</v>
      </c>
      <c r="C13" s="82" t="s">
        <v>547</v>
      </c>
      <c r="D13" s="82" t="s">
        <v>548</v>
      </c>
      <c r="E13" s="82" t="s">
        <v>549</v>
      </c>
      <c r="F13" s="60"/>
      <c r="G13" s="109" t="s">
        <v>518</v>
      </c>
      <c r="H13" s="83" t="s">
        <v>547</v>
      </c>
      <c r="I13" s="83" t="s">
        <v>548</v>
      </c>
      <c r="J13" s="83" t="s">
        <v>549</v>
      </c>
    </row>
    <row r="14" spans="1:10" ht="15" customHeight="1">
      <c r="A14" s="61"/>
      <c r="B14" s="108" t="s">
        <v>443</v>
      </c>
      <c r="C14" s="82">
        <v>2.8</v>
      </c>
      <c r="D14" s="82">
        <v>3</v>
      </c>
      <c r="E14" s="82" t="s">
        <v>549</v>
      </c>
      <c r="F14" s="60"/>
      <c r="G14" s="108" t="s">
        <v>448</v>
      </c>
      <c r="H14" s="83">
        <v>2.8</v>
      </c>
      <c r="I14" s="83">
        <v>3</v>
      </c>
      <c r="J14" s="83" t="s">
        <v>549</v>
      </c>
    </row>
    <row r="15" spans="1:10" ht="15" customHeight="1">
      <c r="A15" s="61"/>
      <c r="B15" s="108" t="s">
        <v>351</v>
      </c>
      <c r="C15" s="82">
        <v>3.3</v>
      </c>
      <c r="D15" s="82">
        <v>3</v>
      </c>
      <c r="E15" s="82">
        <v>3</v>
      </c>
      <c r="F15" s="60"/>
      <c r="G15" s="108" t="s">
        <v>357</v>
      </c>
      <c r="H15" s="83">
        <v>3.3</v>
      </c>
      <c r="I15" s="83">
        <v>3</v>
      </c>
      <c r="J15" s="83">
        <v>3</v>
      </c>
    </row>
    <row r="16" spans="1:10" ht="15" customHeight="1">
      <c r="A16" s="61"/>
      <c r="B16" s="108" t="s">
        <v>352</v>
      </c>
      <c r="C16" s="82">
        <v>4</v>
      </c>
      <c r="D16" s="82">
        <v>4</v>
      </c>
      <c r="E16" s="82" t="s">
        <v>549</v>
      </c>
      <c r="F16" s="60"/>
      <c r="G16" s="108" t="s">
        <v>358</v>
      </c>
      <c r="H16" s="83">
        <v>4</v>
      </c>
      <c r="I16" s="83">
        <v>4</v>
      </c>
      <c r="J16" s="83" t="s">
        <v>549</v>
      </c>
    </row>
    <row r="17" spans="1:10" ht="15" customHeight="1">
      <c r="A17" s="61"/>
      <c r="B17" s="109" t="s">
        <v>517</v>
      </c>
      <c r="C17" s="82" t="s">
        <v>550</v>
      </c>
      <c r="D17" s="82" t="s">
        <v>551</v>
      </c>
      <c r="E17" s="82" t="s">
        <v>552</v>
      </c>
      <c r="F17" s="60"/>
      <c r="G17" s="109" t="s">
        <v>519</v>
      </c>
      <c r="H17" s="83" t="s">
        <v>550</v>
      </c>
      <c r="I17" s="83" t="s">
        <v>551</v>
      </c>
      <c r="J17" s="83" t="s">
        <v>552</v>
      </c>
    </row>
    <row r="18" spans="1:10" ht="15" customHeight="1">
      <c r="B18" s="192" t="s">
        <v>81</v>
      </c>
      <c r="C18" s="193"/>
      <c r="D18" s="193"/>
      <c r="E18" s="193"/>
      <c r="F18" s="60"/>
      <c r="G18" s="192" t="s">
        <v>93</v>
      </c>
      <c r="H18" s="193"/>
      <c r="I18" s="193"/>
      <c r="J18" s="193"/>
    </row>
    <row r="19" spans="1:10" ht="15" customHeight="1">
      <c r="A19" s="61"/>
      <c r="B19" s="108" t="s">
        <v>442</v>
      </c>
      <c r="C19" s="83">
        <v>3.8279313532976857</v>
      </c>
      <c r="D19" s="83">
        <v>3.1551752985827619</v>
      </c>
      <c r="E19" s="83">
        <v>2.9748748179677165</v>
      </c>
      <c r="F19" s="60"/>
      <c r="G19" s="108" t="s">
        <v>447</v>
      </c>
      <c r="H19" s="83">
        <v>3.8279313532976857</v>
      </c>
      <c r="I19" s="83">
        <v>3.1551752985827619</v>
      </c>
      <c r="J19" s="83">
        <v>2.9748748179677165</v>
      </c>
    </row>
    <row r="20" spans="1:10" ht="15" customHeight="1">
      <c r="A20" s="61"/>
      <c r="B20" s="109" t="s">
        <v>516</v>
      </c>
      <c r="C20" s="82" t="s">
        <v>553</v>
      </c>
      <c r="D20" s="82" t="s">
        <v>554</v>
      </c>
      <c r="E20" s="82" t="s">
        <v>549</v>
      </c>
      <c r="F20" s="60"/>
      <c r="G20" s="109" t="s">
        <v>518</v>
      </c>
      <c r="H20" s="83" t="s">
        <v>553</v>
      </c>
      <c r="I20" s="83" t="s">
        <v>554</v>
      </c>
      <c r="J20" s="83" t="s">
        <v>549</v>
      </c>
    </row>
    <row r="21" spans="1:10" ht="15" customHeight="1">
      <c r="A21" s="61"/>
      <c r="B21" s="109" t="s">
        <v>443</v>
      </c>
      <c r="C21" s="82">
        <v>3.4</v>
      </c>
      <c r="D21" s="82">
        <v>2.6</v>
      </c>
      <c r="E21" s="82" t="s">
        <v>549</v>
      </c>
      <c r="F21" s="60"/>
      <c r="G21" s="109" t="s">
        <v>448</v>
      </c>
      <c r="H21" s="83">
        <v>3.4</v>
      </c>
      <c r="I21" s="83">
        <v>2.6</v>
      </c>
      <c r="J21" s="83" t="s">
        <v>549</v>
      </c>
    </row>
    <row r="22" spans="1:10" ht="15" customHeight="1">
      <c r="A22" s="61"/>
      <c r="B22" s="109" t="s">
        <v>351</v>
      </c>
      <c r="C22" s="82">
        <v>3.3</v>
      </c>
      <c r="D22" s="82">
        <v>2.6</v>
      </c>
      <c r="E22" s="82">
        <v>2.4</v>
      </c>
      <c r="F22" s="60"/>
      <c r="G22" s="109" t="s">
        <v>357</v>
      </c>
      <c r="H22" s="83">
        <v>3.3</v>
      </c>
      <c r="I22" s="83">
        <v>2.6</v>
      </c>
      <c r="J22" s="83">
        <v>2.4</v>
      </c>
    </row>
    <row r="23" spans="1:10" ht="15" customHeight="1">
      <c r="A23" s="61"/>
      <c r="B23" s="109" t="s">
        <v>352</v>
      </c>
      <c r="C23" s="82">
        <v>3.9</v>
      </c>
      <c r="D23" s="82">
        <v>3.3</v>
      </c>
      <c r="E23" s="82" t="s">
        <v>549</v>
      </c>
      <c r="F23" s="60"/>
      <c r="G23" s="109" t="s">
        <v>358</v>
      </c>
      <c r="H23" s="83">
        <v>3.9</v>
      </c>
      <c r="I23" s="83">
        <v>3.3</v>
      </c>
      <c r="J23" s="83" t="s">
        <v>549</v>
      </c>
    </row>
    <row r="24" spans="1:10" ht="15" customHeight="1">
      <c r="A24" s="61"/>
      <c r="B24" s="109" t="s">
        <v>517</v>
      </c>
      <c r="C24" s="82" t="s">
        <v>555</v>
      </c>
      <c r="D24" s="82" t="s">
        <v>556</v>
      </c>
      <c r="E24" s="82" t="s">
        <v>549</v>
      </c>
      <c r="F24" s="60"/>
      <c r="G24" s="109" t="s">
        <v>519</v>
      </c>
      <c r="H24" s="83" t="s">
        <v>555</v>
      </c>
      <c r="I24" s="83" t="s">
        <v>556</v>
      </c>
      <c r="J24" s="83" t="s">
        <v>549</v>
      </c>
    </row>
    <row r="25" spans="1:10" ht="15" customHeight="1">
      <c r="B25" s="192" t="s">
        <v>245</v>
      </c>
      <c r="C25" s="193"/>
      <c r="D25" s="193"/>
      <c r="E25" s="193"/>
      <c r="F25" s="60"/>
      <c r="G25" s="192" t="s">
        <v>212</v>
      </c>
      <c r="H25" s="193"/>
      <c r="I25" s="193"/>
      <c r="J25" s="193"/>
    </row>
    <row r="26" spans="1:10" ht="15" customHeight="1">
      <c r="A26" s="61"/>
      <c r="B26" s="108" t="s">
        <v>442</v>
      </c>
      <c r="C26" s="83">
        <v>0.16030888689874223</v>
      </c>
      <c r="D26" s="83">
        <v>0.43293774599098589</v>
      </c>
      <c r="E26" s="83">
        <v>0.89825954856469803</v>
      </c>
      <c r="F26" s="60"/>
      <c r="G26" s="108" t="s">
        <v>447</v>
      </c>
      <c r="H26" s="83">
        <v>0.16030888689874223</v>
      </c>
      <c r="I26" s="83">
        <v>0.43293774599098589</v>
      </c>
      <c r="J26" s="83">
        <v>0.89825954856469803</v>
      </c>
    </row>
    <row r="27" spans="1:10" ht="15" customHeight="1">
      <c r="A27" s="61"/>
      <c r="B27" s="109" t="s">
        <v>350</v>
      </c>
      <c r="C27" s="83">
        <v>0</v>
      </c>
      <c r="D27" s="83">
        <v>0.3</v>
      </c>
      <c r="E27" s="83" t="s">
        <v>549</v>
      </c>
      <c r="F27" s="60"/>
      <c r="G27" s="109" t="s">
        <v>356</v>
      </c>
      <c r="H27" s="83">
        <v>0</v>
      </c>
      <c r="I27" s="83">
        <v>0.3</v>
      </c>
      <c r="J27" s="83" t="s">
        <v>549</v>
      </c>
    </row>
    <row r="28" spans="1:10" ht="15" customHeight="1">
      <c r="A28" s="61"/>
      <c r="B28" s="108" t="s">
        <v>351</v>
      </c>
      <c r="C28" s="83">
        <v>2.1</v>
      </c>
      <c r="D28" s="83">
        <v>1.9</v>
      </c>
      <c r="E28" s="83">
        <v>1.4</v>
      </c>
      <c r="F28" s="60"/>
      <c r="G28" s="108" t="s">
        <v>357</v>
      </c>
      <c r="H28" s="83">
        <v>2.1</v>
      </c>
      <c r="I28" s="83">
        <v>1.9</v>
      </c>
      <c r="J28" s="83">
        <v>1.4</v>
      </c>
    </row>
    <row r="29" spans="1:10" ht="15" customHeight="1">
      <c r="A29" s="61"/>
      <c r="B29" s="108" t="s">
        <v>352</v>
      </c>
      <c r="C29" s="83">
        <v>0.9</v>
      </c>
      <c r="D29" s="83">
        <v>0.6</v>
      </c>
      <c r="E29" s="83" t="s">
        <v>549</v>
      </c>
      <c r="F29" s="60"/>
      <c r="G29" s="108" t="s">
        <v>358</v>
      </c>
      <c r="H29" s="83">
        <v>0.9</v>
      </c>
      <c r="I29" s="83">
        <v>0.6</v>
      </c>
      <c r="J29" s="83" t="s">
        <v>549</v>
      </c>
    </row>
    <row r="30" spans="1:10" ht="15" customHeight="1">
      <c r="A30" s="61"/>
      <c r="B30" s="108" t="s">
        <v>517</v>
      </c>
      <c r="C30" s="83" t="s">
        <v>557</v>
      </c>
      <c r="D30" s="83" t="s">
        <v>558</v>
      </c>
      <c r="E30" s="83" t="s">
        <v>549</v>
      </c>
      <c r="F30" s="60"/>
      <c r="G30" s="108" t="s">
        <v>520</v>
      </c>
      <c r="H30" s="83" t="s">
        <v>557</v>
      </c>
      <c r="I30" s="83" t="s">
        <v>558</v>
      </c>
      <c r="J30" s="83" t="s">
        <v>549</v>
      </c>
    </row>
    <row r="31" spans="1:10" ht="15" customHeight="1">
      <c r="B31" s="192" t="s">
        <v>291</v>
      </c>
      <c r="C31" s="193"/>
      <c r="D31" s="193"/>
      <c r="E31" s="193"/>
      <c r="F31" s="60"/>
      <c r="G31" s="192" t="s">
        <v>292</v>
      </c>
      <c r="H31" s="193"/>
      <c r="I31" s="193"/>
      <c r="J31" s="193"/>
    </row>
    <row r="32" spans="1:10" ht="15" customHeight="1">
      <c r="B32" s="108" t="s">
        <v>442</v>
      </c>
      <c r="C32" s="83" t="s">
        <v>544</v>
      </c>
      <c r="D32" s="83" t="s">
        <v>545</v>
      </c>
      <c r="E32" s="83" t="s">
        <v>546</v>
      </c>
      <c r="F32" s="60"/>
      <c r="G32" s="108" t="s">
        <v>447</v>
      </c>
      <c r="H32" s="83" t="s">
        <v>544</v>
      </c>
      <c r="I32" s="83" t="s">
        <v>545</v>
      </c>
      <c r="J32" s="83" t="s">
        <v>546</v>
      </c>
    </row>
    <row r="33" spans="1:10" ht="15" customHeight="1">
      <c r="B33" s="109" t="s">
        <v>516</v>
      </c>
      <c r="C33" s="82" t="s">
        <v>559</v>
      </c>
      <c r="D33" s="82" t="s">
        <v>560</v>
      </c>
      <c r="E33" s="82" t="s">
        <v>549</v>
      </c>
      <c r="F33" s="60"/>
      <c r="G33" s="109" t="s">
        <v>518</v>
      </c>
      <c r="H33" s="83" t="s">
        <v>559</v>
      </c>
      <c r="I33" s="83" t="s">
        <v>560</v>
      </c>
      <c r="J33" s="83" t="s">
        <v>549</v>
      </c>
    </row>
    <row r="34" spans="1:10" ht="15" customHeight="1">
      <c r="B34" s="108" t="s">
        <v>350</v>
      </c>
      <c r="C34" s="83">
        <v>-1.9</v>
      </c>
      <c r="D34" s="83">
        <v>-1.8</v>
      </c>
      <c r="E34" s="83" t="s">
        <v>549</v>
      </c>
      <c r="F34" s="60"/>
      <c r="G34" s="108" t="s">
        <v>356</v>
      </c>
      <c r="H34" s="83">
        <v>-1.9</v>
      </c>
      <c r="I34" s="83">
        <v>-1.8</v>
      </c>
      <c r="J34" s="83" t="s">
        <v>549</v>
      </c>
    </row>
    <row r="35" spans="1:10" ht="15" customHeight="1">
      <c r="B35" s="108" t="s">
        <v>351</v>
      </c>
      <c r="C35" s="83">
        <v>-2</v>
      </c>
      <c r="D35" s="83">
        <v>-1.9</v>
      </c>
      <c r="E35" s="83">
        <v>-1.8</v>
      </c>
      <c r="F35" s="60"/>
      <c r="G35" s="108" t="s">
        <v>357</v>
      </c>
      <c r="H35" s="83">
        <v>-2</v>
      </c>
      <c r="I35" s="83">
        <v>-1.9</v>
      </c>
      <c r="J35" s="83">
        <v>-1.8</v>
      </c>
    </row>
    <row r="36" spans="1:10" ht="15" customHeight="1">
      <c r="B36" s="108" t="s">
        <v>352</v>
      </c>
      <c r="C36" s="83">
        <v>-2</v>
      </c>
      <c r="D36" s="83">
        <v>-2</v>
      </c>
      <c r="E36" s="83" t="s">
        <v>549</v>
      </c>
      <c r="F36" s="60"/>
      <c r="G36" s="108" t="s">
        <v>358</v>
      </c>
      <c r="H36" s="83">
        <v>-2</v>
      </c>
      <c r="I36" s="83">
        <v>-2</v>
      </c>
      <c r="J36" s="83" t="s">
        <v>549</v>
      </c>
    </row>
    <row r="37" spans="1:10" ht="15" customHeight="1">
      <c r="B37" s="109" t="s">
        <v>517</v>
      </c>
      <c r="C37" s="82" t="s">
        <v>561</v>
      </c>
      <c r="D37" s="82" t="s">
        <v>562</v>
      </c>
      <c r="E37" s="82" t="s">
        <v>549</v>
      </c>
      <c r="F37" s="60"/>
      <c r="G37" s="109" t="s">
        <v>519</v>
      </c>
      <c r="H37" s="83" t="s">
        <v>561</v>
      </c>
      <c r="I37" s="83" t="s">
        <v>562</v>
      </c>
      <c r="J37" s="83" t="s">
        <v>549</v>
      </c>
    </row>
    <row r="38" spans="1:10" ht="15" customHeight="1">
      <c r="B38" s="192" t="s">
        <v>82</v>
      </c>
      <c r="C38" s="193"/>
      <c r="D38" s="193"/>
      <c r="E38" s="193"/>
      <c r="F38" s="60"/>
      <c r="G38" s="192" t="s">
        <v>83</v>
      </c>
      <c r="H38" s="193"/>
      <c r="I38" s="193"/>
      <c r="J38" s="193"/>
    </row>
    <row r="39" spans="1:10" ht="15" customHeight="1">
      <c r="A39" s="61"/>
      <c r="B39" s="108" t="s">
        <v>442</v>
      </c>
      <c r="C39" s="83">
        <v>3.8377119930331105</v>
      </c>
      <c r="D39" s="83">
        <v>4.0306066792715711</v>
      </c>
      <c r="E39" s="83">
        <v>4.0315913598378756</v>
      </c>
      <c r="F39" s="60"/>
      <c r="G39" s="108" t="s">
        <v>447</v>
      </c>
      <c r="H39" s="83">
        <v>3.8377119930331105</v>
      </c>
      <c r="I39" s="83">
        <v>4.0306066792715711</v>
      </c>
      <c r="J39" s="83">
        <v>4.0315913598378756</v>
      </c>
    </row>
    <row r="40" spans="1:10" ht="15" customHeight="1">
      <c r="A40" s="61"/>
      <c r="B40" s="108" t="s">
        <v>353</v>
      </c>
      <c r="C40" s="83">
        <v>4.7</v>
      </c>
      <c r="D40" s="83">
        <v>4.0999999999999996</v>
      </c>
      <c r="E40" s="83" t="s">
        <v>549</v>
      </c>
      <c r="F40" s="60"/>
      <c r="G40" s="108" t="s">
        <v>359</v>
      </c>
      <c r="H40" s="83">
        <v>4.7</v>
      </c>
      <c r="I40" s="83">
        <v>4.0999999999999996</v>
      </c>
      <c r="J40" s="83" t="s">
        <v>549</v>
      </c>
    </row>
    <row r="41" spans="1:10" ht="15" customHeight="1">
      <c r="A41" s="61"/>
      <c r="B41" s="108" t="s">
        <v>354</v>
      </c>
      <c r="C41" s="83">
        <v>4.8</v>
      </c>
      <c r="D41" s="83">
        <v>4.5</v>
      </c>
      <c r="E41" s="83">
        <v>4.3</v>
      </c>
      <c r="F41" s="60"/>
      <c r="G41" s="108" t="s">
        <v>360</v>
      </c>
      <c r="H41" s="83">
        <v>4.8</v>
      </c>
      <c r="I41" s="83">
        <v>4.5</v>
      </c>
      <c r="J41" s="83">
        <v>4.3</v>
      </c>
    </row>
    <row r="42" spans="1:10" ht="15" customHeight="1">
      <c r="A42" s="61"/>
      <c r="B42" s="108" t="s">
        <v>355</v>
      </c>
      <c r="C42" s="83">
        <v>4.3</v>
      </c>
      <c r="D42" s="83">
        <v>4.2</v>
      </c>
      <c r="E42" s="83" t="s">
        <v>549</v>
      </c>
      <c r="F42" s="60"/>
      <c r="G42" s="108" t="s">
        <v>361</v>
      </c>
      <c r="H42" s="83">
        <v>4.3</v>
      </c>
      <c r="I42" s="83">
        <v>4.2</v>
      </c>
      <c r="J42" s="83" t="s">
        <v>549</v>
      </c>
    </row>
    <row r="43" spans="1:10" ht="15" customHeight="1">
      <c r="B43" s="192" t="s">
        <v>84</v>
      </c>
      <c r="C43" s="193"/>
      <c r="D43" s="193"/>
      <c r="E43" s="193"/>
      <c r="F43" s="60"/>
      <c r="G43" s="192" t="s">
        <v>85</v>
      </c>
      <c r="H43" s="193"/>
      <c r="I43" s="193"/>
      <c r="J43" s="193"/>
    </row>
    <row r="44" spans="1:10" ht="15" customHeight="1">
      <c r="A44" s="55"/>
      <c r="B44" s="108" t="s">
        <v>442</v>
      </c>
      <c r="C44" s="83">
        <v>2.1354984653127076</v>
      </c>
      <c r="D44" s="83">
        <v>2.2382015394324668</v>
      </c>
      <c r="E44" s="83">
        <v>2.1548742928254114</v>
      </c>
      <c r="F44" s="60"/>
      <c r="G44" s="108" t="s">
        <v>447</v>
      </c>
      <c r="H44" s="83">
        <v>2.1354984653127076</v>
      </c>
      <c r="I44" s="83">
        <v>2.2382015394324668</v>
      </c>
      <c r="J44" s="83">
        <v>2.1548742928254114</v>
      </c>
    </row>
    <row r="45" spans="1:10" ht="15" customHeight="1">
      <c r="A45" s="55"/>
      <c r="B45" s="108" t="s">
        <v>516</v>
      </c>
      <c r="C45" s="83">
        <v>1.8</v>
      </c>
      <c r="D45" s="83">
        <v>1.9</v>
      </c>
      <c r="E45" s="83" t="s">
        <v>549</v>
      </c>
      <c r="F45" s="60"/>
      <c r="G45" s="108" t="s">
        <v>518</v>
      </c>
      <c r="H45" s="83">
        <v>1.8</v>
      </c>
      <c r="I45" s="83">
        <v>1.9</v>
      </c>
      <c r="J45" s="83" t="s">
        <v>549</v>
      </c>
    </row>
    <row r="46" spans="1:10" ht="15" customHeight="1">
      <c r="A46" s="55"/>
      <c r="B46" s="108" t="s">
        <v>444</v>
      </c>
      <c r="C46" s="83">
        <v>2</v>
      </c>
      <c r="D46" s="83">
        <v>2.1</v>
      </c>
      <c r="E46" s="83" t="s">
        <v>549</v>
      </c>
      <c r="F46" s="60"/>
      <c r="G46" s="108" t="s">
        <v>449</v>
      </c>
      <c r="H46" s="83">
        <v>2</v>
      </c>
      <c r="I46" s="83">
        <v>2.1</v>
      </c>
      <c r="J46" s="83" t="s">
        <v>549</v>
      </c>
    </row>
    <row r="47" spans="1:10" ht="15" customHeight="1">
      <c r="A47" s="61"/>
      <c r="B47" s="108" t="s">
        <v>445</v>
      </c>
      <c r="C47" s="83">
        <v>2.1</v>
      </c>
      <c r="D47" s="83">
        <v>2</v>
      </c>
      <c r="E47" s="83">
        <v>2</v>
      </c>
      <c r="F47" s="60"/>
      <c r="G47" s="108" t="s">
        <v>450</v>
      </c>
      <c r="H47" s="83">
        <v>2.1</v>
      </c>
      <c r="I47" s="83">
        <v>2</v>
      </c>
      <c r="J47" s="83">
        <v>2</v>
      </c>
    </row>
    <row r="48" spans="1:10" ht="15" customHeight="1">
      <c r="A48" s="61"/>
      <c r="B48" s="110" t="s">
        <v>446</v>
      </c>
      <c r="C48" s="84">
        <v>1.7</v>
      </c>
      <c r="D48" s="84">
        <v>1.8</v>
      </c>
      <c r="E48" s="84" t="s">
        <v>549</v>
      </c>
      <c r="F48" s="60"/>
      <c r="G48" s="110" t="s">
        <v>451</v>
      </c>
      <c r="H48" s="84">
        <v>1.7</v>
      </c>
      <c r="I48" s="84">
        <v>1.8</v>
      </c>
      <c r="J48" s="84" t="s">
        <v>549</v>
      </c>
    </row>
    <row r="49" spans="1:12" ht="25.5" customHeight="1">
      <c r="B49" s="327" t="s">
        <v>249</v>
      </c>
      <c r="C49" s="327"/>
      <c r="D49" s="327"/>
      <c r="E49" s="327"/>
      <c r="F49" s="213"/>
      <c r="G49" s="328" t="s">
        <v>250</v>
      </c>
      <c r="H49" s="328"/>
      <c r="I49" s="328"/>
      <c r="J49" s="328"/>
    </row>
    <row r="50" spans="1:12" ht="40.5" customHeight="1">
      <c r="B50" s="328" t="s">
        <v>251</v>
      </c>
      <c r="C50" s="328"/>
      <c r="D50" s="328"/>
      <c r="E50" s="328"/>
      <c r="F50" s="213"/>
      <c r="G50" s="328" t="s">
        <v>252</v>
      </c>
      <c r="H50" s="328"/>
      <c r="I50" s="328"/>
      <c r="J50" s="328"/>
    </row>
    <row r="51" spans="1:12" ht="15" customHeight="1">
      <c r="A51" s="62"/>
      <c r="B51" s="329" t="s">
        <v>253</v>
      </c>
      <c r="C51" s="329"/>
      <c r="D51" s="329"/>
      <c r="E51" s="329"/>
      <c r="F51" s="213"/>
      <c r="G51" s="329" t="s">
        <v>254</v>
      </c>
      <c r="H51" s="329"/>
      <c r="I51" s="329"/>
      <c r="J51" s="329"/>
    </row>
    <row r="52" spans="1:12" s="62" customFormat="1" ht="30.75" customHeight="1">
      <c r="B52" s="331" t="s">
        <v>295</v>
      </c>
      <c r="C52" s="331"/>
      <c r="D52" s="331"/>
      <c r="E52" s="331"/>
      <c r="F52" s="214"/>
      <c r="G52" s="328" t="s">
        <v>296</v>
      </c>
      <c r="H52" s="328"/>
      <c r="I52" s="328"/>
      <c r="J52" s="328"/>
    </row>
    <row r="53" spans="1:12" s="62" customFormat="1" ht="14.25" customHeight="1">
      <c r="B53" s="330" t="s">
        <v>167</v>
      </c>
      <c r="C53" s="330"/>
      <c r="D53" s="330"/>
      <c r="E53" s="330"/>
      <c r="F53" s="213"/>
      <c r="G53" s="330" t="s">
        <v>168</v>
      </c>
      <c r="H53" s="330"/>
      <c r="I53" s="330"/>
      <c r="J53" s="330"/>
    </row>
    <row r="54" spans="1:12" s="62" customFormat="1" ht="19.5" customHeight="1">
      <c r="A54" s="48"/>
      <c r="B54" s="63"/>
      <c r="C54" s="48"/>
      <c r="D54" s="48"/>
      <c r="E54" s="48"/>
      <c r="F54" s="48"/>
      <c r="G54" s="63"/>
      <c r="H54" s="63"/>
      <c r="I54" s="63"/>
      <c r="K54" s="169"/>
      <c r="L54" s="169"/>
    </row>
    <row r="55" spans="1:12" s="62" customFormat="1" ht="15" customHeight="1">
      <c r="A55" s="48"/>
      <c r="B55" s="48"/>
      <c r="C55" s="48"/>
      <c r="D55" s="48"/>
      <c r="E55" s="48"/>
      <c r="F55" s="48"/>
      <c r="G55" s="48"/>
      <c r="H55" s="48"/>
      <c r="I55" s="48"/>
      <c r="J55" s="48"/>
    </row>
  </sheetData>
  <mergeCells count="10">
    <mergeCell ref="B49:E49"/>
    <mergeCell ref="G49:J49"/>
    <mergeCell ref="B51:E51"/>
    <mergeCell ref="G51:J51"/>
    <mergeCell ref="G53:J53"/>
    <mergeCell ref="B53:E53"/>
    <mergeCell ref="B50:E50"/>
    <mergeCell ref="G50:J50"/>
    <mergeCell ref="B52:E52"/>
    <mergeCell ref="G52:J52"/>
  </mergeCells>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F441-E6E2-4E2E-B654-51D92ADA968D}">
  <sheetPr codeName="Sheet26"/>
  <dimension ref="A1:F14"/>
  <sheetViews>
    <sheetView showGridLines="0" zoomScaleNormal="100" workbookViewId="0"/>
  </sheetViews>
  <sheetFormatPr defaultRowHeight="15"/>
  <cols>
    <col min="1" max="1" width="11.42578125" customWidth="1"/>
    <col min="2" max="2" width="12" customWidth="1"/>
    <col min="3" max="3" width="11.85546875" customWidth="1"/>
    <col min="4" max="4" width="11.7109375" customWidth="1"/>
    <col min="5" max="5" width="14.85546875" customWidth="1"/>
  </cols>
  <sheetData>
    <row r="1" spans="1:6" s="67" customFormat="1" ht="12">
      <c r="A1" s="38"/>
      <c r="B1" s="38"/>
      <c r="C1" s="38"/>
      <c r="D1" s="38"/>
      <c r="E1" s="38"/>
      <c r="F1" s="38"/>
    </row>
    <row r="2" spans="1:6" s="67" customFormat="1" ht="12">
      <c r="A2" s="38" t="s">
        <v>0</v>
      </c>
      <c r="B2" s="13" t="s">
        <v>494</v>
      </c>
      <c r="C2" s="38"/>
      <c r="D2" s="38"/>
      <c r="E2" s="38"/>
      <c r="F2" s="38"/>
    </row>
    <row r="3" spans="1:6" s="67" customFormat="1" ht="12">
      <c r="A3" s="38" t="s">
        <v>24</v>
      </c>
      <c r="B3" s="13" t="s">
        <v>495</v>
      </c>
      <c r="C3" s="38"/>
      <c r="D3" s="38"/>
      <c r="E3" s="38"/>
      <c r="F3" s="38"/>
    </row>
    <row r="4" spans="1:6" s="67" customFormat="1" ht="12">
      <c r="A4" s="38" t="s">
        <v>21</v>
      </c>
      <c r="B4" s="13"/>
      <c r="C4" s="38"/>
      <c r="D4" s="38"/>
      <c r="E4" s="38"/>
      <c r="F4" s="38"/>
    </row>
    <row r="5" spans="1:6" s="67" customFormat="1" ht="12">
      <c r="A5" s="38" t="s">
        <v>110</v>
      </c>
      <c r="B5" s="38"/>
      <c r="C5" s="38"/>
      <c r="D5" s="38"/>
      <c r="E5" s="38"/>
      <c r="F5" s="38"/>
    </row>
    <row r="6" spans="1:6" s="67" customFormat="1" ht="12">
      <c r="A6" s="6" t="s">
        <v>106</v>
      </c>
      <c r="B6" s="7" t="s">
        <v>493</v>
      </c>
      <c r="C6" s="38"/>
      <c r="D6" s="38"/>
      <c r="E6" s="38"/>
      <c r="F6" s="38"/>
    </row>
    <row r="7" spans="1:6" s="67" customFormat="1" ht="12">
      <c r="A7" s="6" t="s">
        <v>107</v>
      </c>
      <c r="B7" s="7" t="s">
        <v>493</v>
      </c>
    </row>
    <row r="8" spans="1:6" s="67" customFormat="1" ht="12">
      <c r="A8" s="6"/>
      <c r="B8" s="68"/>
    </row>
    <row r="9" spans="1:6" s="67" customFormat="1" ht="12">
      <c r="A9" s="38"/>
      <c r="B9" s="38"/>
      <c r="C9" s="38"/>
      <c r="D9" s="38"/>
      <c r="E9" s="38"/>
      <c r="F9" s="38"/>
    </row>
    <row r="10" spans="1:6" s="67" customFormat="1" ht="12">
      <c r="A10" s="38"/>
      <c r="B10" s="38"/>
      <c r="C10" s="38"/>
      <c r="D10" s="38"/>
      <c r="E10" s="38"/>
      <c r="F10" s="38"/>
    </row>
    <row r="11" spans="1:6" s="67" customFormat="1" ht="12">
      <c r="A11" s="38"/>
      <c r="B11" s="74"/>
    </row>
    <row r="12" spans="1:6" s="67" customFormat="1" ht="12">
      <c r="A12" s="6"/>
    </row>
    <row r="13" spans="1:6" s="67" customFormat="1" ht="12">
      <c r="B13" s="245"/>
      <c r="C13" s="245"/>
      <c r="D13" s="245"/>
      <c r="E13" s="245"/>
      <c r="F13" s="245"/>
    </row>
    <row r="14" spans="1:6" s="67" customFormat="1" ht="12">
      <c r="B14" s="248"/>
      <c r="C14" s="248"/>
      <c r="D14" s="248"/>
      <c r="E14" s="248"/>
      <c r="F14" s="248"/>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703E-7C03-422D-99E1-4B531DB2DC8C}">
  <sheetPr codeName="Sheet20"/>
  <dimension ref="A1:F35"/>
  <sheetViews>
    <sheetView showGridLines="0" workbookViewId="0">
      <pane xSplit="1" ySplit="11" topLeftCell="B12" activePane="bottomRight" state="frozen"/>
      <selection activeCell="K31" sqref="K31"/>
      <selection pane="topRight" activeCell="K31" sqref="K31"/>
      <selection pane="bottomLeft" activeCell="K31" sqref="K31"/>
      <selection pane="bottomRight" activeCell="B12" sqref="B12"/>
    </sheetView>
  </sheetViews>
  <sheetFormatPr defaultRowHeight="15"/>
  <cols>
    <col min="1" max="1" width="13.28515625" customWidth="1"/>
    <col min="3" max="3" width="21.42578125" customWidth="1"/>
    <col min="5" max="5" width="51" customWidth="1"/>
    <col min="6" max="6" width="44.42578125" bestFit="1" customWidth="1"/>
  </cols>
  <sheetData>
    <row r="1" spans="1:6" s="67" customFormat="1" ht="12">
      <c r="A1" s="38"/>
      <c r="B1" s="38"/>
      <c r="C1" s="38"/>
      <c r="D1" s="38"/>
    </row>
    <row r="2" spans="1:6" s="67" customFormat="1" ht="12">
      <c r="A2" s="38" t="s">
        <v>0</v>
      </c>
      <c r="B2" s="13" t="s">
        <v>461</v>
      </c>
      <c r="C2" s="38"/>
      <c r="D2" s="38"/>
    </row>
    <row r="3" spans="1:6" s="67" customFormat="1" ht="12">
      <c r="A3" s="38" t="s">
        <v>24</v>
      </c>
      <c r="B3" s="13" t="s">
        <v>515</v>
      </c>
      <c r="C3" s="38"/>
      <c r="D3" s="38"/>
    </row>
    <row r="4" spans="1:6" s="67" customFormat="1" ht="12">
      <c r="A4" s="38" t="s">
        <v>21</v>
      </c>
      <c r="B4" s="13" t="s">
        <v>462</v>
      </c>
      <c r="C4" s="38"/>
      <c r="D4" s="38"/>
    </row>
    <row r="5" spans="1:6" s="67" customFormat="1" ht="12">
      <c r="A5" s="38" t="s">
        <v>110</v>
      </c>
      <c r="B5" s="38" t="s">
        <v>514</v>
      </c>
      <c r="C5" s="38"/>
      <c r="D5" s="38"/>
    </row>
    <row r="6" spans="1:6" s="67" customFormat="1" ht="12">
      <c r="A6" s="6" t="s">
        <v>106</v>
      </c>
      <c r="B6" s="7" t="s">
        <v>108</v>
      </c>
      <c r="C6" s="38"/>
      <c r="D6" s="38"/>
    </row>
    <row r="7" spans="1:6" s="67" customFormat="1" ht="12">
      <c r="A7" s="6" t="s">
        <v>107</v>
      </c>
      <c r="B7" s="7" t="s">
        <v>108</v>
      </c>
    </row>
    <row r="8" spans="1:6" s="67" customFormat="1" ht="12">
      <c r="A8" s="6"/>
      <c r="B8" s="68"/>
    </row>
    <row r="9" spans="1:6" s="67" customFormat="1" ht="12">
      <c r="A9" s="38"/>
      <c r="C9" s="38"/>
      <c r="D9" s="38"/>
    </row>
    <row r="10" spans="1:6" s="67" customFormat="1" ht="12">
      <c r="A10" s="38"/>
      <c r="C10" s="38"/>
      <c r="D10" s="38"/>
    </row>
    <row r="11" spans="1:6" s="67" customFormat="1" ht="12">
      <c r="A11" s="38"/>
      <c r="B11" s="38"/>
      <c r="C11" s="38"/>
      <c r="D11" s="38"/>
    </row>
    <row r="13" spans="1:6" s="113" customFormat="1" ht="12">
      <c r="E13" s="293" t="s">
        <v>463</v>
      </c>
      <c r="F13" s="289" t="s">
        <v>464</v>
      </c>
    </row>
    <row r="14" spans="1:6" s="113" customFormat="1" ht="12">
      <c r="E14" s="293" t="s">
        <v>465</v>
      </c>
      <c r="F14" s="289" t="s">
        <v>466</v>
      </c>
    </row>
    <row r="15" spans="1:6" s="113" customFormat="1" ht="12">
      <c r="E15" s="293" t="s">
        <v>467</v>
      </c>
      <c r="F15" s="289" t="s">
        <v>508</v>
      </c>
    </row>
    <row r="16" spans="1:6" s="113" customFormat="1" ht="12">
      <c r="E16" s="293" t="s">
        <v>468</v>
      </c>
      <c r="F16" s="289" t="s">
        <v>469</v>
      </c>
    </row>
    <row r="17" spans="5:6" s="113" customFormat="1" ht="12">
      <c r="E17" s="293" t="s">
        <v>470</v>
      </c>
      <c r="F17" s="289" t="s">
        <v>471</v>
      </c>
    </row>
    <row r="18" spans="5:6" s="113" customFormat="1" ht="12">
      <c r="E18" s="293" t="s">
        <v>472</v>
      </c>
      <c r="F18" s="289" t="s">
        <v>473</v>
      </c>
    </row>
    <row r="19" spans="5:6" s="113" customFormat="1" ht="12">
      <c r="E19" s="293" t="s">
        <v>474</v>
      </c>
      <c r="F19" s="289" t="s">
        <v>475</v>
      </c>
    </row>
    <row r="20" spans="5:6" s="113" customFormat="1" ht="12">
      <c r="E20" s="293" t="s">
        <v>476</v>
      </c>
      <c r="F20" s="289" t="s">
        <v>477</v>
      </c>
    </row>
    <row r="21" spans="5:6" s="113" customFormat="1" ht="12">
      <c r="E21" s="293" t="s">
        <v>478</v>
      </c>
      <c r="F21" s="289" t="s">
        <v>479</v>
      </c>
    </row>
    <row r="22" spans="5:6" s="113" customFormat="1" ht="12">
      <c r="E22" s="293" t="s">
        <v>480</v>
      </c>
      <c r="F22" s="289" t="s">
        <v>481</v>
      </c>
    </row>
    <row r="23" spans="5:6" s="113" customFormat="1" ht="12">
      <c r="E23" s="290"/>
      <c r="F23" s="291"/>
    </row>
    <row r="24" spans="5:6" s="113" customFormat="1" ht="12">
      <c r="E24" s="290"/>
      <c r="F24" s="291"/>
    </row>
    <row r="25" spans="5:6" s="113" customFormat="1" ht="12"/>
    <row r="26" spans="5:6" s="113" customFormat="1" ht="12">
      <c r="E26" s="292" t="s">
        <v>482</v>
      </c>
      <c r="F26" s="288" t="s">
        <v>540</v>
      </c>
    </row>
    <row r="27" spans="5:6" s="113" customFormat="1" ht="12">
      <c r="E27" s="292" t="s">
        <v>483</v>
      </c>
      <c r="F27" s="288" t="s">
        <v>484</v>
      </c>
    </row>
    <row r="28" spans="5:6" s="113" customFormat="1" ht="12">
      <c r="E28" s="292" t="s">
        <v>501</v>
      </c>
      <c r="F28" s="288" t="s">
        <v>485</v>
      </c>
    </row>
    <row r="29" spans="5:6" s="113" customFormat="1" ht="12">
      <c r="E29" s="292" t="s">
        <v>497</v>
      </c>
      <c r="F29" s="288" t="s">
        <v>486</v>
      </c>
    </row>
    <row r="30" spans="5:6" s="113" customFormat="1" ht="12">
      <c r="E30" s="292" t="s">
        <v>498</v>
      </c>
      <c r="F30" s="288" t="s">
        <v>487</v>
      </c>
    </row>
    <row r="31" spans="5:6" s="113" customFormat="1" ht="12">
      <c r="E31" s="292" t="s">
        <v>499</v>
      </c>
      <c r="F31" s="288" t="s">
        <v>505</v>
      </c>
    </row>
    <row r="32" spans="5:6" s="113" customFormat="1" ht="12">
      <c r="E32" s="292" t="s">
        <v>504</v>
      </c>
      <c r="F32" s="288" t="s">
        <v>502</v>
      </c>
    </row>
    <row r="33" spans="5:6" s="113" customFormat="1" ht="12">
      <c r="E33" s="292" t="s">
        <v>503</v>
      </c>
      <c r="F33" s="288" t="s">
        <v>541</v>
      </c>
    </row>
    <row r="34" spans="5:6" s="113" customFormat="1" ht="12">
      <c r="E34" s="292" t="s">
        <v>496</v>
      </c>
      <c r="F34" s="288" t="s">
        <v>542</v>
      </c>
    </row>
    <row r="35" spans="5:6" s="113" customFormat="1" ht="12">
      <c r="E35" s="293" t="s">
        <v>500</v>
      </c>
      <c r="F35" s="288" t="s">
        <v>488</v>
      </c>
    </row>
  </sheetData>
  <hyperlinks>
    <hyperlink ref="E18" location="_ftn1" display="_ftn1" xr:uid="{43EF69E4-A74D-45AD-BCF5-5F0ADB01F46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G95"/>
  <sheetViews>
    <sheetView showGridLines="0" zoomScaleNormal="100" workbookViewId="0">
      <pane xSplit="1" ySplit="17" topLeftCell="B18" activePane="bottomRight" state="frozen"/>
      <selection sqref="A1:H1"/>
      <selection pane="topRight" sqref="A1:H1"/>
      <selection pane="bottomLeft" sqref="A1:H1"/>
      <selection pane="bottomRight" activeCell="B18" sqref="B18"/>
    </sheetView>
  </sheetViews>
  <sheetFormatPr defaultColWidth="9.140625" defaultRowHeight="12"/>
  <cols>
    <col min="1" max="1" width="12.140625" style="22" bestFit="1" customWidth="1"/>
    <col min="2" max="4" width="9.140625" style="22"/>
    <col min="5" max="5" width="11.140625" style="22" customWidth="1"/>
    <col min="6" max="6" width="11.28515625" style="22" customWidth="1"/>
    <col min="7" max="16384" width="9.140625" style="22"/>
  </cols>
  <sheetData>
    <row r="1" spans="1:6">
      <c r="A1" s="20"/>
      <c r="B1" s="21"/>
      <c r="C1" s="21"/>
      <c r="D1" s="21"/>
    </row>
    <row r="2" spans="1:6">
      <c r="A2" s="20" t="s">
        <v>0</v>
      </c>
      <c r="B2" s="23" t="s">
        <v>121</v>
      </c>
      <c r="C2" s="21"/>
      <c r="D2" s="21"/>
    </row>
    <row r="3" spans="1:6">
      <c r="A3" s="20" t="s">
        <v>24</v>
      </c>
      <c r="B3" s="21" t="s">
        <v>134</v>
      </c>
      <c r="C3" s="21"/>
      <c r="D3" s="21"/>
    </row>
    <row r="4" spans="1:6">
      <c r="A4" s="20" t="s">
        <v>21</v>
      </c>
      <c r="B4" s="21" t="s">
        <v>187</v>
      </c>
      <c r="C4" s="21"/>
      <c r="D4" s="21"/>
    </row>
    <row r="5" spans="1:6">
      <c r="A5" s="20" t="s">
        <v>110</v>
      </c>
      <c r="B5" s="21" t="s">
        <v>122</v>
      </c>
      <c r="C5" s="21"/>
      <c r="D5" s="21"/>
    </row>
    <row r="6" spans="1:6">
      <c r="A6" s="45" t="s">
        <v>106</v>
      </c>
      <c r="B6" s="21" t="s">
        <v>236</v>
      </c>
      <c r="C6" s="21"/>
      <c r="D6" s="21"/>
    </row>
    <row r="7" spans="1:6">
      <c r="A7" s="45" t="s">
        <v>107</v>
      </c>
      <c r="B7" s="21" t="s">
        <v>237</v>
      </c>
      <c r="C7" s="21"/>
      <c r="D7" s="21"/>
    </row>
    <row r="8" spans="1:6">
      <c r="A8" s="45"/>
      <c r="B8" s="24" t="s">
        <v>117</v>
      </c>
      <c r="C8" s="21"/>
      <c r="D8" s="21"/>
    </row>
    <row r="9" spans="1:6">
      <c r="A9" s="45"/>
      <c r="B9" s="21"/>
      <c r="C9" s="21"/>
      <c r="D9" s="21"/>
    </row>
    <row r="10" spans="1:6">
      <c r="A10" s="45"/>
      <c r="B10" s="21"/>
      <c r="C10" s="21"/>
      <c r="D10" s="21"/>
    </row>
    <row r="11" spans="1:6">
      <c r="A11" s="45"/>
      <c r="B11" s="21"/>
      <c r="C11" s="21"/>
      <c r="D11" s="21"/>
    </row>
    <row r="12" spans="1:6">
      <c r="A12" s="20" t="s">
        <v>11</v>
      </c>
      <c r="B12" s="25" t="s">
        <v>12</v>
      </c>
      <c r="C12" s="25"/>
      <c r="D12" s="25" t="s">
        <v>13</v>
      </c>
    </row>
    <row r="13" spans="1:6">
      <c r="A13" s="20"/>
      <c r="B13" s="21" t="s">
        <v>14</v>
      </c>
      <c r="C13" s="21"/>
      <c r="D13" s="21"/>
    </row>
    <row r="14" spans="1:6">
      <c r="A14" s="20"/>
      <c r="B14" s="21" t="s">
        <v>205</v>
      </c>
      <c r="C14" s="21"/>
      <c r="D14" s="21"/>
    </row>
    <row r="15" spans="1:6">
      <c r="A15" s="23"/>
      <c r="C15" s="23"/>
      <c r="D15" s="23"/>
    </row>
    <row r="16" spans="1:6">
      <c r="A16" s="23"/>
      <c r="B16" s="94" t="s">
        <v>105</v>
      </c>
      <c r="C16" s="94" t="s">
        <v>112</v>
      </c>
      <c r="D16" s="94" t="s">
        <v>113</v>
      </c>
      <c r="E16" s="95" t="s">
        <v>136</v>
      </c>
      <c r="F16" s="95" t="s">
        <v>411</v>
      </c>
    </row>
    <row r="17" spans="1:6">
      <c r="B17" s="94" t="s">
        <v>104</v>
      </c>
      <c r="C17" s="94" t="s">
        <v>114</v>
      </c>
      <c r="D17" s="94" t="s">
        <v>115</v>
      </c>
      <c r="E17" s="95" t="s">
        <v>183</v>
      </c>
      <c r="F17" s="95" t="s">
        <v>412</v>
      </c>
    </row>
    <row r="18" spans="1:6">
      <c r="A18" s="26">
        <v>41275</v>
      </c>
      <c r="B18" s="66">
        <v>3.7169918492455309</v>
      </c>
      <c r="C18" s="64">
        <v>3.7169918492455309</v>
      </c>
      <c r="F18" s="22">
        <v>-10</v>
      </c>
    </row>
    <row r="19" spans="1:6">
      <c r="A19" s="26">
        <v>41306</v>
      </c>
      <c r="B19" s="66">
        <v>2.7804965967721529</v>
      </c>
      <c r="C19" s="64">
        <v>2.7804965967721529</v>
      </c>
      <c r="F19" s="22">
        <v>-10</v>
      </c>
    </row>
    <row r="20" spans="1:6">
      <c r="A20" s="26">
        <v>41334</v>
      </c>
      <c r="B20" s="66">
        <v>2.2255184719153789</v>
      </c>
      <c r="C20" s="64">
        <v>2.2255184719153789</v>
      </c>
      <c r="F20" s="22">
        <v>-10</v>
      </c>
    </row>
    <row r="21" spans="1:6">
      <c r="A21" s="26">
        <v>41365</v>
      </c>
      <c r="B21" s="66">
        <v>1.6883769546178371</v>
      </c>
      <c r="C21" s="64">
        <v>1.6883769546178371</v>
      </c>
      <c r="F21" s="22">
        <v>-10</v>
      </c>
    </row>
    <row r="22" spans="1:6">
      <c r="A22" s="26">
        <v>41395</v>
      </c>
      <c r="B22" s="66">
        <v>1.7561482773411257</v>
      </c>
      <c r="C22" s="64">
        <v>1.7561482773411257</v>
      </c>
      <c r="F22" s="22">
        <v>-10</v>
      </c>
    </row>
    <row r="23" spans="1:6">
      <c r="A23" s="26">
        <v>41426</v>
      </c>
      <c r="B23" s="66">
        <v>1.9225695100686124</v>
      </c>
      <c r="C23" s="64">
        <v>1.9225695100686124</v>
      </c>
      <c r="F23" s="22">
        <v>-10</v>
      </c>
    </row>
    <row r="24" spans="1:6">
      <c r="A24" s="26">
        <v>41456</v>
      </c>
      <c r="B24" s="66">
        <v>1.7545255250372378</v>
      </c>
      <c r="C24" s="64">
        <v>1.7545255250372378</v>
      </c>
      <c r="F24" s="22">
        <v>-10</v>
      </c>
    </row>
    <row r="25" spans="1:6">
      <c r="A25" s="26">
        <v>41487</v>
      </c>
      <c r="B25" s="66">
        <v>1.34330660778663</v>
      </c>
      <c r="C25" s="64">
        <v>1.34330660778663</v>
      </c>
      <c r="F25" s="22">
        <v>-10</v>
      </c>
    </row>
    <row r="26" spans="1:6">
      <c r="A26" s="26">
        <v>41518</v>
      </c>
      <c r="B26" s="66">
        <v>1.3710606097958618</v>
      </c>
      <c r="C26" s="64">
        <v>1.3710606097958618</v>
      </c>
      <c r="F26" s="22">
        <v>-10</v>
      </c>
    </row>
    <row r="27" spans="1:6">
      <c r="A27" s="26">
        <v>41548</v>
      </c>
      <c r="B27" s="66">
        <v>0.91132193042523113</v>
      </c>
      <c r="C27" s="64">
        <v>0.91132193042523113</v>
      </c>
      <c r="F27" s="22">
        <v>-10</v>
      </c>
    </row>
    <row r="28" spans="1:6">
      <c r="A28" s="26">
        <v>41579</v>
      </c>
      <c r="B28" s="66">
        <v>0.91593030816623866</v>
      </c>
      <c r="C28" s="64">
        <v>0.91593030816623866</v>
      </c>
      <c r="F28" s="22">
        <v>-10</v>
      </c>
    </row>
    <row r="29" spans="1:6">
      <c r="A29" s="26">
        <v>41609</v>
      </c>
      <c r="B29" s="66">
        <v>0.42506276944780552</v>
      </c>
      <c r="C29" s="64">
        <v>0.42506276944780552</v>
      </c>
      <c r="F29" s="22">
        <v>-10</v>
      </c>
    </row>
    <row r="30" spans="1:6">
      <c r="A30" s="26">
        <v>41640</v>
      </c>
      <c r="B30" s="66">
        <v>-5.0566179730950012E-2</v>
      </c>
      <c r="C30" s="64">
        <v>-5.0566179730950012E-2</v>
      </c>
      <c r="F30" s="22">
        <v>-10</v>
      </c>
    </row>
    <row r="31" spans="1:6">
      <c r="A31" s="26">
        <v>41671</v>
      </c>
      <c r="B31" s="66">
        <v>0.10315388802861492</v>
      </c>
      <c r="C31" s="64">
        <v>0.10315388802861492</v>
      </c>
      <c r="F31" s="22">
        <v>-10</v>
      </c>
    </row>
    <row r="32" spans="1:6">
      <c r="A32" s="26">
        <v>41699</v>
      </c>
      <c r="B32" s="66">
        <v>7.7117957443746832E-2</v>
      </c>
      <c r="C32" s="64">
        <v>7.7117957443746832E-2</v>
      </c>
      <c r="F32" s="22">
        <v>-10</v>
      </c>
    </row>
    <row r="33" spans="1:6">
      <c r="A33" s="26">
        <v>41730</v>
      </c>
      <c r="B33" s="66">
        <v>-0.10112053183841851</v>
      </c>
      <c r="C33" s="64">
        <v>-0.10112053183841851</v>
      </c>
      <c r="F33" s="22">
        <v>-10</v>
      </c>
    </row>
    <row r="34" spans="1:6">
      <c r="A34" s="26">
        <v>41760</v>
      </c>
      <c r="B34" s="66">
        <v>-0.13972419613033082</v>
      </c>
      <c r="C34" s="64">
        <v>-0.13972419613033082</v>
      </c>
      <c r="D34" s="27"/>
      <c r="E34" s="27"/>
      <c r="F34" s="22">
        <v>-10</v>
      </c>
    </row>
    <row r="35" spans="1:6">
      <c r="A35" s="26">
        <v>41791</v>
      </c>
      <c r="B35" s="66">
        <v>-0.27135074950689386</v>
      </c>
      <c r="C35" s="65">
        <v>-0.27135074950689386</v>
      </c>
      <c r="D35" s="65"/>
      <c r="E35" s="65"/>
      <c r="F35" s="22">
        <v>-10</v>
      </c>
    </row>
    <row r="36" spans="1:6">
      <c r="A36" s="26">
        <v>41821</v>
      </c>
      <c r="B36" s="66">
        <v>0.12891311550566797</v>
      </c>
      <c r="C36" s="64">
        <v>0.12891311550566797</v>
      </c>
      <c r="D36" s="66"/>
      <c r="E36" s="64"/>
      <c r="F36" s="22">
        <v>-10</v>
      </c>
    </row>
    <row r="37" spans="1:6">
      <c r="A37" s="26">
        <v>41852</v>
      </c>
      <c r="B37" s="66">
        <v>0.16648534646722624</v>
      </c>
      <c r="C37" s="64">
        <v>0.16648534646722624</v>
      </c>
      <c r="D37" s="66"/>
      <c r="E37" s="64"/>
      <c r="F37" s="22">
        <v>-10</v>
      </c>
    </row>
    <row r="38" spans="1:6">
      <c r="A38" s="26">
        <v>41883</v>
      </c>
      <c r="B38" s="66">
        <v>-0.47979891434401623</v>
      </c>
      <c r="C38" s="64">
        <v>-0.47979891434401623</v>
      </c>
      <c r="D38" s="66"/>
      <c r="E38" s="66"/>
      <c r="F38" s="22">
        <v>-10</v>
      </c>
    </row>
    <row r="39" spans="1:6">
      <c r="A39" s="26">
        <v>41913</v>
      </c>
      <c r="B39" s="66">
        <v>-0.41673843155288637</v>
      </c>
      <c r="C39" s="64">
        <v>-0.41673843155288637</v>
      </c>
      <c r="D39" s="66"/>
      <c r="E39" s="66"/>
      <c r="F39" s="73">
        <v>-10</v>
      </c>
    </row>
    <row r="40" spans="1:6">
      <c r="A40" s="26">
        <v>41944</v>
      </c>
      <c r="B40" s="66">
        <v>-0.70627368823923575</v>
      </c>
      <c r="C40" s="66">
        <v>-0.70627368823923575</v>
      </c>
      <c r="D40" s="66"/>
      <c r="E40" s="66"/>
      <c r="F40" s="73">
        <v>-10</v>
      </c>
    </row>
    <row r="41" spans="1:6">
      <c r="A41" s="26">
        <v>41974</v>
      </c>
      <c r="B41" s="66">
        <v>-0.9373491815670576</v>
      </c>
      <c r="C41" s="66">
        <v>-0.9373491815670576</v>
      </c>
      <c r="D41" s="66"/>
      <c r="E41" s="66"/>
      <c r="F41" s="73">
        <v>-10</v>
      </c>
    </row>
    <row r="42" spans="1:6">
      <c r="A42" s="26">
        <v>42005</v>
      </c>
      <c r="B42" s="66">
        <v>-1.4</v>
      </c>
      <c r="C42" s="66">
        <v>-1.4</v>
      </c>
      <c r="D42" s="66"/>
      <c r="E42" s="66"/>
      <c r="F42" s="73">
        <v>-10</v>
      </c>
    </row>
    <row r="43" spans="1:6">
      <c r="A43" s="26">
        <v>42036</v>
      </c>
      <c r="B43" s="65">
        <v>-1.0488349707626696</v>
      </c>
      <c r="C43" s="65">
        <v>-1.0488349707626696</v>
      </c>
      <c r="D43" s="65"/>
      <c r="E43" s="65"/>
      <c r="F43" s="73">
        <v>-10</v>
      </c>
    </row>
    <row r="44" spans="1:6">
      <c r="A44" s="26">
        <v>42064</v>
      </c>
      <c r="B44" s="65">
        <v>-0.63973849038276853</v>
      </c>
      <c r="C44" s="65">
        <v>-0.63973849038276853</v>
      </c>
      <c r="D44" s="65"/>
      <c r="E44" s="65"/>
      <c r="F44" s="73">
        <v>-10</v>
      </c>
    </row>
    <row r="45" spans="1:6">
      <c r="A45" s="26">
        <v>42095</v>
      </c>
      <c r="B45" s="65">
        <v>-0.3</v>
      </c>
      <c r="C45" s="65">
        <v>-0.3</v>
      </c>
      <c r="D45" s="65"/>
      <c r="E45" s="65"/>
      <c r="F45" s="73">
        <v>-10</v>
      </c>
    </row>
    <row r="46" spans="1:6">
      <c r="A46" s="26">
        <v>42125</v>
      </c>
      <c r="B46" s="65">
        <v>0.53094439816412375</v>
      </c>
      <c r="C46" s="65">
        <v>0.53094439816412375</v>
      </c>
      <c r="D46" s="65"/>
      <c r="E46" s="65"/>
      <c r="F46" s="73">
        <v>-10</v>
      </c>
    </row>
    <row r="47" spans="1:6">
      <c r="A47" s="26">
        <v>42156</v>
      </c>
      <c r="B47" s="65">
        <v>0.58880418406022272</v>
      </c>
      <c r="C47" s="65">
        <v>0.58880418406022272</v>
      </c>
      <c r="D47" s="65"/>
      <c r="E47" s="65"/>
      <c r="F47" s="73">
        <v>-10</v>
      </c>
    </row>
    <row r="48" spans="1:6">
      <c r="A48" s="26">
        <v>42186</v>
      </c>
      <c r="B48" s="65">
        <v>0.39643705887063163</v>
      </c>
      <c r="C48" s="65">
        <v>0.39643705887063163</v>
      </c>
      <c r="D48" s="65"/>
      <c r="E48" s="65"/>
      <c r="F48" s="73">
        <v>-10</v>
      </c>
    </row>
    <row r="49" spans="1:7">
      <c r="A49" s="26">
        <v>42217</v>
      </c>
      <c r="B49" s="65">
        <v>9.6821967393481145E-3</v>
      </c>
      <c r="C49" s="65">
        <v>9.6821967393481145E-3</v>
      </c>
      <c r="D49" s="65"/>
      <c r="E49" s="65"/>
      <c r="F49" s="73">
        <v>-10</v>
      </c>
    </row>
    <row r="50" spans="1:7">
      <c r="A50" s="26">
        <v>42248</v>
      </c>
      <c r="B50" s="65">
        <v>-0.39714782670608884</v>
      </c>
      <c r="C50" s="65">
        <v>-0.39714782670608884</v>
      </c>
      <c r="D50" s="65"/>
      <c r="E50" s="65"/>
      <c r="F50" s="73">
        <v>-10</v>
      </c>
      <c r="G50" s="77"/>
    </row>
    <row r="51" spans="1:7">
      <c r="A51" s="26">
        <v>42278</v>
      </c>
      <c r="B51" s="65">
        <v>0.10120404248186787</v>
      </c>
      <c r="C51" s="65">
        <v>0.10120404248186787</v>
      </c>
      <c r="D51" s="65"/>
      <c r="E51" s="65"/>
      <c r="F51" s="73">
        <v>-10</v>
      </c>
      <c r="G51" s="27"/>
    </row>
    <row r="52" spans="1:7">
      <c r="A52" s="26">
        <v>42309</v>
      </c>
      <c r="B52" s="65">
        <v>0.50240414698035352</v>
      </c>
      <c r="C52" s="65">
        <v>0.50240414698035352</v>
      </c>
      <c r="D52" s="65"/>
      <c r="E52" s="65"/>
      <c r="F52" s="73">
        <v>-10</v>
      </c>
      <c r="G52" s="27"/>
    </row>
    <row r="53" spans="1:7">
      <c r="A53" s="26">
        <v>42339</v>
      </c>
      <c r="B53" s="85">
        <v>0.86895746329112455</v>
      </c>
      <c r="C53" s="65">
        <v>0.86895746329112455</v>
      </c>
      <c r="D53" s="65"/>
      <c r="E53" s="65"/>
      <c r="F53" s="73">
        <v>-10</v>
      </c>
      <c r="G53" s="27"/>
    </row>
    <row r="54" spans="1:7">
      <c r="A54" s="26">
        <v>42370</v>
      </c>
      <c r="B54" s="85">
        <v>0.91801181167458878</v>
      </c>
      <c r="C54" s="65">
        <v>0.91801181167458878</v>
      </c>
      <c r="F54" s="73">
        <v>-10</v>
      </c>
    </row>
    <row r="55" spans="1:7">
      <c r="A55" s="26">
        <v>42401</v>
      </c>
      <c r="B55" s="85">
        <v>0.27879615938887525</v>
      </c>
      <c r="C55" s="65">
        <v>0.27879615938887525</v>
      </c>
      <c r="F55" s="73">
        <v>-10</v>
      </c>
    </row>
    <row r="56" spans="1:7">
      <c r="A56" s="26">
        <v>42430</v>
      </c>
      <c r="B56" s="85">
        <v>-0.22974665061408928</v>
      </c>
      <c r="C56" s="65">
        <v>-0.23281304688885029</v>
      </c>
      <c r="F56" s="73">
        <v>-10</v>
      </c>
      <c r="G56" s="27"/>
    </row>
    <row r="57" spans="1:7">
      <c r="A57" s="26">
        <v>42461</v>
      </c>
      <c r="B57" s="85">
        <v>0.2218546626368294</v>
      </c>
      <c r="C57" s="65">
        <v>7.0965751882482664E-2</v>
      </c>
      <c r="F57" s="73">
        <v>-10</v>
      </c>
      <c r="G57" s="27"/>
    </row>
    <row r="58" spans="1:7">
      <c r="A58" s="26">
        <v>42491</v>
      </c>
      <c r="B58" s="85">
        <v>-0.21084181761416687</v>
      </c>
      <c r="C58" s="65">
        <v>-0.35535203425264683</v>
      </c>
      <c r="F58" s="73">
        <v>-10</v>
      </c>
      <c r="G58" s="27"/>
    </row>
    <row r="59" spans="1:7">
      <c r="A59" s="26">
        <v>42522</v>
      </c>
      <c r="B59" s="85">
        <v>-0.16736437844814134</v>
      </c>
      <c r="C59" s="65">
        <v>-0.16016342015859664</v>
      </c>
      <c r="D59" s="85"/>
      <c r="E59" s="85"/>
      <c r="F59" s="73">
        <v>-10</v>
      </c>
      <c r="G59" s="73"/>
    </row>
    <row r="60" spans="1:7">
      <c r="A60" s="26">
        <v>42552</v>
      </c>
      <c r="B60" s="85">
        <v>-0.32791045093171078</v>
      </c>
      <c r="C60" s="65">
        <v>-0.31480384483785429</v>
      </c>
      <c r="D60" s="85"/>
      <c r="E60" s="85"/>
      <c r="F60" s="73">
        <v>-10</v>
      </c>
    </row>
    <row r="61" spans="1:7">
      <c r="A61" s="26">
        <v>42583</v>
      </c>
      <c r="B61" s="85">
        <v>-0.13734051526452618</v>
      </c>
      <c r="C61" s="65">
        <v>-0.12670886972730955</v>
      </c>
      <c r="D61" s="85"/>
      <c r="E61" s="85"/>
      <c r="F61" s="73">
        <v>-10</v>
      </c>
    </row>
    <row r="62" spans="1:7">
      <c r="A62" s="26">
        <v>42614</v>
      </c>
      <c r="B62" s="85">
        <v>0.62136488858122618</v>
      </c>
      <c r="C62" s="85">
        <v>0.62136488858122618</v>
      </c>
      <c r="D62" s="85"/>
      <c r="E62" s="85"/>
      <c r="F62" s="73">
        <v>-10</v>
      </c>
    </row>
    <row r="63" spans="1:7">
      <c r="A63" s="26">
        <v>42644</v>
      </c>
      <c r="B63" s="65">
        <v>1.0039734108808744</v>
      </c>
      <c r="C63" s="65">
        <v>1.0114475450584735</v>
      </c>
      <c r="D63" s="65"/>
      <c r="E63" s="65"/>
      <c r="F63" s="73">
        <v>-10</v>
      </c>
    </row>
    <row r="64" spans="1:7">
      <c r="A64" s="26">
        <v>42675</v>
      </c>
      <c r="B64" s="65">
        <v>1.1000000000000001</v>
      </c>
      <c r="C64" s="65">
        <v>1.1000000000000001</v>
      </c>
      <c r="D64" s="65"/>
      <c r="E64" s="65"/>
      <c r="F64" s="73">
        <v>-10</v>
      </c>
    </row>
    <row r="65" spans="1:6">
      <c r="A65" s="26">
        <v>42705</v>
      </c>
      <c r="B65" s="65">
        <v>1.7709876388625929</v>
      </c>
      <c r="C65" s="65">
        <v>1.7733655388626062</v>
      </c>
      <c r="D65" s="65"/>
      <c r="E65" s="65"/>
      <c r="F65" s="73">
        <v>-10</v>
      </c>
    </row>
    <row r="66" spans="1:6">
      <c r="A66" s="26">
        <v>42736</v>
      </c>
      <c r="B66" s="65">
        <v>2.3262121641073179</v>
      </c>
      <c r="C66" s="65">
        <v>2.3262121641073179</v>
      </c>
      <c r="D66" s="65"/>
      <c r="E66" s="65"/>
      <c r="F66" s="73">
        <v>-10</v>
      </c>
    </row>
    <row r="67" spans="1:6">
      <c r="A67" s="26">
        <v>42767</v>
      </c>
      <c r="B67" s="65">
        <v>2.9</v>
      </c>
      <c r="C67" s="65">
        <v>2.9</v>
      </c>
      <c r="D67" s="65"/>
      <c r="E67" s="65"/>
      <c r="F67" s="73">
        <v>-10</v>
      </c>
    </row>
    <row r="68" spans="1:6">
      <c r="A68" s="26">
        <v>42795</v>
      </c>
      <c r="B68" s="65">
        <v>2.6919669648024467</v>
      </c>
      <c r="C68" s="65">
        <v>2.6919669648024467</v>
      </c>
      <c r="D68" s="65"/>
      <c r="E68" s="65"/>
      <c r="F68" s="73">
        <v>-10</v>
      </c>
    </row>
    <row r="69" spans="1:6">
      <c r="A69" s="26">
        <v>42826</v>
      </c>
      <c r="B69" s="65">
        <v>2.2248497833551113</v>
      </c>
      <c r="C69" s="65">
        <v>2.2248497833551113</v>
      </c>
      <c r="D69" s="65"/>
      <c r="E69" s="65"/>
      <c r="F69" s="73">
        <v>-10</v>
      </c>
    </row>
    <row r="70" spans="1:6">
      <c r="A70" s="26">
        <v>42856</v>
      </c>
      <c r="B70" s="65">
        <v>2.0823764469670465</v>
      </c>
      <c r="C70" s="65">
        <v>2.0823764469670465</v>
      </c>
      <c r="D70" s="65"/>
      <c r="E70" s="65"/>
      <c r="F70" s="73">
        <v>-10</v>
      </c>
    </row>
    <row r="71" spans="1:6">
      <c r="A71" s="26">
        <v>42887</v>
      </c>
      <c r="B71" s="65">
        <v>1.8982136412479207</v>
      </c>
      <c r="C71" s="65">
        <v>1.8982136412479207</v>
      </c>
      <c r="D71" s="65"/>
      <c r="E71" s="65"/>
      <c r="F71" s="73">
        <v>-10</v>
      </c>
    </row>
    <row r="72" spans="1:6">
      <c r="A72" s="26">
        <v>42917</v>
      </c>
      <c r="B72" s="65">
        <v>2.1346350547052708</v>
      </c>
      <c r="C72" s="65">
        <v>2.1346350547052708</v>
      </c>
      <c r="D72" s="65"/>
      <c r="E72" s="65"/>
      <c r="F72" s="73">
        <v>-10</v>
      </c>
    </row>
    <row r="73" spans="1:6">
      <c r="A73" s="26">
        <v>42948</v>
      </c>
      <c r="B73" s="65">
        <v>2.612819315527787</v>
      </c>
      <c r="C73" s="65">
        <v>2.612819315527787</v>
      </c>
      <c r="D73" s="65"/>
      <c r="E73" s="65"/>
      <c r="F73" s="73">
        <v>-10</v>
      </c>
    </row>
    <row r="74" spans="1:6">
      <c r="A74" s="26">
        <v>42979</v>
      </c>
      <c r="B74" s="65">
        <v>2.5</v>
      </c>
      <c r="C74" s="65">
        <v>2.5</v>
      </c>
      <c r="D74" s="65"/>
      <c r="E74" s="65"/>
      <c r="F74" s="73">
        <v>-10</v>
      </c>
    </row>
    <row r="75" spans="1:6">
      <c r="A75" s="26">
        <v>43009</v>
      </c>
      <c r="B75" s="65">
        <v>2.223861590436897</v>
      </c>
      <c r="C75" s="65">
        <v>2.2000000000000002</v>
      </c>
      <c r="D75" s="65"/>
      <c r="E75" s="65"/>
      <c r="F75" s="73">
        <v>-10</v>
      </c>
    </row>
    <row r="76" spans="1:6">
      <c r="A76" s="26">
        <v>43040</v>
      </c>
      <c r="B76" s="65">
        <v>2.5264636539113781</v>
      </c>
      <c r="C76" s="65">
        <v>2.5</v>
      </c>
      <c r="D76" s="65"/>
      <c r="E76" s="65"/>
      <c r="F76" s="73">
        <v>-10</v>
      </c>
    </row>
    <row r="77" spans="1:6">
      <c r="A77" s="26">
        <v>43070</v>
      </c>
      <c r="B77" s="65">
        <v>2.1277200487502199</v>
      </c>
      <c r="C77" s="65">
        <v>2.1</v>
      </c>
      <c r="D77" s="65"/>
      <c r="E77" s="65"/>
      <c r="F77" s="73">
        <v>-10</v>
      </c>
    </row>
    <row r="78" spans="1:6">
      <c r="A78" s="26">
        <v>43101</v>
      </c>
      <c r="B78" s="65">
        <v>2.0577305627800939</v>
      </c>
      <c r="C78" s="65">
        <v>2.1</v>
      </c>
      <c r="D78" s="65"/>
      <c r="E78" s="65"/>
      <c r="F78" s="73">
        <v>-10</v>
      </c>
    </row>
    <row r="79" spans="1:6">
      <c r="A79" s="26">
        <v>43132</v>
      </c>
      <c r="B79" s="65">
        <v>1.8530288769498782</v>
      </c>
      <c r="C79" s="65">
        <v>1.9</v>
      </c>
      <c r="D79" s="65"/>
      <c r="E79" s="65"/>
      <c r="F79" s="73">
        <v>-10</v>
      </c>
    </row>
    <row r="80" spans="1:6">
      <c r="A80" s="26">
        <v>43160</v>
      </c>
      <c r="B80" s="65">
        <v>1.9680154437934476</v>
      </c>
      <c r="C80" s="65">
        <v>1.9680154437934476</v>
      </c>
      <c r="D80" s="65"/>
      <c r="E80" s="65"/>
      <c r="F80" s="73">
        <v>-10</v>
      </c>
    </row>
    <row r="81" spans="1:6">
      <c r="A81" s="26">
        <v>43191</v>
      </c>
      <c r="B81" s="65">
        <v>2.3002905888496628</v>
      </c>
      <c r="C81" s="65">
        <v>2.3002905888496628</v>
      </c>
      <c r="D81" s="65"/>
      <c r="E81" s="65"/>
      <c r="F81" s="73">
        <v>-10</v>
      </c>
    </row>
    <row r="82" spans="1:6">
      <c r="A82" s="26">
        <v>43221</v>
      </c>
      <c r="B82" s="65">
        <v>2.7790296605137002</v>
      </c>
      <c r="C82" s="65">
        <v>2.7790296605137002</v>
      </c>
      <c r="D82" s="65"/>
      <c r="E82" s="65"/>
      <c r="F82" s="73">
        <v>-10</v>
      </c>
    </row>
    <row r="83" spans="1:6">
      <c r="A83" s="26">
        <v>43252</v>
      </c>
      <c r="B83" s="65">
        <v>3.0758866704340875</v>
      </c>
      <c r="C83" s="65">
        <v>3.0758866704340875</v>
      </c>
      <c r="D83" s="65"/>
      <c r="E83" s="65"/>
      <c r="F83" s="73">
        <v>-10</v>
      </c>
    </row>
    <row r="84" spans="1:6">
      <c r="A84" s="26">
        <v>43282</v>
      </c>
      <c r="B84" s="65">
        <v>3.354158119871002</v>
      </c>
      <c r="C84" s="65">
        <v>3.3643267033169053</v>
      </c>
      <c r="D84" s="65"/>
      <c r="E84" s="65"/>
      <c r="F84" s="73">
        <v>-10</v>
      </c>
    </row>
    <row r="85" spans="1:6">
      <c r="A85" s="26">
        <v>43313</v>
      </c>
      <c r="B85" s="65">
        <v>3.358627851393436</v>
      </c>
      <c r="C85" s="65">
        <v>3.3606491069764246</v>
      </c>
      <c r="D85" s="65"/>
      <c r="E85" s="65"/>
      <c r="F85" s="73">
        <v>-10</v>
      </c>
    </row>
    <row r="86" spans="1:6">
      <c r="A86" s="26">
        <v>43344</v>
      </c>
      <c r="B86" s="65">
        <v>3.5866108099128411</v>
      </c>
      <c r="C86" s="65">
        <f>B86-D86</f>
        <v>3.5866108099128411</v>
      </c>
      <c r="D86" s="65"/>
      <c r="E86" s="65"/>
      <c r="F86" s="73">
        <v>-10</v>
      </c>
    </row>
    <row r="87" spans="1:6">
      <c r="A87" s="26">
        <v>43374</v>
      </c>
      <c r="B87" s="65">
        <v>3.8016651964102408</v>
      </c>
      <c r="C87" s="65">
        <f t="shared" ref="C87:C95" si="0">B87-D87</f>
        <v>3.8016651964102408</v>
      </c>
      <c r="D87" s="65"/>
      <c r="E87" s="65"/>
      <c r="F87" s="73">
        <v>-10</v>
      </c>
    </row>
    <row r="88" spans="1:6">
      <c r="A88" s="26">
        <v>43405</v>
      </c>
      <c r="B88" s="65">
        <v>3.1098264058075245</v>
      </c>
      <c r="C88" s="65">
        <f t="shared" si="0"/>
        <v>3.1098264058075245</v>
      </c>
      <c r="D88" s="65"/>
      <c r="E88" s="65"/>
      <c r="F88" s="73">
        <v>-10</v>
      </c>
    </row>
    <row r="89" spans="1:6">
      <c r="A89" s="26">
        <v>43435</v>
      </c>
      <c r="B89" s="65">
        <v>2.7389445207281966</v>
      </c>
      <c r="C89" s="65">
        <f t="shared" si="0"/>
        <v>2.7389445207281966</v>
      </c>
      <c r="D89" s="65"/>
      <c r="E89" s="65"/>
      <c r="F89" s="65">
        <v>2.7083177511660637</v>
      </c>
    </row>
    <row r="90" spans="1:6">
      <c r="A90" s="26">
        <v>43466</v>
      </c>
      <c r="B90" s="65">
        <v>2.6843664777344429</v>
      </c>
      <c r="C90" s="65">
        <f t="shared" si="0"/>
        <v>2.6843664777344429</v>
      </c>
      <c r="D90" s="65"/>
      <c r="E90" s="65"/>
      <c r="F90" s="65">
        <v>2.7895870529937241</v>
      </c>
    </row>
    <row r="91" spans="1:6">
      <c r="A91" s="26">
        <v>43497</v>
      </c>
      <c r="B91" s="65">
        <v>3.1186556564466343</v>
      </c>
      <c r="C91" s="65">
        <f t="shared" si="0"/>
        <v>3.1186556564466343</v>
      </c>
      <c r="D91" s="65"/>
      <c r="E91" s="65"/>
      <c r="F91" s="65">
        <v>3.0869730098442005</v>
      </c>
    </row>
    <row r="92" spans="1:6">
      <c r="A92" s="26">
        <v>43525</v>
      </c>
      <c r="B92" s="65">
        <v>3.5864370700361405</v>
      </c>
      <c r="C92" s="65">
        <f t="shared" si="0"/>
        <v>3.4049806004672751</v>
      </c>
      <c r="D92" s="85">
        <v>0.18145646956886555</v>
      </c>
      <c r="E92" s="85">
        <v>0.18145646956886555</v>
      </c>
      <c r="F92" s="65">
        <v>3.3449236610524764</v>
      </c>
    </row>
    <row r="93" spans="1:6">
      <c r="A93" s="26">
        <v>43556</v>
      </c>
      <c r="B93" s="65">
        <v>3.5079728712519511</v>
      </c>
      <c r="C93" s="65">
        <f t="shared" si="0"/>
        <v>3.0659589598265153</v>
      </c>
      <c r="D93" s="85">
        <v>0.44201391142543567</v>
      </c>
      <c r="E93" s="85">
        <v>0.44201391142543567</v>
      </c>
      <c r="F93" s="73">
        <v>-10</v>
      </c>
    </row>
    <row r="94" spans="1:6">
      <c r="A94" s="26">
        <v>43586</v>
      </c>
      <c r="B94" s="65">
        <v>3.2802589172177505</v>
      </c>
      <c r="C94" s="65">
        <f t="shared" si="0"/>
        <v>2.6570162947348908</v>
      </c>
      <c r="D94" s="85">
        <v>0.62324262248285978</v>
      </c>
      <c r="E94" s="85">
        <v>0.62324262248285978</v>
      </c>
      <c r="F94" s="73">
        <v>-10</v>
      </c>
    </row>
    <row r="95" spans="1:6">
      <c r="A95" s="26">
        <v>43617</v>
      </c>
      <c r="B95" s="65">
        <v>3.050122728358275</v>
      </c>
      <c r="C95" s="65">
        <f t="shared" si="0"/>
        <v>2.2916239654767896</v>
      </c>
      <c r="D95" s="85">
        <v>0.75849876288148532</v>
      </c>
      <c r="E95" s="85">
        <v>0.75849876288148532</v>
      </c>
      <c r="F95" s="73">
        <v>-10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V118"/>
  <sheetViews>
    <sheetView showGridLines="0" zoomScaleNormal="100" workbookViewId="0">
      <pane xSplit="1" ySplit="16" topLeftCell="B17" activePane="bottomRight" state="frozen"/>
      <selection sqref="A1:H1"/>
      <selection pane="topRight" sqref="A1:H1"/>
      <selection pane="bottomLeft" sqref="A1:H1"/>
      <selection pane="bottomRight" activeCell="B17" sqref="B17"/>
    </sheetView>
  </sheetViews>
  <sheetFormatPr defaultColWidth="9.140625" defaultRowHeight="12"/>
  <cols>
    <col min="1" max="1" width="14.28515625" style="4" bestFit="1" customWidth="1"/>
    <col min="2" max="11" width="11" style="4" customWidth="1"/>
    <col min="12" max="16384" width="9.140625" style="4"/>
  </cols>
  <sheetData>
    <row r="1" spans="1:12">
      <c r="B1" s="5"/>
    </row>
    <row r="2" spans="1:12">
      <c r="A2" s="4" t="s">
        <v>0</v>
      </c>
      <c r="B2" s="4" t="s">
        <v>175</v>
      </c>
    </row>
    <row r="3" spans="1:12">
      <c r="A3" s="4" t="s">
        <v>24</v>
      </c>
      <c r="B3" s="4" t="s">
        <v>97</v>
      </c>
    </row>
    <row r="4" spans="1:12">
      <c r="A4" s="6" t="s">
        <v>21</v>
      </c>
    </row>
    <row r="5" spans="1:12">
      <c r="A5" s="6" t="s">
        <v>110</v>
      </c>
    </row>
    <row r="6" spans="1:12">
      <c r="A6" s="6" t="s">
        <v>106</v>
      </c>
      <c r="B6" s="21" t="s">
        <v>236</v>
      </c>
    </row>
    <row r="7" spans="1:12">
      <c r="A7" s="6" t="s">
        <v>107</v>
      </c>
      <c r="B7" s="21" t="s">
        <v>237</v>
      </c>
    </row>
    <row r="8" spans="1:12">
      <c r="A8" s="6"/>
      <c r="B8" s="12" t="s">
        <v>117</v>
      </c>
    </row>
    <row r="9" spans="1:12">
      <c r="A9" s="6"/>
      <c r="B9" s="8"/>
    </row>
    <row r="11" spans="1:12">
      <c r="A11" s="4" t="s">
        <v>11</v>
      </c>
      <c r="B11" s="4" t="s">
        <v>12</v>
      </c>
      <c r="D11" s="4" t="s">
        <v>13</v>
      </c>
    </row>
    <row r="12" spans="1:12">
      <c r="B12" s="4" t="s">
        <v>153</v>
      </c>
      <c r="D12" s="4" t="s">
        <v>153</v>
      </c>
    </row>
    <row r="13" spans="1:12">
      <c r="B13" s="4" t="s">
        <v>154</v>
      </c>
      <c r="D13" s="4" t="s">
        <v>154</v>
      </c>
    </row>
    <row r="15" spans="1:12">
      <c r="B15" s="9" t="s">
        <v>159</v>
      </c>
      <c r="C15" s="9" t="s">
        <v>161</v>
      </c>
      <c r="D15" s="9" t="s">
        <v>71</v>
      </c>
      <c r="E15" s="9" t="s">
        <v>166</v>
      </c>
      <c r="F15" s="4" t="s">
        <v>171</v>
      </c>
      <c r="G15" s="9" t="s">
        <v>169</v>
      </c>
      <c r="H15" s="9"/>
      <c r="I15" s="9"/>
      <c r="J15" s="4" t="s">
        <v>36</v>
      </c>
    </row>
    <row r="16" spans="1:12">
      <c r="B16" s="4" t="s">
        <v>160</v>
      </c>
      <c r="C16" s="4" t="s">
        <v>162</v>
      </c>
      <c r="D16" s="4" t="s">
        <v>72</v>
      </c>
      <c r="E16" s="4" t="s">
        <v>206</v>
      </c>
      <c r="F16" s="4" t="s">
        <v>172</v>
      </c>
      <c r="G16" s="4" t="s">
        <v>170</v>
      </c>
      <c r="J16" s="4" t="s">
        <v>37</v>
      </c>
      <c r="K16" s="4" t="s">
        <v>100</v>
      </c>
      <c r="L16" s="4" t="s">
        <v>101</v>
      </c>
    </row>
    <row r="17" spans="1:12">
      <c r="A17" s="10">
        <v>39448</v>
      </c>
      <c r="B17" s="11">
        <v>3.3828679860819442</v>
      </c>
      <c r="C17" s="11">
        <v>3.3032117108102628</v>
      </c>
      <c r="D17" s="11">
        <v>0.22257249886530417</v>
      </c>
      <c r="E17" s="11">
        <v>6.9086521957575115</v>
      </c>
      <c r="F17" s="11"/>
      <c r="G17" s="11">
        <v>3</v>
      </c>
      <c r="H17" s="11"/>
      <c r="I17" s="11"/>
      <c r="J17" s="9">
        <v>2008</v>
      </c>
      <c r="K17" s="4">
        <v>0</v>
      </c>
      <c r="L17" s="4">
        <v>0</v>
      </c>
    </row>
    <row r="18" spans="1:12">
      <c r="A18" s="10">
        <v>39539</v>
      </c>
      <c r="B18" s="11">
        <v>3.7646924350161646</v>
      </c>
      <c r="C18" s="11">
        <v>2.8774256543196026</v>
      </c>
      <c r="D18" s="11">
        <v>0.10968838202767017</v>
      </c>
      <c r="E18" s="11">
        <v>6.7518064713634374</v>
      </c>
      <c r="F18" s="11"/>
      <c r="G18" s="11">
        <v>3</v>
      </c>
      <c r="H18" s="11"/>
      <c r="I18" s="11"/>
      <c r="J18" s="9">
        <v>2008</v>
      </c>
      <c r="K18" s="4">
        <v>0</v>
      </c>
      <c r="L18" s="4">
        <v>0</v>
      </c>
    </row>
    <row r="19" spans="1:12">
      <c r="A19" s="10">
        <v>39630</v>
      </c>
      <c r="B19" s="11">
        <v>3.6600846964244638</v>
      </c>
      <c r="C19" s="11">
        <v>2.5490130243171039</v>
      </c>
      <c r="D19" s="11">
        <v>0.1021640868320759</v>
      </c>
      <c r="E19" s="11">
        <v>6.3112618075736435</v>
      </c>
      <c r="F19" s="11"/>
      <c r="G19" s="11">
        <v>3</v>
      </c>
      <c r="H19" s="11"/>
      <c r="I19" s="11"/>
      <c r="J19" s="9">
        <v>2008</v>
      </c>
      <c r="K19" s="4">
        <v>0</v>
      </c>
      <c r="L19" s="4">
        <v>0</v>
      </c>
    </row>
    <row r="20" spans="1:12">
      <c r="A20" s="10">
        <v>39722</v>
      </c>
      <c r="B20" s="11">
        <v>2.7754086324314549</v>
      </c>
      <c r="C20" s="11">
        <v>1.3993855190272719</v>
      </c>
      <c r="D20" s="11">
        <v>0.10075832279386532</v>
      </c>
      <c r="E20" s="11">
        <v>4.2755524742525921</v>
      </c>
      <c r="F20" s="11"/>
      <c r="G20" s="11">
        <v>3</v>
      </c>
      <c r="H20" s="11"/>
      <c r="I20" s="11"/>
      <c r="J20" s="9">
        <v>2008</v>
      </c>
      <c r="K20" s="4">
        <v>0</v>
      </c>
      <c r="L20" s="4">
        <v>0</v>
      </c>
    </row>
    <row r="21" spans="1:12">
      <c r="A21" s="10">
        <v>39814</v>
      </c>
      <c r="B21" s="11">
        <v>2.1280721503107798</v>
      </c>
      <c r="C21" s="11">
        <v>0.78571618351602157</v>
      </c>
      <c r="D21" s="11">
        <v>0.10695294778209075</v>
      </c>
      <c r="E21" s="11">
        <v>3.0207412816088919</v>
      </c>
      <c r="F21" s="11"/>
      <c r="G21" s="11">
        <v>3</v>
      </c>
      <c r="H21" s="11"/>
      <c r="I21" s="11"/>
      <c r="J21" s="9">
        <v>2009</v>
      </c>
      <c r="K21" s="4">
        <v>0</v>
      </c>
      <c r="L21" s="4">
        <v>0</v>
      </c>
    </row>
    <row r="22" spans="1:12">
      <c r="A22" s="10">
        <v>39904</v>
      </c>
      <c r="B22" s="11">
        <v>2.045786717417228</v>
      </c>
      <c r="C22" s="11">
        <v>1.4664316770982295</v>
      </c>
      <c r="D22" s="11">
        <v>0.10681610833185573</v>
      </c>
      <c r="E22" s="11">
        <v>3.6190345028473132</v>
      </c>
      <c r="F22" s="11"/>
      <c r="G22" s="11">
        <v>3</v>
      </c>
      <c r="H22" s="11"/>
      <c r="I22" s="11"/>
      <c r="J22" s="9">
        <v>2009</v>
      </c>
      <c r="K22" s="4">
        <v>0</v>
      </c>
      <c r="L22" s="4">
        <v>0</v>
      </c>
    </row>
    <row r="23" spans="1:12">
      <c r="A23" s="10">
        <v>39995</v>
      </c>
      <c r="B23" s="11">
        <v>1.9849437649213069</v>
      </c>
      <c r="C23" s="11">
        <v>0.50829567519756347</v>
      </c>
      <c r="D23" s="11">
        <v>2.4994840151590267</v>
      </c>
      <c r="E23" s="11">
        <v>4.992723455277897</v>
      </c>
      <c r="F23" s="11"/>
      <c r="G23" s="11">
        <v>3</v>
      </c>
      <c r="H23" s="11"/>
      <c r="I23" s="11"/>
      <c r="J23" s="9">
        <v>2009</v>
      </c>
      <c r="K23" s="4">
        <v>0</v>
      </c>
      <c r="L23" s="4">
        <v>0</v>
      </c>
    </row>
    <row r="24" spans="1:12">
      <c r="A24" s="10">
        <v>40087</v>
      </c>
      <c r="B24" s="11">
        <v>1.7889325236101847</v>
      </c>
      <c r="C24" s="11">
        <v>0.76914654442532615</v>
      </c>
      <c r="D24" s="11">
        <v>2.6077267307413052</v>
      </c>
      <c r="E24" s="11">
        <v>5.165805798776816</v>
      </c>
      <c r="F24" s="11"/>
      <c r="G24" s="11">
        <v>3</v>
      </c>
      <c r="H24" s="11"/>
      <c r="I24" s="11"/>
      <c r="J24" s="9">
        <v>2009</v>
      </c>
      <c r="K24" s="4">
        <v>0</v>
      </c>
      <c r="L24" s="4">
        <v>0</v>
      </c>
    </row>
    <row r="25" spans="1:12">
      <c r="A25" s="10">
        <v>40179</v>
      </c>
      <c r="B25" s="11">
        <v>1.5432931593186126</v>
      </c>
      <c r="C25" s="11">
        <v>1.601605305279004</v>
      </c>
      <c r="D25" s="11">
        <v>2.885648880684812</v>
      </c>
      <c r="E25" s="11">
        <v>6.0305473452824288</v>
      </c>
      <c r="F25" s="11"/>
      <c r="G25" s="11">
        <v>3</v>
      </c>
      <c r="H25" s="11"/>
      <c r="I25" s="11"/>
      <c r="J25" s="9">
        <v>2010</v>
      </c>
      <c r="K25" s="4">
        <v>0</v>
      </c>
      <c r="L25" s="4">
        <v>0</v>
      </c>
    </row>
    <row r="26" spans="1:12">
      <c r="A26" s="10">
        <v>40269</v>
      </c>
      <c r="B26" s="11">
        <v>0.81190091062776604</v>
      </c>
      <c r="C26" s="11">
        <v>1.5311153090427363</v>
      </c>
      <c r="D26" s="11">
        <v>2.9826707055329535</v>
      </c>
      <c r="E26" s="11">
        <v>5.3256869252034562</v>
      </c>
      <c r="F26" s="11"/>
      <c r="G26" s="11">
        <v>3</v>
      </c>
      <c r="H26" s="11"/>
      <c r="I26" s="11"/>
      <c r="J26" s="9">
        <v>2010</v>
      </c>
      <c r="K26" s="4">
        <v>0</v>
      </c>
      <c r="L26" s="4">
        <v>0</v>
      </c>
    </row>
    <row r="27" spans="1:12">
      <c r="A27" s="10">
        <v>40360</v>
      </c>
      <c r="B27" s="11">
        <v>0.49957369796636375</v>
      </c>
      <c r="C27" s="11">
        <v>2.7192441512879295</v>
      </c>
      <c r="D27" s="11">
        <v>0.5942755759897409</v>
      </c>
      <c r="E27" s="11">
        <v>3.8130934252440341</v>
      </c>
      <c r="F27" s="11"/>
      <c r="G27" s="11">
        <v>3</v>
      </c>
      <c r="H27" s="11"/>
      <c r="I27" s="11"/>
      <c r="J27" s="9">
        <v>2010</v>
      </c>
      <c r="K27" s="4">
        <v>0</v>
      </c>
      <c r="L27" s="4">
        <v>0</v>
      </c>
    </row>
    <row r="28" spans="1:12">
      <c r="A28" s="10">
        <v>40452</v>
      </c>
      <c r="B28" s="11">
        <v>0.93691925217560823</v>
      </c>
      <c r="C28" s="11">
        <v>2.9628901242867491</v>
      </c>
      <c r="D28" s="11">
        <v>0.44603068695190018</v>
      </c>
      <c r="E28" s="11">
        <v>4.3458400634142578</v>
      </c>
      <c r="F28" s="11"/>
      <c r="G28" s="11">
        <v>3</v>
      </c>
      <c r="H28" s="11"/>
      <c r="I28" s="11"/>
      <c r="J28" s="9">
        <v>2010</v>
      </c>
      <c r="K28" s="4">
        <v>0</v>
      </c>
      <c r="L28" s="4">
        <v>0</v>
      </c>
    </row>
    <row r="29" spans="1:12">
      <c r="A29" s="10">
        <v>40544</v>
      </c>
      <c r="B29" s="11">
        <v>1.1782790759218866</v>
      </c>
      <c r="C29" s="11">
        <v>2.8550258319209747</v>
      </c>
      <c r="D29" s="11">
        <v>0.15845824176427925</v>
      </c>
      <c r="E29" s="11">
        <v>4.1917631496071408</v>
      </c>
      <c r="F29" s="11"/>
      <c r="G29" s="11">
        <v>3</v>
      </c>
      <c r="H29" s="11"/>
      <c r="I29" s="11"/>
      <c r="J29" s="9">
        <v>2011</v>
      </c>
      <c r="K29" s="4">
        <v>0</v>
      </c>
      <c r="L29" s="4">
        <v>0</v>
      </c>
    </row>
    <row r="30" spans="1:12">
      <c r="A30" s="10">
        <v>40634</v>
      </c>
      <c r="B30" s="11">
        <v>1.8252156692752102</v>
      </c>
      <c r="C30" s="11">
        <v>2.1083589673221037</v>
      </c>
      <c r="D30" s="11">
        <v>9.3529437997744935E-2</v>
      </c>
      <c r="E30" s="11">
        <v>4.0271040745950586</v>
      </c>
      <c r="F30" s="11"/>
      <c r="G30" s="11">
        <v>3</v>
      </c>
      <c r="H30" s="11"/>
      <c r="I30" s="11"/>
      <c r="J30" s="9">
        <v>2011</v>
      </c>
      <c r="K30" s="4">
        <v>0</v>
      </c>
      <c r="L30" s="4">
        <v>0</v>
      </c>
    </row>
    <row r="31" spans="1:12">
      <c r="A31" s="10">
        <v>40725</v>
      </c>
      <c r="B31" s="11">
        <v>2.0595339014129679</v>
      </c>
      <c r="C31" s="11">
        <v>1.2844896672358548</v>
      </c>
      <c r="D31" s="11">
        <v>6.9960976565283772E-2</v>
      </c>
      <c r="E31" s="11">
        <v>3.413984545214106</v>
      </c>
      <c r="F31" s="11"/>
      <c r="G31" s="11">
        <v>3</v>
      </c>
      <c r="H31" s="11"/>
      <c r="I31" s="11"/>
      <c r="J31" s="9">
        <v>2011</v>
      </c>
      <c r="K31" s="4">
        <v>0</v>
      </c>
      <c r="L31" s="4">
        <v>0</v>
      </c>
    </row>
    <row r="32" spans="1:12">
      <c r="A32" s="10">
        <v>40817</v>
      </c>
      <c r="B32" s="11">
        <v>1.8830672487453048</v>
      </c>
      <c r="C32" s="11">
        <v>1.7432331523399833</v>
      </c>
      <c r="D32" s="11">
        <v>0.44026687759580341</v>
      </c>
      <c r="E32" s="11">
        <v>4.0665672786810916</v>
      </c>
      <c r="F32" s="11"/>
      <c r="G32" s="11">
        <v>3</v>
      </c>
      <c r="H32" s="11"/>
      <c r="I32" s="11"/>
      <c r="J32" s="9">
        <v>2011</v>
      </c>
      <c r="K32" s="4">
        <v>0</v>
      </c>
      <c r="L32" s="4">
        <v>0</v>
      </c>
    </row>
    <row r="33" spans="1:12">
      <c r="A33" s="10">
        <v>40909</v>
      </c>
      <c r="B33" s="11">
        <v>2.0103883796531741</v>
      </c>
      <c r="C33" s="11">
        <v>1.5700462763219509</v>
      </c>
      <c r="D33" s="11">
        <v>2.0426832203341689</v>
      </c>
      <c r="E33" s="11">
        <v>5.6231178763092942</v>
      </c>
      <c r="F33" s="11"/>
      <c r="G33" s="11">
        <v>3</v>
      </c>
      <c r="H33" s="11"/>
      <c r="I33" s="11"/>
      <c r="J33" s="9">
        <v>2012</v>
      </c>
      <c r="K33" s="4">
        <v>0</v>
      </c>
      <c r="L33" s="4">
        <v>0</v>
      </c>
    </row>
    <row r="34" spans="1:12">
      <c r="A34" s="10">
        <v>41000</v>
      </c>
      <c r="B34" s="11">
        <v>1.6929493183560944</v>
      </c>
      <c r="C34" s="11">
        <v>1.5370170045160212</v>
      </c>
      <c r="D34" s="11">
        <v>2.2906244330282988</v>
      </c>
      <c r="E34" s="11">
        <v>5.5205907559004146</v>
      </c>
      <c r="F34" s="11"/>
      <c r="G34" s="11">
        <v>3</v>
      </c>
      <c r="H34" s="11"/>
      <c r="I34" s="11"/>
      <c r="J34" s="9">
        <v>2012</v>
      </c>
      <c r="K34" s="4">
        <v>0</v>
      </c>
      <c r="L34" s="4">
        <v>0</v>
      </c>
    </row>
    <row r="35" spans="1:12">
      <c r="A35" s="10">
        <v>41091</v>
      </c>
      <c r="B35" s="11">
        <v>1.660621696382752</v>
      </c>
      <c r="C35" s="11">
        <v>1.9983411816284002</v>
      </c>
      <c r="D35" s="11">
        <v>2.4781524847461895</v>
      </c>
      <c r="E35" s="11">
        <v>6.137115362757342</v>
      </c>
      <c r="F35" s="11"/>
      <c r="G35" s="11">
        <v>3</v>
      </c>
      <c r="H35" s="11"/>
      <c r="I35" s="11"/>
      <c r="J35" s="9">
        <v>2012</v>
      </c>
      <c r="K35" s="4">
        <v>0</v>
      </c>
      <c r="L35" s="4">
        <v>0</v>
      </c>
    </row>
    <row r="36" spans="1:12">
      <c r="A36" s="10">
        <v>41183</v>
      </c>
      <c r="B36" s="11">
        <v>1.6207401892999356</v>
      </c>
      <c r="C36" s="11">
        <v>1.565390703206164</v>
      </c>
      <c r="D36" s="11">
        <v>2.2163666756779321</v>
      </c>
      <c r="E36" s="11">
        <v>5.4024975681840317</v>
      </c>
      <c r="F36" s="11"/>
      <c r="G36" s="11">
        <v>3</v>
      </c>
      <c r="H36" s="11"/>
      <c r="I36" s="11"/>
      <c r="J36" s="9">
        <v>2012</v>
      </c>
      <c r="K36" s="4">
        <v>0</v>
      </c>
      <c r="L36" s="4">
        <v>0</v>
      </c>
    </row>
    <row r="37" spans="1:12">
      <c r="A37" s="10">
        <v>41275</v>
      </c>
      <c r="B37" s="11">
        <v>1.2285308269218445</v>
      </c>
      <c r="C37" s="11">
        <v>0.43385346471256581</v>
      </c>
      <c r="D37" s="11">
        <v>1.2412569127976383</v>
      </c>
      <c r="E37" s="11">
        <v>2.9036412044320485</v>
      </c>
      <c r="F37" s="11"/>
      <c r="G37" s="11">
        <v>3</v>
      </c>
      <c r="H37" s="11"/>
      <c r="I37" s="11"/>
      <c r="J37" s="9">
        <v>2013</v>
      </c>
      <c r="K37" s="4">
        <v>0</v>
      </c>
      <c r="L37" s="4">
        <v>0</v>
      </c>
    </row>
    <row r="38" spans="1:12">
      <c r="A38" s="10">
        <v>41365</v>
      </c>
      <c r="B38" s="11">
        <v>1.0993546675177692</v>
      </c>
      <c r="C38" s="11">
        <v>-0.37449513917237853</v>
      </c>
      <c r="D38" s="11">
        <v>1.0641398960909925</v>
      </c>
      <c r="E38" s="11">
        <v>1.7889994244363834</v>
      </c>
      <c r="F38" s="11"/>
      <c r="G38" s="11">
        <v>3</v>
      </c>
      <c r="H38" s="11"/>
      <c r="I38" s="11"/>
      <c r="J38" s="9">
        <v>2013</v>
      </c>
      <c r="K38" s="4">
        <v>0</v>
      </c>
      <c r="L38" s="4">
        <v>0</v>
      </c>
    </row>
    <row r="39" spans="1:12">
      <c r="A39" s="10">
        <v>41456</v>
      </c>
      <c r="B39" s="11">
        <v>1.0317569489216398</v>
      </c>
      <c r="C39" s="11">
        <v>-0.63330608359007112</v>
      </c>
      <c r="D39" s="11">
        <v>1.0908858217214998</v>
      </c>
      <c r="E39" s="11">
        <v>1.4893366870530684</v>
      </c>
      <c r="F39" s="11"/>
      <c r="G39" s="11">
        <v>3</v>
      </c>
      <c r="H39" s="11"/>
      <c r="I39" s="11"/>
      <c r="J39" s="9">
        <v>2013</v>
      </c>
      <c r="K39" s="4">
        <v>0</v>
      </c>
      <c r="L39" s="4">
        <v>0</v>
      </c>
    </row>
    <row r="40" spans="1:12">
      <c r="A40" s="10">
        <v>41548</v>
      </c>
      <c r="B40" s="11">
        <v>0.84003252472991807</v>
      </c>
      <c r="C40" s="11">
        <v>-1.6460170309105395</v>
      </c>
      <c r="D40" s="11">
        <v>1.55676779618193</v>
      </c>
      <c r="E40" s="11">
        <v>0.7507832900013085</v>
      </c>
      <c r="F40" s="11"/>
      <c r="G40" s="11">
        <v>3</v>
      </c>
      <c r="H40" s="11"/>
      <c r="I40" s="11"/>
      <c r="J40" s="9">
        <v>2013</v>
      </c>
      <c r="K40" s="4">
        <v>0</v>
      </c>
      <c r="L40" s="4">
        <v>0</v>
      </c>
    </row>
    <row r="41" spans="1:12">
      <c r="A41" s="10">
        <v>41640</v>
      </c>
      <c r="B41" s="11">
        <v>1.0652638023421903</v>
      </c>
      <c r="C41" s="11">
        <v>-2.0003509434639741</v>
      </c>
      <c r="D41" s="11">
        <v>0.97832654913949568</v>
      </c>
      <c r="E41" s="11">
        <v>4.3239408017711867E-2</v>
      </c>
      <c r="F41" s="11"/>
      <c r="G41" s="11">
        <v>3</v>
      </c>
      <c r="H41" s="11"/>
      <c r="I41" s="11"/>
      <c r="J41" s="9">
        <v>2014</v>
      </c>
      <c r="K41" s="4">
        <v>0</v>
      </c>
      <c r="L41" s="4">
        <v>0</v>
      </c>
    </row>
    <row r="42" spans="1:12">
      <c r="A42" s="10">
        <v>41730</v>
      </c>
      <c r="B42" s="11">
        <v>0.9219015549566395</v>
      </c>
      <c r="C42" s="11">
        <v>-1.846028732542442</v>
      </c>
      <c r="D42" s="11">
        <v>0.75334528531863043</v>
      </c>
      <c r="E42" s="11">
        <v>-0.170781892267172</v>
      </c>
      <c r="F42" s="11"/>
      <c r="G42" s="11">
        <v>3</v>
      </c>
      <c r="H42" s="11"/>
      <c r="I42" s="11"/>
      <c r="J42" s="9">
        <v>2014</v>
      </c>
      <c r="K42" s="4">
        <v>0</v>
      </c>
      <c r="L42" s="4">
        <v>0</v>
      </c>
    </row>
    <row r="43" spans="1:12">
      <c r="A43" s="10">
        <v>41821</v>
      </c>
      <c r="B43" s="11">
        <v>0.92845329689997658</v>
      </c>
      <c r="C43" s="11">
        <v>-1.5163899951631687</v>
      </c>
      <c r="D43" s="11">
        <v>0.5260008241706231</v>
      </c>
      <c r="E43" s="11">
        <v>-6.1935874092569065E-2</v>
      </c>
      <c r="F43" s="11"/>
      <c r="G43" s="11">
        <v>3</v>
      </c>
      <c r="H43" s="11"/>
      <c r="I43" s="11"/>
      <c r="J43" s="9">
        <v>2014</v>
      </c>
      <c r="K43" s="4">
        <v>0</v>
      </c>
      <c r="L43" s="4">
        <v>0</v>
      </c>
    </row>
    <row r="44" spans="1:12">
      <c r="A44" s="10">
        <v>41913</v>
      </c>
      <c r="B44" s="11">
        <v>0.85547568165824728</v>
      </c>
      <c r="C44" s="11">
        <v>-1.4966920771761911</v>
      </c>
      <c r="D44" s="11">
        <v>-4.5113021909898521E-2</v>
      </c>
      <c r="E44" s="11">
        <v>-0.68632941742784226</v>
      </c>
      <c r="F44" s="11"/>
      <c r="G44" s="11">
        <v>3</v>
      </c>
      <c r="H44" s="11"/>
      <c r="I44" s="11"/>
      <c r="J44" s="9">
        <v>2014</v>
      </c>
      <c r="K44" s="4">
        <v>0</v>
      </c>
      <c r="L44" s="4">
        <v>0</v>
      </c>
    </row>
    <row r="45" spans="1:12">
      <c r="A45" s="10">
        <v>42005</v>
      </c>
      <c r="B45" s="11">
        <v>0.71845513921614024</v>
      </c>
      <c r="C45" s="11">
        <v>-1.6823447968953014</v>
      </c>
      <c r="D45" s="11">
        <v>-8.2586852634676688E-2</v>
      </c>
      <c r="E45" s="11">
        <v>-1.0464765103138376</v>
      </c>
      <c r="F45" s="11">
        <v>2</v>
      </c>
      <c r="G45" s="11">
        <v>3</v>
      </c>
      <c r="H45" s="11">
        <v>4</v>
      </c>
      <c r="I45" s="11"/>
      <c r="J45" s="9">
        <v>2015</v>
      </c>
      <c r="K45" s="4">
        <v>0</v>
      </c>
      <c r="L45" s="4">
        <v>0</v>
      </c>
    </row>
    <row r="46" spans="1:12">
      <c r="A46" s="10">
        <v>42095</v>
      </c>
      <c r="B46" s="11">
        <v>0.81234606838253198</v>
      </c>
      <c r="C46" s="11">
        <v>-0.61567169851132819</v>
      </c>
      <c r="D46" s="11">
        <v>5.4712139059390097E-2</v>
      </c>
      <c r="E46" s="11">
        <v>0.25138650893059378</v>
      </c>
      <c r="F46" s="11">
        <v>2</v>
      </c>
      <c r="G46" s="11">
        <v>3</v>
      </c>
      <c r="H46" s="11">
        <v>4</v>
      </c>
      <c r="I46" s="11"/>
      <c r="J46" s="9">
        <v>2015</v>
      </c>
      <c r="K46" s="4">
        <v>0</v>
      </c>
      <c r="L46" s="4">
        <v>0</v>
      </c>
    </row>
    <row r="47" spans="1:12">
      <c r="A47" s="10">
        <v>42186</v>
      </c>
      <c r="B47" s="11">
        <v>0.73783974940752972</v>
      </c>
      <c r="C47" s="11">
        <v>-0.85246835737820226</v>
      </c>
      <c r="D47" s="11">
        <v>0.11817050275114127</v>
      </c>
      <c r="E47" s="11">
        <v>3.541894780468624E-3</v>
      </c>
      <c r="F47" s="11">
        <v>2</v>
      </c>
      <c r="G47" s="11">
        <v>3</v>
      </c>
      <c r="H47" s="11">
        <v>4</v>
      </c>
      <c r="I47" s="11"/>
      <c r="J47" s="9">
        <v>2015</v>
      </c>
      <c r="K47" s="4">
        <v>0</v>
      </c>
      <c r="L47" s="4">
        <v>0</v>
      </c>
    </row>
    <row r="48" spans="1:12">
      <c r="A48" s="10">
        <v>42278</v>
      </c>
      <c r="B48" s="11">
        <v>0.86908910423573416</v>
      </c>
      <c r="C48" s="11">
        <v>-0.49776130523502427</v>
      </c>
      <c r="D48" s="11">
        <v>0.11817050275115548</v>
      </c>
      <c r="E48" s="11">
        <v>0.48949830175186548</v>
      </c>
      <c r="F48" s="11">
        <v>2</v>
      </c>
      <c r="G48" s="11">
        <v>3</v>
      </c>
      <c r="H48" s="11">
        <v>4</v>
      </c>
      <c r="I48" s="11"/>
      <c r="J48" s="9">
        <v>2015</v>
      </c>
      <c r="K48" s="4">
        <v>0</v>
      </c>
      <c r="L48" s="4">
        <v>0</v>
      </c>
    </row>
    <row r="49" spans="1:22">
      <c r="A49" s="10">
        <v>42370</v>
      </c>
      <c r="B49" s="11">
        <v>0.81200423945434319</v>
      </c>
      <c r="C49" s="11">
        <v>-0.40585792104167662</v>
      </c>
      <c r="D49" s="11">
        <v>-8.5919292382143908E-2</v>
      </c>
      <c r="E49" s="11">
        <v>0.32022702603052267</v>
      </c>
      <c r="F49" s="11">
        <v>2</v>
      </c>
      <c r="G49" s="11">
        <v>3</v>
      </c>
      <c r="H49" s="11">
        <v>4</v>
      </c>
      <c r="I49" s="11"/>
      <c r="J49" s="9">
        <v>2016</v>
      </c>
      <c r="K49" s="4">
        <v>0</v>
      </c>
      <c r="L49" s="4">
        <v>0</v>
      </c>
    </row>
    <row r="50" spans="1:22">
      <c r="A50" s="10">
        <v>42461</v>
      </c>
      <c r="B50" s="11">
        <v>0.81472373908060958</v>
      </c>
      <c r="C50" s="11">
        <v>-0.75507828024540358</v>
      </c>
      <c r="D50" s="11">
        <v>-0.11249112066529676</v>
      </c>
      <c r="E50" s="11">
        <v>-5.2845661830090762E-2</v>
      </c>
      <c r="F50" s="11">
        <v>2</v>
      </c>
      <c r="G50" s="11">
        <v>3</v>
      </c>
      <c r="H50" s="11">
        <v>4</v>
      </c>
      <c r="I50" s="11"/>
      <c r="J50" s="9">
        <v>2016</v>
      </c>
      <c r="K50" s="4">
        <v>0</v>
      </c>
      <c r="L50" s="4">
        <v>0</v>
      </c>
    </row>
    <row r="51" spans="1:22">
      <c r="A51" s="10">
        <v>42552</v>
      </c>
      <c r="B51" s="11">
        <v>0.86670647812155244</v>
      </c>
      <c r="C51" s="11">
        <v>-0.64375347505186176</v>
      </c>
      <c r="D51" s="11">
        <v>-0.17282522071411677</v>
      </c>
      <c r="E51" s="11">
        <v>5.0127782355573913E-2</v>
      </c>
      <c r="F51" s="11">
        <v>2</v>
      </c>
      <c r="G51" s="11">
        <v>3</v>
      </c>
      <c r="H51" s="11">
        <v>4</v>
      </c>
      <c r="I51" s="11"/>
      <c r="J51" s="9">
        <v>2016</v>
      </c>
      <c r="K51" s="4">
        <v>0</v>
      </c>
      <c r="L51" s="4">
        <v>0</v>
      </c>
    </row>
    <row r="52" spans="1:22">
      <c r="A52" s="10">
        <v>42644</v>
      </c>
      <c r="B52" s="11">
        <v>1.0158315662199144</v>
      </c>
      <c r="C52" s="11">
        <v>0.23205211119864222</v>
      </c>
      <c r="D52" s="11">
        <v>2.4197622026917998E-2</v>
      </c>
      <c r="E52" s="11">
        <v>1.2720812994454747</v>
      </c>
      <c r="F52" s="11">
        <v>2</v>
      </c>
      <c r="G52" s="11">
        <v>3</v>
      </c>
      <c r="H52" s="11">
        <v>4</v>
      </c>
      <c r="I52" s="11"/>
      <c r="J52" s="9">
        <v>2016</v>
      </c>
      <c r="K52" s="4">
        <v>0</v>
      </c>
      <c r="L52" s="4">
        <v>0</v>
      </c>
    </row>
    <row r="53" spans="1:22">
      <c r="A53" s="10">
        <v>42736</v>
      </c>
      <c r="B53" s="11">
        <v>1.258273593727949</v>
      </c>
      <c r="C53" s="11">
        <v>1.4064125726168164</v>
      </c>
      <c r="D53" s="11">
        <v>-4.4955950703013059E-2</v>
      </c>
      <c r="E53" s="11">
        <v>2.6197302156417521</v>
      </c>
      <c r="F53" s="11">
        <v>2</v>
      </c>
      <c r="G53" s="11">
        <v>3</v>
      </c>
      <c r="H53" s="11">
        <v>4</v>
      </c>
      <c r="I53" s="11"/>
      <c r="J53" s="9">
        <v>2017</v>
      </c>
      <c r="K53" s="4">
        <v>0</v>
      </c>
      <c r="L53" s="4">
        <v>0</v>
      </c>
    </row>
    <row r="54" spans="1:22">
      <c r="A54" s="10">
        <v>42826</v>
      </c>
      <c r="B54" s="11">
        <v>1.408576550841959</v>
      </c>
      <c r="C54" s="11">
        <v>0.75058857124687761</v>
      </c>
      <c r="D54" s="11">
        <v>-9.0957082507600262E-2</v>
      </c>
      <c r="E54" s="11">
        <v>2.0682080395812363</v>
      </c>
      <c r="F54" s="11">
        <v>2</v>
      </c>
      <c r="G54" s="11">
        <v>3</v>
      </c>
      <c r="H54" s="11">
        <v>4</v>
      </c>
      <c r="I54" s="11"/>
      <c r="J54" s="9">
        <v>2017</v>
      </c>
      <c r="K54" s="4">
        <v>0</v>
      </c>
      <c r="L54" s="4">
        <v>0</v>
      </c>
    </row>
    <row r="55" spans="1:22">
      <c r="A55" s="10">
        <v>42917</v>
      </c>
      <c r="B55" s="11">
        <v>1.715093509973427</v>
      </c>
      <c r="C55" s="11">
        <v>0.68567646796073389</v>
      </c>
      <c r="D55" s="11">
        <v>2.8549488704456394E-2</v>
      </c>
      <c r="E55" s="11">
        <v>2.4293194666386171</v>
      </c>
      <c r="F55" s="11">
        <v>2</v>
      </c>
      <c r="G55" s="11">
        <v>3</v>
      </c>
      <c r="H55" s="11">
        <v>4</v>
      </c>
      <c r="I55" s="11"/>
      <c r="J55" s="9">
        <v>2017</v>
      </c>
      <c r="K55" s="4">
        <v>0</v>
      </c>
      <c r="L55" s="4">
        <v>0</v>
      </c>
    </row>
    <row r="56" spans="1:22">
      <c r="A56" s="10">
        <v>43009</v>
      </c>
      <c r="B56" s="157">
        <v>1.5846596303966711</v>
      </c>
      <c r="C56" s="157">
        <v>0.76692430476444529</v>
      </c>
      <c r="D56" s="157">
        <v>-5.9107461910656411E-2</v>
      </c>
      <c r="E56" s="157">
        <v>2.2924764732504599</v>
      </c>
      <c r="F56" s="11">
        <v>2</v>
      </c>
      <c r="G56" s="11">
        <v>3</v>
      </c>
      <c r="H56" s="11">
        <v>4</v>
      </c>
      <c r="I56" s="11"/>
      <c r="J56" s="9">
        <v>2017</v>
      </c>
      <c r="K56" s="4">
        <v>0</v>
      </c>
      <c r="L56" s="4">
        <v>0</v>
      </c>
      <c r="R56" s="167"/>
      <c r="S56" s="167"/>
      <c r="T56" s="167"/>
      <c r="U56" s="167"/>
      <c r="V56" s="167"/>
    </row>
    <row r="57" spans="1:22">
      <c r="A57" s="10">
        <v>43101</v>
      </c>
      <c r="B57" s="157">
        <v>1.4642438540712985</v>
      </c>
      <c r="C57" s="157">
        <v>0.44481586311874838</v>
      </c>
      <c r="D57" s="157">
        <v>5.0415355800282668E-2</v>
      </c>
      <c r="E57" s="157">
        <v>1.9594750729903296</v>
      </c>
      <c r="F57" s="11">
        <v>2</v>
      </c>
      <c r="G57" s="11">
        <v>3</v>
      </c>
      <c r="H57" s="11">
        <v>4</v>
      </c>
      <c r="I57" s="11"/>
      <c r="J57" s="9">
        <v>2018</v>
      </c>
      <c r="K57" s="4">
        <v>0</v>
      </c>
      <c r="L57" s="4">
        <v>0</v>
      </c>
      <c r="R57" s="167"/>
      <c r="S57" s="167"/>
      <c r="T57" s="167"/>
      <c r="U57" s="167"/>
      <c r="V57" s="167"/>
    </row>
    <row r="58" spans="1:22">
      <c r="A58" s="10">
        <v>43191</v>
      </c>
      <c r="B58" s="157">
        <v>1.553873366928989</v>
      </c>
      <c r="C58" s="157">
        <v>1.0723947491464334</v>
      </c>
      <c r="D58" s="157">
        <v>9.2384759374382952E-2</v>
      </c>
      <c r="E58" s="157">
        <v>2.7186528754498056</v>
      </c>
      <c r="F58" s="11">
        <v>2</v>
      </c>
      <c r="G58" s="11">
        <v>3</v>
      </c>
      <c r="H58" s="11">
        <v>4</v>
      </c>
      <c r="I58" s="11"/>
      <c r="J58" s="9">
        <v>2018</v>
      </c>
      <c r="K58" s="4">
        <v>0</v>
      </c>
      <c r="L58" s="4">
        <v>0</v>
      </c>
      <c r="R58" s="167"/>
      <c r="S58" s="167"/>
      <c r="T58" s="167"/>
      <c r="U58" s="167"/>
      <c r="V58" s="167"/>
    </row>
    <row r="59" spans="1:22">
      <c r="A59" s="10">
        <v>43282</v>
      </c>
      <c r="B59" s="157">
        <v>1.6198486597013195</v>
      </c>
      <c r="C59" s="157">
        <v>1.8267179814305468</v>
      </c>
      <c r="D59" s="157">
        <v>-1.337684125752503E-2</v>
      </c>
      <c r="E59" s="157">
        <v>3.4331897998743415</v>
      </c>
      <c r="F59" s="11">
        <v>2</v>
      </c>
      <c r="G59" s="11">
        <v>3</v>
      </c>
      <c r="H59" s="11">
        <v>4</v>
      </c>
      <c r="I59" s="11"/>
      <c r="J59" s="9">
        <v>2018</v>
      </c>
      <c r="K59" s="4">
        <v>0</v>
      </c>
      <c r="L59" s="4">
        <v>0</v>
      </c>
      <c r="R59" s="167"/>
      <c r="S59" s="167"/>
      <c r="T59" s="167"/>
      <c r="U59" s="167"/>
      <c r="V59" s="167"/>
    </row>
    <row r="60" spans="1:22">
      <c r="A60" s="10">
        <v>43374</v>
      </c>
      <c r="B60" s="157">
        <v>1.8473336551742878</v>
      </c>
      <c r="C60" s="157">
        <v>1.3817899079745444</v>
      </c>
      <c r="D60" s="157">
        <v>-1.4449776280883952E-2</v>
      </c>
      <c r="E60" s="157">
        <v>3.214673786867948</v>
      </c>
      <c r="F60" s="11">
        <v>2</v>
      </c>
      <c r="G60" s="11">
        <v>3</v>
      </c>
      <c r="H60" s="11">
        <v>4</v>
      </c>
      <c r="I60" s="11"/>
      <c r="J60" s="9">
        <v>2018</v>
      </c>
      <c r="K60" s="4">
        <v>0</v>
      </c>
      <c r="L60" s="4">
        <v>0</v>
      </c>
      <c r="R60" s="167"/>
      <c r="S60" s="167"/>
      <c r="T60" s="167"/>
      <c r="U60" s="167"/>
      <c r="V60" s="167"/>
    </row>
    <row r="61" spans="1:22">
      <c r="A61" s="10">
        <v>43466</v>
      </c>
      <c r="B61" s="157">
        <v>2.1899996914062534</v>
      </c>
      <c r="C61" s="157">
        <v>0.74516945738006168</v>
      </c>
      <c r="D61" s="157">
        <v>0.18769693332522763</v>
      </c>
      <c r="E61" s="157">
        <v>3.1228660821115426</v>
      </c>
      <c r="F61" s="11">
        <v>2</v>
      </c>
      <c r="G61" s="11">
        <v>3</v>
      </c>
      <c r="H61" s="11">
        <v>4</v>
      </c>
      <c r="I61" s="11"/>
      <c r="J61" s="9">
        <v>2019</v>
      </c>
      <c r="K61" s="4">
        <v>0</v>
      </c>
      <c r="L61" s="4">
        <v>0</v>
      </c>
      <c r="R61" s="167"/>
      <c r="S61" s="167"/>
      <c r="T61" s="167"/>
      <c r="U61" s="167"/>
      <c r="V61" s="167"/>
    </row>
    <row r="62" spans="1:22">
      <c r="A62" s="10">
        <v>43556</v>
      </c>
      <c r="B62" s="157">
        <v>2.3574179015356127</v>
      </c>
      <c r="C62" s="157">
        <v>0.70263858630495657</v>
      </c>
      <c r="D62" s="157">
        <v>0.21939501776880377</v>
      </c>
      <c r="E62" s="157">
        <v>3.2794515056093729</v>
      </c>
      <c r="F62" s="11">
        <v>2</v>
      </c>
      <c r="G62" s="11">
        <v>3</v>
      </c>
      <c r="H62" s="11">
        <v>4</v>
      </c>
      <c r="I62" s="11"/>
      <c r="J62" s="9">
        <v>2019</v>
      </c>
      <c r="K62" s="4">
        <v>0</v>
      </c>
      <c r="L62" s="4">
        <v>0</v>
      </c>
      <c r="R62" s="167"/>
      <c r="S62" s="167"/>
      <c r="T62" s="167"/>
      <c r="U62" s="167"/>
      <c r="V62" s="167"/>
    </row>
    <row r="63" spans="1:22">
      <c r="A63" s="10">
        <v>43647</v>
      </c>
      <c r="B63" s="157">
        <v>2.3868327709813637</v>
      </c>
      <c r="C63" s="157">
        <v>0.19926786413143621</v>
      </c>
      <c r="D63" s="157">
        <v>0.32036466834328792</v>
      </c>
      <c r="E63" s="157">
        <v>2.9064653034560877</v>
      </c>
      <c r="F63" s="11">
        <v>2</v>
      </c>
      <c r="G63" s="11">
        <v>3</v>
      </c>
      <c r="H63" s="11">
        <v>4</v>
      </c>
      <c r="I63" s="11"/>
      <c r="J63" s="9">
        <v>2019</v>
      </c>
      <c r="K63" s="4">
        <v>0</v>
      </c>
      <c r="L63" s="4">
        <v>0</v>
      </c>
      <c r="R63" s="167"/>
      <c r="S63" s="167"/>
      <c r="T63" s="167"/>
      <c r="U63" s="167"/>
      <c r="V63" s="167"/>
    </row>
    <row r="64" spans="1:22">
      <c r="A64" s="10">
        <v>43739</v>
      </c>
      <c r="B64" s="157">
        <v>2.457664376177215</v>
      </c>
      <c r="C64" s="157">
        <v>0.36067385726857099</v>
      </c>
      <c r="D64" s="157">
        <v>0.22454058115779674</v>
      </c>
      <c r="E64" s="157">
        <v>3.0428788146035828</v>
      </c>
      <c r="F64" s="11">
        <v>2</v>
      </c>
      <c r="G64" s="11">
        <v>3</v>
      </c>
      <c r="H64" s="11">
        <v>4</v>
      </c>
      <c r="I64" s="11"/>
      <c r="J64" s="9">
        <v>2019</v>
      </c>
      <c r="K64" s="4">
        <v>0</v>
      </c>
      <c r="L64" s="4">
        <v>0</v>
      </c>
      <c r="R64" s="167"/>
      <c r="S64" s="167"/>
      <c r="T64" s="167"/>
      <c r="U64" s="167"/>
      <c r="V64" s="167"/>
    </row>
    <row r="65" spans="1:22">
      <c r="A65" s="10">
        <v>43831</v>
      </c>
      <c r="B65" s="157">
        <v>2.3377971999144154</v>
      </c>
      <c r="C65" s="157">
        <v>0.78097114331986406</v>
      </c>
      <c r="D65" s="157">
        <v>0.15988136754516802</v>
      </c>
      <c r="E65" s="157">
        <v>3.2786497107794474</v>
      </c>
      <c r="F65" s="11">
        <v>2</v>
      </c>
      <c r="G65" s="11">
        <v>3</v>
      </c>
      <c r="H65" s="11">
        <v>4</v>
      </c>
      <c r="I65" s="11"/>
      <c r="J65" s="9">
        <v>2020</v>
      </c>
      <c r="K65" s="4">
        <v>0</v>
      </c>
      <c r="L65" s="4">
        <v>0</v>
      </c>
      <c r="R65" s="167"/>
      <c r="S65" s="167"/>
      <c r="T65" s="167"/>
      <c r="U65" s="167"/>
      <c r="V65" s="167"/>
    </row>
    <row r="66" spans="1:22">
      <c r="A66" s="10">
        <v>43922</v>
      </c>
      <c r="B66" s="157">
        <v>2.2455339838704882</v>
      </c>
      <c r="C66" s="157">
        <v>0.69457562718836996</v>
      </c>
      <c r="D66" s="157">
        <v>0.1304524807699039</v>
      </c>
      <c r="E66" s="157">
        <v>3.0705620918287622</v>
      </c>
      <c r="F66" s="11">
        <v>2</v>
      </c>
      <c r="G66" s="11">
        <v>3</v>
      </c>
      <c r="H66" s="11">
        <v>4</v>
      </c>
      <c r="I66" s="11"/>
      <c r="J66" s="9">
        <v>2020</v>
      </c>
      <c r="K66" s="4">
        <v>0</v>
      </c>
      <c r="L66" s="4">
        <v>0</v>
      </c>
      <c r="R66" s="167"/>
      <c r="S66" s="167"/>
      <c r="T66" s="167"/>
      <c r="U66" s="167"/>
      <c r="V66" s="167"/>
    </row>
    <row r="67" spans="1:22">
      <c r="A67" s="10">
        <v>44013</v>
      </c>
      <c r="B67" s="157">
        <v>2.1958908836774174</v>
      </c>
      <c r="C67" s="157">
        <v>0.83909305042628979</v>
      </c>
      <c r="D67" s="157">
        <v>1.2863093602646813E-2</v>
      </c>
      <c r="E67" s="157">
        <v>3.0478470277063536</v>
      </c>
      <c r="F67" s="11">
        <v>2</v>
      </c>
      <c r="G67" s="11">
        <v>3</v>
      </c>
      <c r="H67" s="11">
        <v>4</v>
      </c>
      <c r="I67" s="11"/>
      <c r="J67" s="9">
        <v>2020</v>
      </c>
      <c r="K67" s="4">
        <v>0</v>
      </c>
      <c r="L67" s="4">
        <v>0</v>
      </c>
      <c r="R67" s="167"/>
      <c r="S67" s="167"/>
      <c r="T67" s="167"/>
      <c r="U67" s="167"/>
      <c r="V67" s="167"/>
    </row>
    <row r="68" spans="1:22">
      <c r="A68" s="10">
        <v>44105</v>
      </c>
      <c r="B68" s="157">
        <v>2.1654133353088838</v>
      </c>
      <c r="C68" s="157">
        <v>0.88405794675948335</v>
      </c>
      <c r="D68" s="157">
        <v>0</v>
      </c>
      <c r="E68" s="157">
        <v>3.0494712820683674</v>
      </c>
      <c r="F68" s="11">
        <v>2</v>
      </c>
      <c r="G68" s="11">
        <v>3</v>
      </c>
      <c r="H68" s="11">
        <v>4</v>
      </c>
      <c r="I68" s="11"/>
      <c r="J68" s="9">
        <v>2020</v>
      </c>
      <c r="K68" s="4">
        <v>0</v>
      </c>
      <c r="L68" s="4">
        <v>0</v>
      </c>
      <c r="R68" s="167"/>
      <c r="S68" s="167"/>
      <c r="T68" s="167"/>
      <c r="U68" s="167"/>
      <c r="V68" s="167"/>
    </row>
    <row r="69" spans="1:22">
      <c r="A69" s="10">
        <v>44197</v>
      </c>
      <c r="B69" s="157">
        <v>2.1341780554891097</v>
      </c>
      <c r="C69" s="157">
        <v>0.8921634545886612</v>
      </c>
      <c r="D69" s="157">
        <v>0</v>
      </c>
      <c r="E69" s="157">
        <v>3.0263415100777706</v>
      </c>
      <c r="F69" s="11">
        <v>2</v>
      </c>
      <c r="G69" s="11">
        <v>3</v>
      </c>
      <c r="H69" s="11">
        <v>4</v>
      </c>
      <c r="I69" s="11"/>
      <c r="J69" s="9">
        <v>2021</v>
      </c>
      <c r="K69" s="4">
        <v>0</v>
      </c>
      <c r="L69" s="4">
        <v>0</v>
      </c>
    </row>
    <row r="70" spans="1:22">
      <c r="A70" s="10">
        <v>44287</v>
      </c>
      <c r="B70" s="11">
        <v>2.1081656678272482</v>
      </c>
      <c r="C70" s="11">
        <v>0.90922624387447371</v>
      </c>
      <c r="D70" s="11">
        <v>0</v>
      </c>
      <c r="E70" s="11">
        <v>3.0173919117017221</v>
      </c>
      <c r="F70" s="11">
        <v>2</v>
      </c>
      <c r="G70" s="11">
        <v>3</v>
      </c>
      <c r="H70" s="11">
        <v>4</v>
      </c>
      <c r="I70" s="11"/>
      <c r="J70" s="9">
        <v>2021</v>
      </c>
      <c r="K70" s="4">
        <v>0</v>
      </c>
      <c r="L70" s="4">
        <v>0</v>
      </c>
    </row>
    <row r="71" spans="1:22">
      <c r="A71" s="10">
        <v>44378</v>
      </c>
      <c r="B71" s="11">
        <v>2.0902339150874369</v>
      </c>
      <c r="C71" s="11">
        <v>0.92062996956544085</v>
      </c>
      <c r="D71" s="11">
        <v>0</v>
      </c>
      <c r="E71" s="11">
        <v>3.0108638846528777</v>
      </c>
      <c r="F71" s="11">
        <v>2</v>
      </c>
      <c r="G71" s="11">
        <v>3</v>
      </c>
      <c r="H71" s="11">
        <v>4</v>
      </c>
      <c r="I71" s="11"/>
      <c r="J71" s="9">
        <v>2021</v>
      </c>
      <c r="K71" s="4">
        <v>0</v>
      </c>
      <c r="L71" s="4">
        <v>0</v>
      </c>
    </row>
    <row r="72" spans="1:22">
      <c r="A72" s="10">
        <v>44470</v>
      </c>
      <c r="B72" s="11">
        <v>2.0793287774617326</v>
      </c>
      <c r="C72" s="11">
        <v>0.9107831426089561</v>
      </c>
      <c r="D72" s="11">
        <v>0</v>
      </c>
      <c r="E72" s="11">
        <v>2.9901119200706887</v>
      </c>
      <c r="F72" s="11">
        <v>2</v>
      </c>
      <c r="G72" s="11">
        <v>3</v>
      </c>
      <c r="H72" s="11">
        <v>4</v>
      </c>
      <c r="I72" s="151"/>
      <c r="J72" s="9">
        <v>2021</v>
      </c>
      <c r="K72" s="4">
        <v>0</v>
      </c>
      <c r="L72" s="4">
        <v>0</v>
      </c>
    </row>
    <row r="73" spans="1:22">
      <c r="A73" s="10">
        <v>44562</v>
      </c>
      <c r="B73" s="11">
        <v>2.0731121303276212</v>
      </c>
      <c r="C73" s="11">
        <v>0.90765617969275891</v>
      </c>
      <c r="D73" s="11">
        <v>0</v>
      </c>
      <c r="E73" s="11">
        <v>2.9807683100203803</v>
      </c>
      <c r="F73" s="11">
        <v>2</v>
      </c>
      <c r="G73" s="11">
        <v>3</v>
      </c>
      <c r="H73" s="11">
        <v>4</v>
      </c>
      <c r="I73" s="151"/>
      <c r="J73" s="9">
        <v>2022</v>
      </c>
      <c r="K73" s="4">
        <v>0</v>
      </c>
      <c r="L73" s="4">
        <v>0</v>
      </c>
    </row>
    <row r="74" spans="1:22">
      <c r="A74" s="10"/>
      <c r="B74" s="11"/>
      <c r="C74" s="11"/>
      <c r="D74" s="11"/>
      <c r="E74" s="11"/>
      <c r="F74" s="151"/>
      <c r="G74" s="151"/>
      <c r="H74" s="151"/>
      <c r="I74" s="151"/>
      <c r="J74" s="9"/>
    </row>
    <row r="75" spans="1:22">
      <c r="A75" s="10"/>
      <c r="B75" s="11"/>
      <c r="C75" s="11"/>
      <c r="D75" s="11"/>
      <c r="E75" s="11"/>
      <c r="F75" s="151"/>
      <c r="G75" s="151"/>
      <c r="H75" s="151"/>
      <c r="I75" s="151"/>
      <c r="J75" s="9"/>
    </row>
    <row r="76" spans="1:22">
      <c r="A76" s="10"/>
      <c r="B76" s="11"/>
      <c r="C76" s="11"/>
      <c r="D76" s="11"/>
      <c r="E76" s="11"/>
      <c r="F76" s="151"/>
      <c r="G76" s="151"/>
      <c r="H76" s="151"/>
      <c r="I76" s="151"/>
      <c r="J76" s="9"/>
    </row>
    <row r="77" spans="1:22">
      <c r="A77" s="10"/>
      <c r="B77" s="11"/>
      <c r="C77" s="11"/>
      <c r="D77" s="11"/>
      <c r="E77" s="11"/>
      <c r="F77" s="151"/>
      <c r="G77" s="151"/>
      <c r="H77" s="151"/>
      <c r="I77" s="151"/>
      <c r="J77" s="9"/>
    </row>
    <row r="78" spans="1:22">
      <c r="A78" s="10"/>
      <c r="B78" s="11"/>
      <c r="C78" s="11"/>
      <c r="D78" s="11"/>
      <c r="E78" s="11"/>
      <c r="F78" s="151"/>
      <c r="G78" s="151"/>
      <c r="H78" s="151"/>
      <c r="I78" s="151"/>
      <c r="J78" s="9"/>
    </row>
    <row r="79" spans="1:22">
      <c r="A79" s="10"/>
      <c r="B79" s="11"/>
      <c r="C79" s="11"/>
      <c r="D79" s="11"/>
      <c r="E79" s="11"/>
      <c r="F79" s="151"/>
      <c r="G79" s="151"/>
      <c r="H79" s="151"/>
      <c r="I79" s="151"/>
      <c r="J79" s="9"/>
    </row>
    <row r="80" spans="1:22">
      <c r="A80" s="10"/>
      <c r="B80" s="11"/>
      <c r="C80" s="11"/>
      <c r="D80" s="11"/>
      <c r="E80" s="11"/>
      <c r="F80" s="151"/>
      <c r="G80" s="151"/>
      <c r="H80" s="151"/>
      <c r="I80" s="151"/>
      <c r="J80" s="9"/>
    </row>
    <row r="81" spans="1:10">
      <c r="A81" s="10"/>
      <c r="B81" s="11"/>
      <c r="C81" s="11"/>
      <c r="D81" s="11"/>
      <c r="E81" s="11"/>
      <c r="F81" s="151"/>
      <c r="G81" s="151"/>
      <c r="H81" s="151"/>
      <c r="I81" s="151"/>
      <c r="J81" s="9"/>
    </row>
    <row r="82" spans="1:10">
      <c r="B82" s="11"/>
      <c r="C82" s="11"/>
      <c r="D82" s="11"/>
      <c r="E82" s="11"/>
      <c r="F82" s="151"/>
      <c r="G82" s="151"/>
      <c r="H82" s="151"/>
      <c r="I82" s="151"/>
    </row>
    <row r="83" spans="1:10">
      <c r="B83" s="11"/>
      <c r="C83" s="11"/>
      <c r="D83" s="11"/>
      <c r="E83" s="11"/>
      <c r="F83" s="151"/>
      <c r="G83" s="151"/>
      <c r="H83" s="151"/>
      <c r="I83" s="151"/>
    </row>
    <row r="84" spans="1:10">
      <c r="B84" s="11"/>
      <c r="C84" s="11"/>
      <c r="D84" s="11"/>
      <c r="E84" s="11"/>
      <c r="F84" s="151"/>
      <c r="G84" s="151"/>
      <c r="H84" s="151"/>
      <c r="I84" s="151"/>
    </row>
    <row r="85" spans="1:10">
      <c r="B85" s="11"/>
      <c r="C85" s="11"/>
      <c r="D85" s="11"/>
      <c r="E85" s="11"/>
      <c r="F85" s="151"/>
      <c r="G85" s="151"/>
      <c r="H85" s="151"/>
      <c r="I85" s="151"/>
    </row>
    <row r="86" spans="1:10">
      <c r="B86" s="11"/>
      <c r="C86" s="11"/>
      <c r="D86" s="11"/>
      <c r="E86" s="11"/>
      <c r="F86" s="151"/>
      <c r="G86" s="151"/>
      <c r="H86" s="151"/>
      <c r="I86" s="151"/>
    </row>
    <row r="87" spans="1:10">
      <c r="B87" s="11"/>
      <c r="C87" s="11"/>
      <c r="D87" s="11"/>
      <c r="E87" s="11"/>
      <c r="F87" s="151"/>
      <c r="G87" s="151"/>
      <c r="H87" s="151"/>
      <c r="I87" s="151"/>
    </row>
    <row r="88" spans="1:10">
      <c r="B88" s="11"/>
      <c r="C88" s="11"/>
      <c r="D88" s="11"/>
      <c r="E88" s="11"/>
      <c r="F88" s="151"/>
      <c r="G88" s="151"/>
      <c r="H88" s="151"/>
      <c r="I88" s="151"/>
    </row>
    <row r="89" spans="1:10">
      <c r="B89" s="11"/>
      <c r="C89" s="11"/>
      <c r="D89" s="11"/>
      <c r="E89" s="11"/>
      <c r="F89" s="151"/>
      <c r="G89" s="151"/>
      <c r="H89" s="151"/>
      <c r="I89" s="151"/>
    </row>
    <row r="90" spans="1:10">
      <c r="B90" s="11"/>
      <c r="C90" s="11"/>
      <c r="D90" s="11"/>
      <c r="E90" s="11"/>
      <c r="F90" s="151"/>
      <c r="G90" s="151"/>
      <c r="H90" s="151"/>
      <c r="I90" s="151"/>
    </row>
    <row r="91" spans="1:10">
      <c r="B91" s="11"/>
      <c r="C91" s="11"/>
      <c r="D91" s="11"/>
      <c r="E91" s="11"/>
      <c r="F91" s="151"/>
      <c r="G91" s="151"/>
      <c r="H91" s="151"/>
      <c r="I91" s="151"/>
    </row>
    <row r="92" spans="1:10">
      <c r="B92" s="11"/>
      <c r="C92" s="11"/>
      <c r="D92" s="11"/>
      <c r="E92" s="11"/>
      <c r="F92" s="151"/>
      <c r="G92" s="151"/>
      <c r="H92" s="151"/>
      <c r="I92" s="151"/>
    </row>
    <row r="93" spans="1:10">
      <c r="B93" s="11"/>
      <c r="C93" s="11"/>
      <c r="D93" s="11"/>
      <c r="E93" s="11"/>
      <c r="F93" s="151"/>
      <c r="G93" s="151"/>
      <c r="H93" s="151"/>
      <c r="I93" s="151"/>
    </row>
    <row r="94" spans="1:10">
      <c r="B94" s="11"/>
      <c r="C94" s="11"/>
      <c r="D94" s="11"/>
      <c r="E94" s="11"/>
      <c r="F94" s="151"/>
      <c r="G94" s="151"/>
      <c r="H94" s="151"/>
      <c r="I94" s="151"/>
    </row>
    <row r="95" spans="1:10">
      <c r="B95" s="11"/>
      <c r="C95" s="11"/>
      <c r="D95" s="11"/>
      <c r="E95" s="11"/>
      <c r="F95" s="151"/>
      <c r="G95" s="151"/>
      <c r="H95" s="151"/>
      <c r="I95" s="151"/>
    </row>
    <row r="96" spans="1:10">
      <c r="B96" s="11"/>
      <c r="C96" s="11"/>
      <c r="D96" s="11"/>
      <c r="E96" s="11"/>
      <c r="F96" s="151"/>
      <c r="G96" s="151"/>
      <c r="H96" s="151"/>
      <c r="I96" s="151"/>
    </row>
    <row r="97" spans="2:9">
      <c r="B97" s="11"/>
      <c r="C97" s="11"/>
      <c r="D97" s="11"/>
      <c r="E97" s="11"/>
      <c r="F97" s="151"/>
      <c r="G97" s="151"/>
      <c r="H97" s="151"/>
      <c r="I97" s="151"/>
    </row>
    <row r="98" spans="2:9">
      <c r="B98" s="11"/>
      <c r="C98" s="11"/>
      <c r="D98" s="11"/>
      <c r="E98" s="11"/>
      <c r="F98" s="151"/>
      <c r="G98" s="151"/>
      <c r="H98" s="151"/>
      <c r="I98" s="151"/>
    </row>
    <row r="99" spans="2:9">
      <c r="B99" s="11"/>
      <c r="C99" s="11"/>
      <c r="D99" s="11"/>
      <c r="E99" s="11"/>
      <c r="F99" s="151"/>
      <c r="G99" s="151"/>
      <c r="H99" s="151"/>
      <c r="I99" s="151"/>
    </row>
    <row r="100" spans="2:9">
      <c r="B100" s="11"/>
      <c r="C100" s="11"/>
      <c r="D100" s="11"/>
      <c r="E100" s="11"/>
      <c r="F100" s="151"/>
      <c r="G100" s="151"/>
      <c r="H100" s="151"/>
      <c r="I100" s="151"/>
    </row>
    <row r="101" spans="2:9">
      <c r="B101" s="11"/>
      <c r="C101" s="11"/>
      <c r="D101" s="11"/>
      <c r="E101" s="11"/>
      <c r="F101" s="151"/>
      <c r="G101" s="151"/>
      <c r="H101" s="151"/>
      <c r="I101" s="151"/>
    </row>
    <row r="102" spans="2:9">
      <c r="B102" s="11"/>
      <c r="C102" s="11"/>
      <c r="D102" s="11"/>
      <c r="E102" s="11"/>
      <c r="F102" s="151"/>
      <c r="G102" s="151"/>
      <c r="H102" s="151"/>
      <c r="I102" s="151"/>
    </row>
    <row r="103" spans="2:9">
      <c r="B103" s="11"/>
      <c r="C103" s="11"/>
      <c r="D103" s="11"/>
      <c r="E103" s="11"/>
      <c r="F103" s="151"/>
      <c r="G103" s="151"/>
      <c r="H103" s="151"/>
      <c r="I103" s="151"/>
    </row>
    <row r="104" spans="2:9">
      <c r="B104" s="11"/>
      <c r="C104" s="11"/>
      <c r="D104" s="11"/>
      <c r="E104" s="11"/>
      <c r="F104" s="151"/>
      <c r="G104" s="151"/>
      <c r="H104" s="151"/>
      <c r="I104" s="151"/>
    </row>
    <row r="105" spans="2:9">
      <c r="B105" s="11"/>
      <c r="C105" s="11"/>
      <c r="D105" s="11"/>
      <c r="E105" s="11"/>
      <c r="F105" s="151"/>
      <c r="G105" s="151"/>
      <c r="H105" s="151"/>
      <c r="I105" s="151"/>
    </row>
    <row r="106" spans="2:9">
      <c r="B106" s="11"/>
      <c r="C106" s="11"/>
      <c r="D106" s="11"/>
      <c r="E106" s="11"/>
      <c r="F106" s="152"/>
      <c r="G106" s="152"/>
      <c r="H106" s="152"/>
      <c r="I106" s="152"/>
    </row>
    <row r="107" spans="2:9">
      <c r="B107" s="11"/>
      <c r="C107" s="11"/>
      <c r="D107" s="11"/>
      <c r="E107" s="11"/>
      <c r="F107" s="151"/>
      <c r="G107" s="151"/>
      <c r="H107" s="151"/>
      <c r="I107" s="151"/>
    </row>
    <row r="108" spans="2:9">
      <c r="B108" s="11"/>
      <c r="C108" s="11"/>
      <c r="D108" s="11"/>
      <c r="E108" s="11"/>
      <c r="F108" s="151"/>
      <c r="G108" s="151"/>
      <c r="H108" s="151"/>
      <c r="I108" s="151"/>
    </row>
    <row r="109" spans="2:9">
      <c r="B109" s="11"/>
      <c r="C109" s="11"/>
      <c r="D109" s="11"/>
      <c r="E109" s="11"/>
      <c r="F109" s="151"/>
      <c r="G109" s="151"/>
      <c r="H109" s="151"/>
      <c r="I109" s="151"/>
    </row>
    <row r="110" spans="2:9">
      <c r="B110" s="11"/>
      <c r="C110" s="11"/>
      <c r="D110" s="11"/>
      <c r="E110" s="11"/>
      <c r="F110" s="151"/>
      <c r="G110" s="151"/>
      <c r="H110" s="151"/>
      <c r="I110" s="151"/>
    </row>
    <row r="111" spans="2:9">
      <c r="B111" s="11"/>
      <c r="C111" s="11"/>
      <c r="D111" s="11"/>
      <c r="E111" s="11"/>
      <c r="F111" s="151"/>
      <c r="G111" s="151"/>
      <c r="H111" s="151"/>
      <c r="I111" s="151"/>
    </row>
    <row r="112" spans="2:9">
      <c r="B112" s="11"/>
      <c r="C112" s="11"/>
      <c r="D112" s="11"/>
      <c r="E112" s="11"/>
      <c r="F112" s="151"/>
      <c r="G112" s="151"/>
      <c r="H112" s="151"/>
      <c r="I112" s="151"/>
    </row>
    <row r="113" spans="2:9">
      <c r="B113" s="11"/>
      <c r="C113" s="11"/>
      <c r="D113" s="11"/>
      <c r="E113" s="11"/>
      <c r="F113" s="151"/>
      <c r="G113" s="151"/>
      <c r="H113" s="151"/>
      <c r="I113" s="151"/>
    </row>
    <row r="114" spans="2:9">
      <c r="B114" s="11"/>
      <c r="C114" s="11"/>
      <c r="D114" s="11"/>
      <c r="E114" s="11"/>
      <c r="F114" s="151"/>
      <c r="G114" s="151"/>
      <c r="H114" s="151"/>
      <c r="I114" s="151"/>
    </row>
    <row r="115" spans="2:9">
      <c r="B115" s="11"/>
      <c r="C115" s="11"/>
      <c r="D115" s="11"/>
      <c r="E115" s="11"/>
      <c r="F115" s="151"/>
      <c r="G115" s="151"/>
      <c r="H115" s="151"/>
      <c r="I115" s="151"/>
    </row>
    <row r="116" spans="2:9">
      <c r="B116" s="11"/>
      <c r="C116" s="11"/>
      <c r="D116" s="11"/>
      <c r="E116" s="11"/>
      <c r="F116" s="151"/>
      <c r="G116" s="151"/>
      <c r="H116" s="151"/>
      <c r="I116" s="151"/>
    </row>
    <row r="117" spans="2:9">
      <c r="B117" s="11"/>
      <c r="C117" s="11"/>
      <c r="D117" s="11"/>
      <c r="E117" s="11"/>
      <c r="F117" s="151"/>
      <c r="G117" s="151"/>
      <c r="H117" s="151"/>
      <c r="I117" s="151"/>
    </row>
    <row r="118" spans="2:9">
      <c r="B118" s="11"/>
      <c r="C118" s="11"/>
      <c r="D118" s="11"/>
      <c r="E118" s="11"/>
      <c r="F118" s="151"/>
      <c r="G118" s="151"/>
      <c r="H118" s="151"/>
      <c r="I118" s="151"/>
    </row>
  </sheetData>
  <customSheetViews>
    <customSheetView guid="{964C7C1E-E333-45F2-A3D1-8533B7D92C83}" scale="70" showGridLines="0">
      <pane xSplit="1" ySplit="10" topLeftCell="B11" activePane="bottomRight" state="frozen"/>
      <selection pane="bottomRight" activeCell="F35" sqref="F35:F36"/>
      <pageMargins left="0.7" right="0.7" top="0.75" bottom="0.75" header="0.3" footer="0.3"/>
    </customSheetView>
    <customSheetView guid="{2057F4CB-91DA-4F47-96CD-D418B7E448AF}" scale="70" showGridLines="0">
      <pane xSplit="1" ySplit="10" topLeftCell="B11" activePane="bottomRight" state="frozen"/>
      <selection pane="bottomRight" activeCell="U43" sqref="U43"/>
      <pageMargins left="0.7" right="0.7" top="0.75" bottom="0.75" header="0.3" footer="0.3"/>
    </customSheetView>
    <customSheetView guid="{21771034-0E5E-454A-8039-A79D48CBCA19}" scale="70" showGridLines="0">
      <pane xSplit="1" ySplit="10" topLeftCell="B11" activePane="bottomRight" state="frozen"/>
      <selection pane="bottomRight" activeCell="F35" sqref="F35:F36"/>
      <pageMargins left="0.7" right="0.7" top="0.75" bottom="0.75" header="0.3" footer="0.3"/>
    </customSheetView>
    <customSheetView guid="{62B379A2-4077-4173-BBC5-7B23625395A6}" scale="70" showGridLines="0">
      <pane xSplit="1" ySplit="10" topLeftCell="B11" activePane="bottomRight" state="frozen"/>
      <selection pane="bottomRight" activeCell="U43" sqref="U43"/>
      <pageMargins left="0.7" right="0.7" top="0.75" bottom="0.75" header="0.3" footer="0.3"/>
    </customSheetView>
    <customSheetView guid="{B887DE94-9852-4BAB-932D-B92B73F7DEB2}" scale="70" showGridLines="0">
      <pane xSplit="1" ySplit="10" topLeftCell="B23" activePane="bottomRight" state="frozen"/>
      <selection pane="bottomRight" activeCell="C11" sqref="C11:C36"/>
      <pageMargins left="0.7" right="0.7" top="0.75" bottom="0.75" header="0.3" footer="0.3"/>
    </customSheetView>
    <customSheetView guid="{F3C94ADD-327B-4018-8499-F3D38A5C0E2B}" scale="70" showGridLines="0">
      <pane xSplit="1" ySplit="10" topLeftCell="B11" activePane="bottomRight" state="frozen"/>
      <selection pane="bottomRight" activeCell="F35" sqref="F35:F36"/>
      <pageMargins left="0.7" right="0.7" top="0.75" bottom="0.75" header="0.3" footer="0.3"/>
    </customSheetView>
    <customSheetView guid="{89E3DF0E-97A0-4D38-83F8-FF1D191DC88C}" scale="70" showGridLines="0">
      <pane xSplit="1" ySplit="10" topLeftCell="B11" activePane="bottomRight" state="frozen"/>
      <selection pane="bottomRight" activeCell="F35" sqref="F35:F36"/>
      <pageMargins left="0.7" right="0.7" top="0.75" bottom="0.75" header="0.3" footer="0.3"/>
    </customSheetView>
    <customSheetView guid="{88B09FF1-DF29-4A7C-A041-4380805B1C39}" scale="70" showGridLines="0">
      <pane xSplit="1" ySplit="10" topLeftCell="B11" activePane="bottomRight" state="frozen"/>
      <selection pane="bottomRight" activeCell="U43" sqref="U43"/>
      <pageMargins left="0.7" right="0.7" top="0.75" bottom="0.75" header="0.3" footer="0.3"/>
    </customSheetView>
  </customSheetView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Q29"/>
  <sheetViews>
    <sheetView showGridLines="0" zoomScaleNormal="100" workbookViewId="0">
      <pane xSplit="1" ySplit="9" topLeftCell="B10" activePane="bottomRight" state="frozen"/>
      <selection sqref="A1:H1"/>
      <selection pane="topRight" sqref="A1:H1"/>
      <selection pane="bottomLeft" sqref="A1:H1"/>
      <selection pane="bottomRight" activeCell="B10" sqref="B10"/>
    </sheetView>
  </sheetViews>
  <sheetFormatPr defaultRowHeight="12"/>
  <cols>
    <col min="1" max="1" width="13.7109375" style="38" customWidth="1"/>
    <col min="2" max="2" width="9.140625" style="38"/>
    <col min="3" max="4" width="8.28515625" style="38" customWidth="1"/>
    <col min="5" max="6" width="9.140625" style="38"/>
    <col min="7" max="7" width="12.140625" style="38" customWidth="1"/>
    <col min="8" max="8" width="14.140625" style="38" customWidth="1"/>
    <col min="9" max="12" width="4.85546875" style="38" customWidth="1"/>
    <col min="13" max="13" width="9.140625" style="38"/>
    <col min="14" max="14" width="26.140625" style="38" customWidth="1"/>
    <col min="15" max="15" width="15.42578125" style="38" bestFit="1" customWidth="1"/>
    <col min="16" max="17" width="15" style="38" bestFit="1" customWidth="1"/>
    <col min="18" max="240" width="9.140625" style="38"/>
    <col min="241" max="241" width="31.7109375" style="38" customWidth="1"/>
    <col min="242" max="243" width="9.140625" style="38"/>
    <col min="244" max="244" width="8.28515625" style="38" customWidth="1"/>
    <col min="245" max="245" width="8.85546875" style="38" customWidth="1"/>
    <col min="246" max="246" width="9.140625" style="38" customWidth="1"/>
    <col min="247" max="247" width="8.5703125" style="38" customWidth="1"/>
    <col min="248" max="248" width="8.42578125" style="38" customWidth="1"/>
    <col min="249" max="249" width="8.7109375" style="38" customWidth="1"/>
    <col min="250" max="250" width="8.85546875" style="38" customWidth="1"/>
    <col min="251" max="251" width="8.7109375" style="38" customWidth="1"/>
    <col min="252" max="252" width="8.140625" style="38" customWidth="1"/>
    <col min="253" max="254" width="8.85546875" style="38" customWidth="1"/>
    <col min="255" max="496" width="9.140625" style="38"/>
    <col min="497" max="497" width="31.7109375" style="38" customWidth="1"/>
    <col min="498" max="499" width="9.140625" style="38"/>
    <col min="500" max="500" width="8.28515625" style="38" customWidth="1"/>
    <col min="501" max="501" width="8.85546875" style="38" customWidth="1"/>
    <col min="502" max="502" width="9.140625" style="38" customWidth="1"/>
    <col min="503" max="503" width="8.5703125" style="38" customWidth="1"/>
    <col min="504" max="504" width="8.42578125" style="38" customWidth="1"/>
    <col min="505" max="505" width="8.7109375" style="38" customWidth="1"/>
    <col min="506" max="506" width="8.85546875" style="38" customWidth="1"/>
    <col min="507" max="507" width="8.7109375" style="38" customWidth="1"/>
    <col min="508" max="508" width="8.140625" style="38" customWidth="1"/>
    <col min="509" max="510" width="8.85546875" style="38" customWidth="1"/>
    <col min="511" max="752" width="9.140625" style="38"/>
    <col min="753" max="753" width="31.7109375" style="38" customWidth="1"/>
    <col min="754" max="755" width="9.140625" style="38"/>
    <col min="756" max="756" width="8.28515625" style="38" customWidth="1"/>
    <col min="757" max="757" width="8.85546875" style="38" customWidth="1"/>
    <col min="758" max="758" width="9.140625" style="38" customWidth="1"/>
    <col min="759" max="759" width="8.5703125" style="38" customWidth="1"/>
    <col min="760" max="760" width="8.42578125" style="38" customWidth="1"/>
    <col min="761" max="761" width="8.7109375" style="38" customWidth="1"/>
    <col min="762" max="762" width="8.85546875" style="38" customWidth="1"/>
    <col min="763" max="763" width="8.7109375" style="38" customWidth="1"/>
    <col min="764" max="764" width="8.140625" style="38" customWidth="1"/>
    <col min="765" max="766" width="8.85546875" style="38" customWidth="1"/>
    <col min="767" max="1008" width="9.140625" style="38"/>
    <col min="1009" max="1009" width="31.7109375" style="38" customWidth="1"/>
    <col min="1010" max="1011" width="9.140625" style="38"/>
    <col min="1012" max="1012" width="8.28515625" style="38" customWidth="1"/>
    <col min="1013" max="1013" width="8.85546875" style="38" customWidth="1"/>
    <col min="1014" max="1014" width="9.140625" style="38" customWidth="1"/>
    <col min="1015" max="1015" width="8.5703125" style="38" customWidth="1"/>
    <col min="1016" max="1016" width="8.42578125" style="38" customWidth="1"/>
    <col min="1017" max="1017" width="8.7109375" style="38" customWidth="1"/>
    <col min="1018" max="1018" width="8.85546875" style="38" customWidth="1"/>
    <col min="1019" max="1019" width="8.7109375" style="38" customWidth="1"/>
    <col min="1020" max="1020" width="8.140625" style="38" customWidth="1"/>
    <col min="1021" max="1022" width="8.85546875" style="38" customWidth="1"/>
    <col min="1023" max="1264" width="9.140625" style="38"/>
    <col min="1265" max="1265" width="31.7109375" style="38" customWidth="1"/>
    <col min="1266" max="1267" width="9.140625" style="38"/>
    <col min="1268" max="1268" width="8.28515625" style="38" customWidth="1"/>
    <col min="1269" max="1269" width="8.85546875" style="38" customWidth="1"/>
    <col min="1270" max="1270" width="9.140625" style="38" customWidth="1"/>
    <col min="1271" max="1271" width="8.5703125" style="38" customWidth="1"/>
    <col min="1272" max="1272" width="8.42578125" style="38" customWidth="1"/>
    <col min="1273" max="1273" width="8.7109375" style="38" customWidth="1"/>
    <col min="1274" max="1274" width="8.85546875" style="38" customWidth="1"/>
    <col min="1275" max="1275" width="8.7109375" style="38" customWidth="1"/>
    <col min="1276" max="1276" width="8.140625" style="38" customWidth="1"/>
    <col min="1277" max="1278" width="8.85546875" style="38" customWidth="1"/>
    <col min="1279" max="1520" width="9.140625" style="38"/>
    <col min="1521" max="1521" width="31.7109375" style="38" customWidth="1"/>
    <col min="1522" max="1523" width="9.140625" style="38"/>
    <col min="1524" max="1524" width="8.28515625" style="38" customWidth="1"/>
    <col min="1525" max="1525" width="8.85546875" style="38" customWidth="1"/>
    <col min="1526" max="1526" width="9.140625" style="38" customWidth="1"/>
    <col min="1527" max="1527" width="8.5703125" style="38" customWidth="1"/>
    <col min="1528" max="1528" width="8.42578125" style="38" customWidth="1"/>
    <col min="1529" max="1529" width="8.7109375" style="38" customWidth="1"/>
    <col min="1530" max="1530" width="8.85546875" style="38" customWidth="1"/>
    <col min="1531" max="1531" width="8.7109375" style="38" customWidth="1"/>
    <col min="1532" max="1532" width="8.140625" style="38" customWidth="1"/>
    <col min="1533" max="1534" width="8.85546875" style="38" customWidth="1"/>
    <col min="1535" max="1776" width="9.140625" style="38"/>
    <col min="1777" max="1777" width="31.7109375" style="38" customWidth="1"/>
    <col min="1778" max="1779" width="9.140625" style="38"/>
    <col min="1780" max="1780" width="8.28515625" style="38" customWidth="1"/>
    <col min="1781" max="1781" width="8.85546875" style="38" customWidth="1"/>
    <col min="1782" max="1782" width="9.140625" style="38" customWidth="1"/>
    <col min="1783" max="1783" width="8.5703125" style="38" customWidth="1"/>
    <col min="1784" max="1784" width="8.42578125" style="38" customWidth="1"/>
    <col min="1785" max="1785" width="8.7109375" style="38" customWidth="1"/>
    <col min="1786" max="1786" width="8.85546875" style="38" customWidth="1"/>
    <col min="1787" max="1787" width="8.7109375" style="38" customWidth="1"/>
    <col min="1788" max="1788" width="8.140625" style="38" customWidth="1"/>
    <col min="1789" max="1790" width="8.85546875" style="38" customWidth="1"/>
    <col min="1791" max="2032" width="9.140625" style="38"/>
    <col min="2033" max="2033" width="31.7109375" style="38" customWidth="1"/>
    <col min="2034" max="2035" width="9.140625" style="38"/>
    <col min="2036" max="2036" width="8.28515625" style="38" customWidth="1"/>
    <col min="2037" max="2037" width="8.85546875" style="38" customWidth="1"/>
    <col min="2038" max="2038" width="9.140625" style="38" customWidth="1"/>
    <col min="2039" max="2039" width="8.5703125" style="38" customWidth="1"/>
    <col min="2040" max="2040" width="8.42578125" style="38" customWidth="1"/>
    <col min="2041" max="2041" width="8.7109375" style="38" customWidth="1"/>
    <col min="2042" max="2042" width="8.85546875" style="38" customWidth="1"/>
    <col min="2043" max="2043" width="8.7109375" style="38" customWidth="1"/>
    <col min="2044" max="2044" width="8.140625" style="38" customWidth="1"/>
    <col min="2045" max="2046" width="8.85546875" style="38" customWidth="1"/>
    <col min="2047" max="2288" width="9.140625" style="38"/>
    <col min="2289" max="2289" width="31.7109375" style="38" customWidth="1"/>
    <col min="2290" max="2291" width="9.140625" style="38"/>
    <col min="2292" max="2292" width="8.28515625" style="38" customWidth="1"/>
    <col min="2293" max="2293" width="8.85546875" style="38" customWidth="1"/>
    <col min="2294" max="2294" width="9.140625" style="38" customWidth="1"/>
    <col min="2295" max="2295" width="8.5703125" style="38" customWidth="1"/>
    <col min="2296" max="2296" width="8.42578125" style="38" customWidth="1"/>
    <col min="2297" max="2297" width="8.7109375" style="38" customWidth="1"/>
    <col min="2298" max="2298" width="8.85546875" style="38" customWidth="1"/>
    <col min="2299" max="2299" width="8.7109375" style="38" customWidth="1"/>
    <col min="2300" max="2300" width="8.140625" style="38" customWidth="1"/>
    <col min="2301" max="2302" width="8.85546875" style="38" customWidth="1"/>
    <col min="2303" max="2544" width="9.140625" style="38"/>
    <col min="2545" max="2545" width="31.7109375" style="38" customWidth="1"/>
    <col min="2546" max="2547" width="9.140625" style="38"/>
    <col min="2548" max="2548" width="8.28515625" style="38" customWidth="1"/>
    <col min="2549" max="2549" width="8.85546875" style="38" customWidth="1"/>
    <col min="2550" max="2550" width="9.140625" style="38" customWidth="1"/>
    <col min="2551" max="2551" width="8.5703125" style="38" customWidth="1"/>
    <col min="2552" max="2552" width="8.42578125" style="38" customWidth="1"/>
    <col min="2553" max="2553" width="8.7109375" style="38" customWidth="1"/>
    <col min="2554" max="2554" width="8.85546875" style="38" customWidth="1"/>
    <col min="2555" max="2555" width="8.7109375" style="38" customWidth="1"/>
    <col min="2556" max="2556" width="8.140625" style="38" customWidth="1"/>
    <col min="2557" max="2558" width="8.85546875" style="38" customWidth="1"/>
    <col min="2559" max="2800" width="9.140625" style="38"/>
    <col min="2801" max="2801" width="31.7109375" style="38" customWidth="1"/>
    <col min="2802" max="2803" width="9.140625" style="38"/>
    <col min="2804" max="2804" width="8.28515625" style="38" customWidth="1"/>
    <col min="2805" max="2805" width="8.85546875" style="38" customWidth="1"/>
    <col min="2806" max="2806" width="9.140625" style="38" customWidth="1"/>
    <col min="2807" max="2807" width="8.5703125" style="38" customWidth="1"/>
    <col min="2808" max="2808" width="8.42578125" style="38" customWidth="1"/>
    <col min="2809" max="2809" width="8.7109375" style="38" customWidth="1"/>
    <col min="2810" max="2810" width="8.85546875" style="38" customWidth="1"/>
    <col min="2811" max="2811" width="8.7109375" style="38" customWidth="1"/>
    <col min="2812" max="2812" width="8.140625" style="38" customWidth="1"/>
    <col min="2813" max="2814" width="8.85546875" style="38" customWidth="1"/>
    <col min="2815" max="3056" width="9.140625" style="38"/>
    <col min="3057" max="3057" width="31.7109375" style="38" customWidth="1"/>
    <col min="3058" max="3059" width="9.140625" style="38"/>
    <col min="3060" max="3060" width="8.28515625" style="38" customWidth="1"/>
    <col min="3061" max="3061" width="8.85546875" style="38" customWidth="1"/>
    <col min="3062" max="3062" width="9.140625" style="38" customWidth="1"/>
    <col min="3063" max="3063" width="8.5703125" style="38" customWidth="1"/>
    <col min="3064" max="3064" width="8.42578125" style="38" customWidth="1"/>
    <col min="3065" max="3065" width="8.7109375" style="38" customWidth="1"/>
    <col min="3066" max="3066" width="8.85546875" style="38" customWidth="1"/>
    <col min="3067" max="3067" width="8.7109375" style="38" customWidth="1"/>
    <col min="3068" max="3068" width="8.140625" style="38" customWidth="1"/>
    <col min="3069" max="3070" width="8.85546875" style="38" customWidth="1"/>
    <col min="3071" max="3312" width="9.140625" style="38"/>
    <col min="3313" max="3313" width="31.7109375" style="38" customWidth="1"/>
    <col min="3314" max="3315" width="9.140625" style="38"/>
    <col min="3316" max="3316" width="8.28515625" style="38" customWidth="1"/>
    <col min="3317" max="3317" width="8.85546875" style="38" customWidth="1"/>
    <col min="3318" max="3318" width="9.140625" style="38" customWidth="1"/>
    <col min="3319" max="3319" width="8.5703125" style="38" customWidth="1"/>
    <col min="3320" max="3320" width="8.42578125" style="38" customWidth="1"/>
    <col min="3321" max="3321" width="8.7109375" style="38" customWidth="1"/>
    <col min="3322" max="3322" width="8.85546875" style="38" customWidth="1"/>
    <col min="3323" max="3323" width="8.7109375" style="38" customWidth="1"/>
    <col min="3324" max="3324" width="8.140625" style="38" customWidth="1"/>
    <col min="3325" max="3326" width="8.85546875" style="38" customWidth="1"/>
    <col min="3327" max="3568" width="9.140625" style="38"/>
    <col min="3569" max="3569" width="31.7109375" style="38" customWidth="1"/>
    <col min="3570" max="3571" width="9.140625" style="38"/>
    <col min="3572" max="3572" width="8.28515625" style="38" customWidth="1"/>
    <col min="3573" max="3573" width="8.85546875" style="38" customWidth="1"/>
    <col min="3574" max="3574" width="9.140625" style="38" customWidth="1"/>
    <col min="3575" max="3575" width="8.5703125" style="38" customWidth="1"/>
    <col min="3576" max="3576" width="8.42578125" style="38" customWidth="1"/>
    <col min="3577" max="3577" width="8.7109375" style="38" customWidth="1"/>
    <col min="3578" max="3578" width="8.85546875" style="38" customWidth="1"/>
    <col min="3579" max="3579" width="8.7109375" style="38" customWidth="1"/>
    <col min="3580" max="3580" width="8.140625" style="38" customWidth="1"/>
    <col min="3581" max="3582" width="8.85546875" style="38" customWidth="1"/>
    <col min="3583" max="3824" width="9.140625" style="38"/>
    <col min="3825" max="3825" width="31.7109375" style="38" customWidth="1"/>
    <col min="3826" max="3827" width="9.140625" style="38"/>
    <col min="3828" max="3828" width="8.28515625" style="38" customWidth="1"/>
    <col min="3829" max="3829" width="8.85546875" style="38" customWidth="1"/>
    <col min="3830" max="3830" width="9.140625" style="38" customWidth="1"/>
    <col min="3831" max="3831" width="8.5703125" style="38" customWidth="1"/>
    <col min="3832" max="3832" width="8.42578125" style="38" customWidth="1"/>
    <col min="3833" max="3833" width="8.7109375" style="38" customWidth="1"/>
    <col min="3834" max="3834" width="8.85546875" style="38" customWidth="1"/>
    <col min="3835" max="3835" width="8.7109375" style="38" customWidth="1"/>
    <col min="3836" max="3836" width="8.140625" style="38" customWidth="1"/>
    <col min="3837" max="3838" width="8.85546875" style="38" customWidth="1"/>
    <col min="3839" max="4080" width="9.140625" style="38"/>
    <col min="4081" max="4081" width="31.7109375" style="38" customWidth="1"/>
    <col min="4082" max="4083" width="9.140625" style="38"/>
    <col min="4084" max="4084" width="8.28515625" style="38" customWidth="1"/>
    <col min="4085" max="4085" width="8.85546875" style="38" customWidth="1"/>
    <col min="4086" max="4086" width="9.140625" style="38" customWidth="1"/>
    <col min="4087" max="4087" width="8.5703125" style="38" customWidth="1"/>
    <col min="4088" max="4088" width="8.42578125" style="38" customWidth="1"/>
    <col min="4089" max="4089" width="8.7109375" style="38" customWidth="1"/>
    <col min="4090" max="4090" width="8.85546875" style="38" customWidth="1"/>
    <col min="4091" max="4091" width="8.7109375" style="38" customWidth="1"/>
    <col min="4092" max="4092" width="8.140625" style="38" customWidth="1"/>
    <col min="4093" max="4094" width="8.85546875" style="38" customWidth="1"/>
    <col min="4095" max="4336" width="9.140625" style="38"/>
    <col min="4337" max="4337" width="31.7109375" style="38" customWidth="1"/>
    <col min="4338" max="4339" width="9.140625" style="38"/>
    <col min="4340" max="4340" width="8.28515625" style="38" customWidth="1"/>
    <col min="4341" max="4341" width="8.85546875" style="38" customWidth="1"/>
    <col min="4342" max="4342" width="9.140625" style="38" customWidth="1"/>
    <col min="4343" max="4343" width="8.5703125" style="38" customWidth="1"/>
    <col min="4344" max="4344" width="8.42578125" style="38" customWidth="1"/>
    <col min="4345" max="4345" width="8.7109375" style="38" customWidth="1"/>
    <col min="4346" max="4346" width="8.85546875" style="38" customWidth="1"/>
    <col min="4347" max="4347" width="8.7109375" style="38" customWidth="1"/>
    <col min="4348" max="4348" width="8.140625" style="38" customWidth="1"/>
    <col min="4349" max="4350" width="8.85546875" style="38" customWidth="1"/>
    <col min="4351" max="4592" width="9.140625" style="38"/>
    <col min="4593" max="4593" width="31.7109375" style="38" customWidth="1"/>
    <col min="4594" max="4595" width="9.140625" style="38"/>
    <col min="4596" max="4596" width="8.28515625" style="38" customWidth="1"/>
    <col min="4597" max="4597" width="8.85546875" style="38" customWidth="1"/>
    <col min="4598" max="4598" width="9.140625" style="38" customWidth="1"/>
    <col min="4599" max="4599" width="8.5703125" style="38" customWidth="1"/>
    <col min="4600" max="4600" width="8.42578125" style="38" customWidth="1"/>
    <col min="4601" max="4601" width="8.7109375" style="38" customWidth="1"/>
    <col min="4602" max="4602" width="8.85546875" style="38" customWidth="1"/>
    <col min="4603" max="4603" width="8.7109375" style="38" customWidth="1"/>
    <col min="4604" max="4604" width="8.140625" style="38" customWidth="1"/>
    <col min="4605" max="4606" width="8.85546875" style="38" customWidth="1"/>
    <col min="4607" max="4848" width="9.140625" style="38"/>
    <col min="4849" max="4849" width="31.7109375" style="38" customWidth="1"/>
    <col min="4850" max="4851" width="9.140625" style="38"/>
    <col min="4852" max="4852" width="8.28515625" style="38" customWidth="1"/>
    <col min="4853" max="4853" width="8.85546875" style="38" customWidth="1"/>
    <col min="4854" max="4854" width="9.140625" style="38" customWidth="1"/>
    <col min="4855" max="4855" width="8.5703125" style="38" customWidth="1"/>
    <col min="4856" max="4856" width="8.42578125" style="38" customWidth="1"/>
    <col min="4857" max="4857" width="8.7109375" style="38" customWidth="1"/>
    <col min="4858" max="4858" width="8.85546875" style="38" customWidth="1"/>
    <col min="4859" max="4859" width="8.7109375" style="38" customWidth="1"/>
    <col min="4860" max="4860" width="8.140625" style="38" customWidth="1"/>
    <col min="4861" max="4862" width="8.85546875" style="38" customWidth="1"/>
    <col min="4863" max="5104" width="9.140625" style="38"/>
    <col min="5105" max="5105" width="31.7109375" style="38" customWidth="1"/>
    <col min="5106" max="5107" width="9.140625" style="38"/>
    <col min="5108" max="5108" width="8.28515625" style="38" customWidth="1"/>
    <col min="5109" max="5109" width="8.85546875" style="38" customWidth="1"/>
    <col min="5110" max="5110" width="9.140625" style="38" customWidth="1"/>
    <col min="5111" max="5111" width="8.5703125" style="38" customWidth="1"/>
    <col min="5112" max="5112" width="8.42578125" style="38" customWidth="1"/>
    <col min="5113" max="5113" width="8.7109375" style="38" customWidth="1"/>
    <col min="5114" max="5114" width="8.85546875" style="38" customWidth="1"/>
    <col min="5115" max="5115" width="8.7109375" style="38" customWidth="1"/>
    <col min="5116" max="5116" width="8.140625" style="38" customWidth="1"/>
    <col min="5117" max="5118" width="8.85546875" style="38" customWidth="1"/>
    <col min="5119" max="5360" width="9.140625" style="38"/>
    <col min="5361" max="5361" width="31.7109375" style="38" customWidth="1"/>
    <col min="5362" max="5363" width="9.140625" style="38"/>
    <col min="5364" max="5364" width="8.28515625" style="38" customWidth="1"/>
    <col min="5365" max="5365" width="8.85546875" style="38" customWidth="1"/>
    <col min="5366" max="5366" width="9.140625" style="38" customWidth="1"/>
    <col min="5367" max="5367" width="8.5703125" style="38" customWidth="1"/>
    <col min="5368" max="5368" width="8.42578125" style="38" customWidth="1"/>
    <col min="5369" max="5369" width="8.7109375" style="38" customWidth="1"/>
    <col min="5370" max="5370" width="8.85546875" style="38" customWidth="1"/>
    <col min="5371" max="5371" width="8.7109375" style="38" customWidth="1"/>
    <col min="5372" max="5372" width="8.140625" style="38" customWidth="1"/>
    <col min="5373" max="5374" width="8.85546875" style="38" customWidth="1"/>
    <col min="5375" max="5616" width="9.140625" style="38"/>
    <col min="5617" max="5617" width="31.7109375" style="38" customWidth="1"/>
    <col min="5618" max="5619" width="9.140625" style="38"/>
    <col min="5620" max="5620" width="8.28515625" style="38" customWidth="1"/>
    <col min="5621" max="5621" width="8.85546875" style="38" customWidth="1"/>
    <col min="5622" max="5622" width="9.140625" style="38" customWidth="1"/>
    <col min="5623" max="5623" width="8.5703125" style="38" customWidth="1"/>
    <col min="5624" max="5624" width="8.42578125" style="38" customWidth="1"/>
    <col min="5625" max="5625" width="8.7109375" style="38" customWidth="1"/>
    <col min="5626" max="5626" width="8.85546875" style="38" customWidth="1"/>
    <col min="5627" max="5627" width="8.7109375" style="38" customWidth="1"/>
    <col min="5628" max="5628" width="8.140625" style="38" customWidth="1"/>
    <col min="5629" max="5630" width="8.85546875" style="38" customWidth="1"/>
    <col min="5631" max="5872" width="9.140625" style="38"/>
    <col min="5873" max="5873" width="31.7109375" style="38" customWidth="1"/>
    <col min="5874" max="5875" width="9.140625" style="38"/>
    <col min="5876" max="5876" width="8.28515625" style="38" customWidth="1"/>
    <col min="5877" max="5877" width="8.85546875" style="38" customWidth="1"/>
    <col min="5878" max="5878" width="9.140625" style="38" customWidth="1"/>
    <col min="5879" max="5879" width="8.5703125" style="38" customWidth="1"/>
    <col min="5880" max="5880" width="8.42578125" style="38" customWidth="1"/>
    <col min="5881" max="5881" width="8.7109375" style="38" customWidth="1"/>
    <col min="5882" max="5882" width="8.85546875" style="38" customWidth="1"/>
    <col min="5883" max="5883" width="8.7109375" style="38" customWidth="1"/>
    <col min="5884" max="5884" width="8.140625" style="38" customWidth="1"/>
    <col min="5885" max="5886" width="8.85546875" style="38" customWidth="1"/>
    <col min="5887" max="6128" width="9.140625" style="38"/>
    <col min="6129" max="6129" width="31.7109375" style="38" customWidth="1"/>
    <col min="6130" max="6131" width="9.140625" style="38"/>
    <col min="6132" max="6132" width="8.28515625" style="38" customWidth="1"/>
    <col min="6133" max="6133" width="8.85546875" style="38" customWidth="1"/>
    <col min="6134" max="6134" width="9.140625" style="38" customWidth="1"/>
    <col min="6135" max="6135" width="8.5703125" style="38" customWidth="1"/>
    <col min="6136" max="6136" width="8.42578125" style="38" customWidth="1"/>
    <col min="6137" max="6137" width="8.7109375" style="38" customWidth="1"/>
    <col min="6138" max="6138" width="8.85546875" style="38" customWidth="1"/>
    <col min="6139" max="6139" width="8.7109375" style="38" customWidth="1"/>
    <col min="6140" max="6140" width="8.140625" style="38" customWidth="1"/>
    <col min="6141" max="6142" width="8.85546875" style="38" customWidth="1"/>
    <col min="6143" max="6384" width="9.140625" style="38"/>
    <col min="6385" max="6385" width="31.7109375" style="38" customWidth="1"/>
    <col min="6386" max="6387" width="9.140625" style="38"/>
    <col min="6388" max="6388" width="8.28515625" style="38" customWidth="1"/>
    <col min="6389" max="6389" width="8.85546875" style="38" customWidth="1"/>
    <col min="6390" max="6390" width="9.140625" style="38" customWidth="1"/>
    <col min="6391" max="6391" width="8.5703125" style="38" customWidth="1"/>
    <col min="6392" max="6392" width="8.42578125" style="38" customWidth="1"/>
    <col min="6393" max="6393" width="8.7109375" style="38" customWidth="1"/>
    <col min="6394" max="6394" width="8.85546875" style="38" customWidth="1"/>
    <col min="6395" max="6395" width="8.7109375" style="38" customWidth="1"/>
    <col min="6396" max="6396" width="8.140625" style="38" customWidth="1"/>
    <col min="6397" max="6398" width="8.85546875" style="38" customWidth="1"/>
    <col min="6399" max="6640" width="9.140625" style="38"/>
    <col min="6641" max="6641" width="31.7109375" style="38" customWidth="1"/>
    <col min="6642" max="6643" width="9.140625" style="38"/>
    <col min="6644" max="6644" width="8.28515625" style="38" customWidth="1"/>
    <col min="6645" max="6645" width="8.85546875" style="38" customWidth="1"/>
    <col min="6646" max="6646" width="9.140625" style="38" customWidth="1"/>
    <col min="6647" max="6647" width="8.5703125" style="38" customWidth="1"/>
    <col min="6648" max="6648" width="8.42578125" style="38" customWidth="1"/>
    <col min="6649" max="6649" width="8.7109375" style="38" customWidth="1"/>
    <col min="6650" max="6650" width="8.85546875" style="38" customWidth="1"/>
    <col min="6651" max="6651" width="8.7109375" style="38" customWidth="1"/>
    <col min="6652" max="6652" width="8.140625" style="38" customWidth="1"/>
    <col min="6653" max="6654" width="8.85546875" style="38" customWidth="1"/>
    <col min="6655" max="6896" width="9.140625" style="38"/>
    <col min="6897" max="6897" width="31.7109375" style="38" customWidth="1"/>
    <col min="6898" max="6899" width="9.140625" style="38"/>
    <col min="6900" max="6900" width="8.28515625" style="38" customWidth="1"/>
    <col min="6901" max="6901" width="8.85546875" style="38" customWidth="1"/>
    <col min="6902" max="6902" width="9.140625" style="38" customWidth="1"/>
    <col min="6903" max="6903" width="8.5703125" style="38" customWidth="1"/>
    <col min="6904" max="6904" width="8.42578125" style="38" customWidth="1"/>
    <col min="6905" max="6905" width="8.7109375" style="38" customWidth="1"/>
    <col min="6906" max="6906" width="8.85546875" style="38" customWidth="1"/>
    <col min="6907" max="6907" width="8.7109375" style="38" customWidth="1"/>
    <col min="6908" max="6908" width="8.140625" style="38" customWidth="1"/>
    <col min="6909" max="6910" width="8.85546875" style="38" customWidth="1"/>
    <col min="6911" max="7152" width="9.140625" style="38"/>
    <col min="7153" max="7153" width="31.7109375" style="38" customWidth="1"/>
    <col min="7154" max="7155" width="9.140625" style="38"/>
    <col min="7156" max="7156" width="8.28515625" style="38" customWidth="1"/>
    <col min="7157" max="7157" width="8.85546875" style="38" customWidth="1"/>
    <col min="7158" max="7158" width="9.140625" style="38" customWidth="1"/>
    <col min="7159" max="7159" width="8.5703125" style="38" customWidth="1"/>
    <col min="7160" max="7160" width="8.42578125" style="38" customWidth="1"/>
    <col min="7161" max="7161" width="8.7109375" style="38" customWidth="1"/>
    <col min="7162" max="7162" width="8.85546875" style="38" customWidth="1"/>
    <col min="7163" max="7163" width="8.7109375" style="38" customWidth="1"/>
    <col min="7164" max="7164" width="8.140625" style="38" customWidth="1"/>
    <col min="7165" max="7166" width="8.85546875" style="38" customWidth="1"/>
    <col min="7167" max="7408" width="9.140625" style="38"/>
    <col min="7409" max="7409" width="31.7109375" style="38" customWidth="1"/>
    <col min="7410" max="7411" width="9.140625" style="38"/>
    <col min="7412" max="7412" width="8.28515625" style="38" customWidth="1"/>
    <col min="7413" max="7413" width="8.85546875" style="38" customWidth="1"/>
    <col min="7414" max="7414" width="9.140625" style="38" customWidth="1"/>
    <col min="7415" max="7415" width="8.5703125" style="38" customWidth="1"/>
    <col min="7416" max="7416" width="8.42578125" style="38" customWidth="1"/>
    <col min="7417" max="7417" width="8.7109375" style="38" customWidth="1"/>
    <col min="7418" max="7418" width="8.85546875" style="38" customWidth="1"/>
    <col min="7419" max="7419" width="8.7109375" style="38" customWidth="1"/>
    <col min="7420" max="7420" width="8.140625" style="38" customWidth="1"/>
    <col min="7421" max="7422" width="8.85546875" style="38" customWidth="1"/>
    <col min="7423" max="7664" width="9.140625" style="38"/>
    <col min="7665" max="7665" width="31.7109375" style="38" customWidth="1"/>
    <col min="7666" max="7667" width="9.140625" style="38"/>
    <col min="7668" max="7668" width="8.28515625" style="38" customWidth="1"/>
    <col min="7669" max="7669" width="8.85546875" style="38" customWidth="1"/>
    <col min="7670" max="7670" width="9.140625" style="38" customWidth="1"/>
    <col min="7671" max="7671" width="8.5703125" style="38" customWidth="1"/>
    <col min="7672" max="7672" width="8.42578125" style="38" customWidth="1"/>
    <col min="7673" max="7673" width="8.7109375" style="38" customWidth="1"/>
    <col min="7674" max="7674" width="8.85546875" style="38" customWidth="1"/>
    <col min="7675" max="7675" width="8.7109375" style="38" customWidth="1"/>
    <col min="7676" max="7676" width="8.140625" style="38" customWidth="1"/>
    <col min="7677" max="7678" width="8.85546875" style="38" customWidth="1"/>
    <col min="7679" max="7920" width="9.140625" style="38"/>
    <col min="7921" max="7921" width="31.7109375" style="38" customWidth="1"/>
    <col min="7922" max="7923" width="9.140625" style="38"/>
    <col min="7924" max="7924" width="8.28515625" style="38" customWidth="1"/>
    <col min="7925" max="7925" width="8.85546875" style="38" customWidth="1"/>
    <col min="7926" max="7926" width="9.140625" style="38" customWidth="1"/>
    <col min="7927" max="7927" width="8.5703125" style="38" customWidth="1"/>
    <col min="7928" max="7928" width="8.42578125" style="38" customWidth="1"/>
    <col min="7929" max="7929" width="8.7109375" style="38" customWidth="1"/>
    <col min="7930" max="7930" width="8.85546875" style="38" customWidth="1"/>
    <col min="7931" max="7931" width="8.7109375" style="38" customWidth="1"/>
    <col min="7932" max="7932" width="8.140625" style="38" customWidth="1"/>
    <col min="7933" max="7934" width="8.85546875" style="38" customWidth="1"/>
    <col min="7935" max="8176" width="9.140625" style="38"/>
    <col min="8177" max="8177" width="31.7109375" style="38" customWidth="1"/>
    <col min="8178" max="8179" width="9.140625" style="38"/>
    <col min="8180" max="8180" width="8.28515625" style="38" customWidth="1"/>
    <col min="8181" max="8181" width="8.85546875" style="38" customWidth="1"/>
    <col min="8182" max="8182" width="9.140625" style="38" customWidth="1"/>
    <col min="8183" max="8183" width="8.5703125" style="38" customWidth="1"/>
    <col min="8184" max="8184" width="8.42578125" style="38" customWidth="1"/>
    <col min="8185" max="8185" width="8.7109375" style="38" customWidth="1"/>
    <col min="8186" max="8186" width="8.85546875" style="38" customWidth="1"/>
    <col min="8187" max="8187" width="8.7109375" style="38" customWidth="1"/>
    <col min="8188" max="8188" width="8.140625" style="38" customWidth="1"/>
    <col min="8189" max="8190" width="8.85546875" style="38" customWidth="1"/>
    <col min="8191" max="8432" width="9.140625" style="38"/>
    <col min="8433" max="8433" width="31.7109375" style="38" customWidth="1"/>
    <col min="8434" max="8435" width="9.140625" style="38"/>
    <col min="8436" max="8436" width="8.28515625" style="38" customWidth="1"/>
    <col min="8437" max="8437" width="8.85546875" style="38" customWidth="1"/>
    <col min="8438" max="8438" width="9.140625" style="38" customWidth="1"/>
    <col min="8439" max="8439" width="8.5703125" style="38" customWidth="1"/>
    <col min="8440" max="8440" width="8.42578125" style="38" customWidth="1"/>
    <col min="8441" max="8441" width="8.7109375" style="38" customWidth="1"/>
    <col min="8442" max="8442" width="8.85546875" style="38" customWidth="1"/>
    <col min="8443" max="8443" width="8.7109375" style="38" customWidth="1"/>
    <col min="8444" max="8444" width="8.140625" style="38" customWidth="1"/>
    <col min="8445" max="8446" width="8.85546875" style="38" customWidth="1"/>
    <col min="8447" max="8688" width="9.140625" style="38"/>
    <col min="8689" max="8689" width="31.7109375" style="38" customWidth="1"/>
    <col min="8690" max="8691" width="9.140625" style="38"/>
    <col min="8692" max="8692" width="8.28515625" style="38" customWidth="1"/>
    <col min="8693" max="8693" width="8.85546875" style="38" customWidth="1"/>
    <col min="8694" max="8694" width="9.140625" style="38" customWidth="1"/>
    <col min="8695" max="8695" width="8.5703125" style="38" customWidth="1"/>
    <col min="8696" max="8696" width="8.42578125" style="38" customWidth="1"/>
    <col min="8697" max="8697" width="8.7109375" style="38" customWidth="1"/>
    <col min="8698" max="8698" width="8.85546875" style="38" customWidth="1"/>
    <col min="8699" max="8699" width="8.7109375" style="38" customWidth="1"/>
    <col min="8700" max="8700" width="8.140625" style="38" customWidth="1"/>
    <col min="8701" max="8702" width="8.85546875" style="38" customWidth="1"/>
    <col min="8703" max="8944" width="9.140625" style="38"/>
    <col min="8945" max="8945" width="31.7109375" style="38" customWidth="1"/>
    <col min="8946" max="8947" width="9.140625" style="38"/>
    <col min="8948" max="8948" width="8.28515625" style="38" customWidth="1"/>
    <col min="8949" max="8949" width="8.85546875" style="38" customWidth="1"/>
    <col min="8950" max="8950" width="9.140625" style="38" customWidth="1"/>
    <col min="8951" max="8951" width="8.5703125" style="38" customWidth="1"/>
    <col min="8952" max="8952" width="8.42578125" style="38" customWidth="1"/>
    <col min="8953" max="8953" width="8.7109375" style="38" customWidth="1"/>
    <col min="8954" max="8954" width="8.85546875" style="38" customWidth="1"/>
    <col min="8955" max="8955" width="8.7109375" style="38" customWidth="1"/>
    <col min="8956" max="8956" width="8.140625" style="38" customWidth="1"/>
    <col min="8957" max="8958" width="8.85546875" style="38" customWidth="1"/>
    <col min="8959" max="9200" width="9.140625" style="38"/>
    <col min="9201" max="9201" width="31.7109375" style="38" customWidth="1"/>
    <col min="9202" max="9203" width="9.140625" style="38"/>
    <col min="9204" max="9204" width="8.28515625" style="38" customWidth="1"/>
    <col min="9205" max="9205" width="8.85546875" style="38" customWidth="1"/>
    <col min="9206" max="9206" width="9.140625" style="38" customWidth="1"/>
    <col min="9207" max="9207" width="8.5703125" style="38" customWidth="1"/>
    <col min="9208" max="9208" width="8.42578125" style="38" customWidth="1"/>
    <col min="9209" max="9209" width="8.7109375" style="38" customWidth="1"/>
    <col min="9210" max="9210" width="8.85546875" style="38" customWidth="1"/>
    <col min="9211" max="9211" width="8.7109375" style="38" customWidth="1"/>
    <col min="9212" max="9212" width="8.140625" style="38" customWidth="1"/>
    <col min="9213" max="9214" width="8.85546875" style="38" customWidth="1"/>
    <col min="9215" max="9456" width="9.140625" style="38"/>
    <col min="9457" max="9457" width="31.7109375" style="38" customWidth="1"/>
    <col min="9458" max="9459" width="9.140625" style="38"/>
    <col min="9460" max="9460" width="8.28515625" style="38" customWidth="1"/>
    <col min="9461" max="9461" width="8.85546875" style="38" customWidth="1"/>
    <col min="9462" max="9462" width="9.140625" style="38" customWidth="1"/>
    <col min="9463" max="9463" width="8.5703125" style="38" customWidth="1"/>
    <col min="9464" max="9464" width="8.42578125" style="38" customWidth="1"/>
    <col min="9465" max="9465" width="8.7109375" style="38" customWidth="1"/>
    <col min="9466" max="9466" width="8.85546875" style="38" customWidth="1"/>
    <col min="9467" max="9467" width="8.7109375" style="38" customWidth="1"/>
    <col min="9468" max="9468" width="8.140625" style="38" customWidth="1"/>
    <col min="9469" max="9470" width="8.85546875" style="38" customWidth="1"/>
    <col min="9471" max="9712" width="9.140625" style="38"/>
    <col min="9713" max="9713" width="31.7109375" style="38" customWidth="1"/>
    <col min="9714" max="9715" width="9.140625" style="38"/>
    <col min="9716" max="9716" width="8.28515625" style="38" customWidth="1"/>
    <col min="9717" max="9717" width="8.85546875" style="38" customWidth="1"/>
    <col min="9718" max="9718" width="9.140625" style="38" customWidth="1"/>
    <col min="9719" max="9719" width="8.5703125" style="38" customWidth="1"/>
    <col min="9720" max="9720" width="8.42578125" style="38" customWidth="1"/>
    <col min="9721" max="9721" width="8.7109375" style="38" customWidth="1"/>
    <col min="9722" max="9722" width="8.85546875" style="38" customWidth="1"/>
    <col min="9723" max="9723" width="8.7109375" style="38" customWidth="1"/>
    <col min="9724" max="9724" width="8.140625" style="38" customWidth="1"/>
    <col min="9725" max="9726" width="8.85546875" style="38" customWidth="1"/>
    <col min="9727" max="9968" width="9.140625" style="38"/>
    <col min="9969" max="9969" width="31.7109375" style="38" customWidth="1"/>
    <col min="9970" max="9971" width="9.140625" style="38"/>
    <col min="9972" max="9972" width="8.28515625" style="38" customWidth="1"/>
    <col min="9973" max="9973" width="8.85546875" style="38" customWidth="1"/>
    <col min="9974" max="9974" width="9.140625" style="38" customWidth="1"/>
    <col min="9975" max="9975" width="8.5703125" style="38" customWidth="1"/>
    <col min="9976" max="9976" width="8.42578125" style="38" customWidth="1"/>
    <col min="9977" max="9977" width="8.7109375" style="38" customWidth="1"/>
    <col min="9978" max="9978" width="8.85546875" style="38" customWidth="1"/>
    <col min="9979" max="9979" width="8.7109375" style="38" customWidth="1"/>
    <col min="9980" max="9980" width="8.140625" style="38" customWidth="1"/>
    <col min="9981" max="9982" width="8.85546875" style="38" customWidth="1"/>
    <col min="9983" max="10224" width="9.140625" style="38"/>
    <col min="10225" max="10225" width="31.7109375" style="38" customWidth="1"/>
    <col min="10226" max="10227" width="9.140625" style="38"/>
    <col min="10228" max="10228" width="8.28515625" style="38" customWidth="1"/>
    <col min="10229" max="10229" width="8.85546875" style="38" customWidth="1"/>
    <col min="10230" max="10230" width="9.140625" style="38" customWidth="1"/>
    <col min="10231" max="10231" width="8.5703125" style="38" customWidth="1"/>
    <col min="10232" max="10232" width="8.42578125" style="38" customWidth="1"/>
    <col min="10233" max="10233" width="8.7109375" style="38" customWidth="1"/>
    <col min="10234" max="10234" width="8.85546875" style="38" customWidth="1"/>
    <col min="10235" max="10235" width="8.7109375" style="38" customWidth="1"/>
    <col min="10236" max="10236" width="8.140625" style="38" customWidth="1"/>
    <col min="10237" max="10238" width="8.85546875" style="38" customWidth="1"/>
    <col min="10239" max="10480" width="9.140625" style="38"/>
    <col min="10481" max="10481" width="31.7109375" style="38" customWidth="1"/>
    <col min="10482" max="10483" width="9.140625" style="38"/>
    <col min="10484" max="10484" width="8.28515625" style="38" customWidth="1"/>
    <col min="10485" max="10485" width="8.85546875" style="38" customWidth="1"/>
    <col min="10486" max="10486" width="9.140625" style="38" customWidth="1"/>
    <col min="10487" max="10487" width="8.5703125" style="38" customWidth="1"/>
    <col min="10488" max="10488" width="8.42578125" style="38" customWidth="1"/>
    <col min="10489" max="10489" width="8.7109375" style="38" customWidth="1"/>
    <col min="10490" max="10490" width="8.85546875" style="38" customWidth="1"/>
    <col min="10491" max="10491" width="8.7109375" style="38" customWidth="1"/>
    <col min="10492" max="10492" width="8.140625" style="38" customWidth="1"/>
    <col min="10493" max="10494" width="8.85546875" style="38" customWidth="1"/>
    <col min="10495" max="10736" width="9.140625" style="38"/>
    <col min="10737" max="10737" width="31.7109375" style="38" customWidth="1"/>
    <col min="10738" max="10739" width="9.140625" style="38"/>
    <col min="10740" max="10740" width="8.28515625" style="38" customWidth="1"/>
    <col min="10741" max="10741" width="8.85546875" style="38" customWidth="1"/>
    <col min="10742" max="10742" width="9.140625" style="38" customWidth="1"/>
    <col min="10743" max="10743" width="8.5703125" style="38" customWidth="1"/>
    <col min="10744" max="10744" width="8.42578125" style="38" customWidth="1"/>
    <col min="10745" max="10745" width="8.7109375" style="38" customWidth="1"/>
    <col min="10746" max="10746" width="8.85546875" style="38" customWidth="1"/>
    <col min="10747" max="10747" width="8.7109375" style="38" customWidth="1"/>
    <col min="10748" max="10748" width="8.140625" style="38" customWidth="1"/>
    <col min="10749" max="10750" width="8.85546875" style="38" customWidth="1"/>
    <col min="10751" max="10992" width="9.140625" style="38"/>
    <col min="10993" max="10993" width="31.7109375" style="38" customWidth="1"/>
    <col min="10994" max="10995" width="9.140625" style="38"/>
    <col min="10996" max="10996" width="8.28515625" style="38" customWidth="1"/>
    <col min="10997" max="10997" width="8.85546875" style="38" customWidth="1"/>
    <col min="10998" max="10998" width="9.140625" style="38" customWidth="1"/>
    <col min="10999" max="10999" width="8.5703125" style="38" customWidth="1"/>
    <col min="11000" max="11000" width="8.42578125" style="38" customWidth="1"/>
    <col min="11001" max="11001" width="8.7109375" style="38" customWidth="1"/>
    <col min="11002" max="11002" width="8.85546875" style="38" customWidth="1"/>
    <col min="11003" max="11003" width="8.7109375" style="38" customWidth="1"/>
    <col min="11004" max="11004" width="8.140625" style="38" customWidth="1"/>
    <col min="11005" max="11006" width="8.85546875" style="38" customWidth="1"/>
    <col min="11007" max="11248" width="9.140625" style="38"/>
    <col min="11249" max="11249" width="31.7109375" style="38" customWidth="1"/>
    <col min="11250" max="11251" width="9.140625" style="38"/>
    <col min="11252" max="11252" width="8.28515625" style="38" customWidth="1"/>
    <col min="11253" max="11253" width="8.85546875" style="38" customWidth="1"/>
    <col min="11254" max="11254" width="9.140625" style="38" customWidth="1"/>
    <col min="11255" max="11255" width="8.5703125" style="38" customWidth="1"/>
    <col min="11256" max="11256" width="8.42578125" style="38" customWidth="1"/>
    <col min="11257" max="11257" width="8.7109375" style="38" customWidth="1"/>
    <col min="11258" max="11258" width="8.85546875" style="38" customWidth="1"/>
    <col min="11259" max="11259" width="8.7109375" style="38" customWidth="1"/>
    <col min="11260" max="11260" width="8.140625" style="38" customWidth="1"/>
    <col min="11261" max="11262" width="8.85546875" style="38" customWidth="1"/>
    <col min="11263" max="11504" width="9.140625" style="38"/>
    <col min="11505" max="11505" width="31.7109375" style="38" customWidth="1"/>
    <col min="11506" max="11507" width="9.140625" style="38"/>
    <col min="11508" max="11508" width="8.28515625" style="38" customWidth="1"/>
    <col min="11509" max="11509" width="8.85546875" style="38" customWidth="1"/>
    <col min="11510" max="11510" width="9.140625" style="38" customWidth="1"/>
    <col min="11511" max="11511" width="8.5703125" style="38" customWidth="1"/>
    <col min="11512" max="11512" width="8.42578125" style="38" customWidth="1"/>
    <col min="11513" max="11513" width="8.7109375" style="38" customWidth="1"/>
    <col min="11514" max="11514" width="8.85546875" style="38" customWidth="1"/>
    <col min="11515" max="11515" width="8.7109375" style="38" customWidth="1"/>
    <col min="11516" max="11516" width="8.140625" style="38" customWidth="1"/>
    <col min="11517" max="11518" width="8.85546875" style="38" customWidth="1"/>
    <col min="11519" max="11760" width="9.140625" style="38"/>
    <col min="11761" max="11761" width="31.7109375" style="38" customWidth="1"/>
    <col min="11762" max="11763" width="9.140625" style="38"/>
    <col min="11764" max="11764" width="8.28515625" style="38" customWidth="1"/>
    <col min="11765" max="11765" width="8.85546875" style="38" customWidth="1"/>
    <col min="11766" max="11766" width="9.140625" style="38" customWidth="1"/>
    <col min="11767" max="11767" width="8.5703125" style="38" customWidth="1"/>
    <col min="11768" max="11768" width="8.42578125" style="38" customWidth="1"/>
    <col min="11769" max="11769" width="8.7109375" style="38" customWidth="1"/>
    <col min="11770" max="11770" width="8.85546875" style="38" customWidth="1"/>
    <col min="11771" max="11771" width="8.7109375" style="38" customWidth="1"/>
    <col min="11772" max="11772" width="8.140625" style="38" customWidth="1"/>
    <col min="11773" max="11774" width="8.85546875" style="38" customWidth="1"/>
    <col min="11775" max="12016" width="9.140625" style="38"/>
    <col min="12017" max="12017" width="31.7109375" style="38" customWidth="1"/>
    <col min="12018" max="12019" width="9.140625" style="38"/>
    <col min="12020" max="12020" width="8.28515625" style="38" customWidth="1"/>
    <col min="12021" max="12021" width="8.85546875" style="38" customWidth="1"/>
    <col min="12022" max="12022" width="9.140625" style="38" customWidth="1"/>
    <col min="12023" max="12023" width="8.5703125" style="38" customWidth="1"/>
    <col min="12024" max="12024" width="8.42578125" style="38" customWidth="1"/>
    <col min="12025" max="12025" width="8.7109375" style="38" customWidth="1"/>
    <col min="12026" max="12026" width="8.85546875" style="38" customWidth="1"/>
    <col min="12027" max="12027" width="8.7109375" style="38" customWidth="1"/>
    <col min="12028" max="12028" width="8.140625" style="38" customWidth="1"/>
    <col min="12029" max="12030" width="8.85546875" style="38" customWidth="1"/>
    <col min="12031" max="12272" width="9.140625" style="38"/>
    <col min="12273" max="12273" width="31.7109375" style="38" customWidth="1"/>
    <col min="12274" max="12275" width="9.140625" style="38"/>
    <col min="12276" max="12276" width="8.28515625" style="38" customWidth="1"/>
    <col min="12277" max="12277" width="8.85546875" style="38" customWidth="1"/>
    <col min="12278" max="12278" width="9.140625" style="38" customWidth="1"/>
    <col min="12279" max="12279" width="8.5703125" style="38" customWidth="1"/>
    <col min="12280" max="12280" width="8.42578125" style="38" customWidth="1"/>
    <col min="12281" max="12281" width="8.7109375" style="38" customWidth="1"/>
    <col min="12282" max="12282" width="8.85546875" style="38" customWidth="1"/>
    <col min="12283" max="12283" width="8.7109375" style="38" customWidth="1"/>
    <col min="12284" max="12284" width="8.140625" style="38" customWidth="1"/>
    <col min="12285" max="12286" width="8.85546875" style="38" customWidth="1"/>
    <col min="12287" max="12528" width="9.140625" style="38"/>
    <col min="12529" max="12529" width="31.7109375" style="38" customWidth="1"/>
    <col min="12530" max="12531" width="9.140625" style="38"/>
    <col min="12532" max="12532" width="8.28515625" style="38" customWidth="1"/>
    <col min="12533" max="12533" width="8.85546875" style="38" customWidth="1"/>
    <col min="12534" max="12534" width="9.140625" style="38" customWidth="1"/>
    <col min="12535" max="12535" width="8.5703125" style="38" customWidth="1"/>
    <col min="12536" max="12536" width="8.42578125" style="38" customWidth="1"/>
    <col min="12537" max="12537" width="8.7109375" style="38" customWidth="1"/>
    <col min="12538" max="12538" width="8.85546875" style="38" customWidth="1"/>
    <col min="12539" max="12539" width="8.7109375" style="38" customWidth="1"/>
    <col min="12540" max="12540" width="8.140625" style="38" customWidth="1"/>
    <col min="12541" max="12542" width="8.85546875" style="38" customWidth="1"/>
    <col min="12543" max="12784" width="9.140625" style="38"/>
    <col min="12785" max="12785" width="31.7109375" style="38" customWidth="1"/>
    <col min="12786" max="12787" width="9.140625" style="38"/>
    <col min="12788" max="12788" width="8.28515625" style="38" customWidth="1"/>
    <col min="12789" max="12789" width="8.85546875" style="38" customWidth="1"/>
    <col min="12790" max="12790" width="9.140625" style="38" customWidth="1"/>
    <col min="12791" max="12791" width="8.5703125" style="38" customWidth="1"/>
    <col min="12792" max="12792" width="8.42578125" style="38" customWidth="1"/>
    <col min="12793" max="12793" width="8.7109375" style="38" customWidth="1"/>
    <col min="12794" max="12794" width="8.85546875" style="38" customWidth="1"/>
    <col min="12795" max="12795" width="8.7109375" style="38" customWidth="1"/>
    <col min="12796" max="12796" width="8.140625" style="38" customWidth="1"/>
    <col min="12797" max="12798" width="8.85546875" style="38" customWidth="1"/>
    <col min="12799" max="13040" width="9.140625" style="38"/>
    <col min="13041" max="13041" width="31.7109375" style="38" customWidth="1"/>
    <col min="13042" max="13043" width="9.140625" style="38"/>
    <col min="13044" max="13044" width="8.28515625" style="38" customWidth="1"/>
    <col min="13045" max="13045" width="8.85546875" style="38" customWidth="1"/>
    <col min="13046" max="13046" width="9.140625" style="38" customWidth="1"/>
    <col min="13047" max="13047" width="8.5703125" style="38" customWidth="1"/>
    <col min="13048" max="13048" width="8.42578125" style="38" customWidth="1"/>
    <col min="13049" max="13049" width="8.7109375" style="38" customWidth="1"/>
    <col min="13050" max="13050" width="8.85546875" style="38" customWidth="1"/>
    <col min="13051" max="13051" width="8.7109375" style="38" customWidth="1"/>
    <col min="13052" max="13052" width="8.140625" style="38" customWidth="1"/>
    <col min="13053" max="13054" width="8.85546875" style="38" customWidth="1"/>
    <col min="13055" max="13296" width="9.140625" style="38"/>
    <col min="13297" max="13297" width="31.7109375" style="38" customWidth="1"/>
    <col min="13298" max="13299" width="9.140625" style="38"/>
    <col min="13300" max="13300" width="8.28515625" style="38" customWidth="1"/>
    <col min="13301" max="13301" width="8.85546875" style="38" customWidth="1"/>
    <col min="13302" max="13302" width="9.140625" style="38" customWidth="1"/>
    <col min="13303" max="13303" width="8.5703125" style="38" customWidth="1"/>
    <col min="13304" max="13304" width="8.42578125" style="38" customWidth="1"/>
    <col min="13305" max="13305" width="8.7109375" style="38" customWidth="1"/>
    <col min="13306" max="13306" width="8.85546875" style="38" customWidth="1"/>
    <col min="13307" max="13307" width="8.7109375" style="38" customWidth="1"/>
    <col min="13308" max="13308" width="8.140625" style="38" customWidth="1"/>
    <col min="13309" max="13310" width="8.85546875" style="38" customWidth="1"/>
    <col min="13311" max="13552" width="9.140625" style="38"/>
    <col min="13553" max="13553" width="31.7109375" style="38" customWidth="1"/>
    <col min="13554" max="13555" width="9.140625" style="38"/>
    <col min="13556" max="13556" width="8.28515625" style="38" customWidth="1"/>
    <col min="13557" max="13557" width="8.85546875" style="38" customWidth="1"/>
    <col min="13558" max="13558" width="9.140625" style="38" customWidth="1"/>
    <col min="13559" max="13559" width="8.5703125" style="38" customWidth="1"/>
    <col min="13560" max="13560" width="8.42578125" style="38" customWidth="1"/>
    <col min="13561" max="13561" width="8.7109375" style="38" customWidth="1"/>
    <col min="13562" max="13562" width="8.85546875" style="38" customWidth="1"/>
    <col min="13563" max="13563" width="8.7109375" style="38" customWidth="1"/>
    <col min="13564" max="13564" width="8.140625" style="38" customWidth="1"/>
    <col min="13565" max="13566" width="8.85546875" style="38" customWidth="1"/>
    <col min="13567" max="13808" width="9.140625" style="38"/>
    <col min="13809" max="13809" width="31.7109375" style="38" customWidth="1"/>
    <col min="13810" max="13811" width="9.140625" style="38"/>
    <col min="13812" max="13812" width="8.28515625" style="38" customWidth="1"/>
    <col min="13813" max="13813" width="8.85546875" style="38" customWidth="1"/>
    <col min="13814" max="13814" width="9.140625" style="38" customWidth="1"/>
    <col min="13815" max="13815" width="8.5703125" style="38" customWidth="1"/>
    <col min="13816" max="13816" width="8.42578125" style="38" customWidth="1"/>
    <col min="13817" max="13817" width="8.7109375" style="38" customWidth="1"/>
    <col min="13818" max="13818" width="8.85546875" style="38" customWidth="1"/>
    <col min="13819" max="13819" width="8.7109375" style="38" customWidth="1"/>
    <col min="13820" max="13820" width="8.140625" style="38" customWidth="1"/>
    <col min="13821" max="13822" width="8.85546875" style="38" customWidth="1"/>
    <col min="13823" max="14064" width="9.140625" style="38"/>
    <col min="14065" max="14065" width="31.7109375" style="38" customWidth="1"/>
    <col min="14066" max="14067" width="9.140625" style="38"/>
    <col min="14068" max="14068" width="8.28515625" style="38" customWidth="1"/>
    <col min="14069" max="14069" width="8.85546875" style="38" customWidth="1"/>
    <col min="14070" max="14070" width="9.140625" style="38" customWidth="1"/>
    <col min="14071" max="14071" width="8.5703125" style="38" customWidth="1"/>
    <col min="14072" max="14072" width="8.42578125" style="38" customWidth="1"/>
    <col min="14073" max="14073" width="8.7109375" style="38" customWidth="1"/>
    <col min="14074" max="14074" width="8.85546875" style="38" customWidth="1"/>
    <col min="14075" max="14075" width="8.7109375" style="38" customWidth="1"/>
    <col min="14076" max="14076" width="8.140625" style="38" customWidth="1"/>
    <col min="14077" max="14078" width="8.85546875" style="38" customWidth="1"/>
    <col min="14079" max="14320" width="9.140625" style="38"/>
    <col min="14321" max="14321" width="31.7109375" style="38" customWidth="1"/>
    <col min="14322" max="14323" width="9.140625" style="38"/>
    <col min="14324" max="14324" width="8.28515625" style="38" customWidth="1"/>
    <col min="14325" max="14325" width="8.85546875" style="38" customWidth="1"/>
    <col min="14326" max="14326" width="9.140625" style="38" customWidth="1"/>
    <col min="14327" max="14327" width="8.5703125" style="38" customWidth="1"/>
    <col min="14328" max="14328" width="8.42578125" style="38" customWidth="1"/>
    <col min="14329" max="14329" width="8.7109375" style="38" customWidth="1"/>
    <col min="14330" max="14330" width="8.85546875" style="38" customWidth="1"/>
    <col min="14331" max="14331" width="8.7109375" style="38" customWidth="1"/>
    <col min="14332" max="14332" width="8.140625" style="38" customWidth="1"/>
    <col min="14333" max="14334" width="8.85546875" style="38" customWidth="1"/>
    <col min="14335" max="14576" width="9.140625" style="38"/>
    <col min="14577" max="14577" width="31.7109375" style="38" customWidth="1"/>
    <col min="14578" max="14579" width="9.140625" style="38"/>
    <col min="14580" max="14580" width="8.28515625" style="38" customWidth="1"/>
    <col min="14581" max="14581" width="8.85546875" style="38" customWidth="1"/>
    <col min="14582" max="14582" width="9.140625" style="38" customWidth="1"/>
    <col min="14583" max="14583" width="8.5703125" style="38" customWidth="1"/>
    <col min="14584" max="14584" width="8.42578125" style="38" customWidth="1"/>
    <col min="14585" max="14585" width="8.7109375" style="38" customWidth="1"/>
    <col min="14586" max="14586" width="8.85546875" style="38" customWidth="1"/>
    <col min="14587" max="14587" width="8.7109375" style="38" customWidth="1"/>
    <col min="14588" max="14588" width="8.140625" style="38" customWidth="1"/>
    <col min="14589" max="14590" width="8.85546875" style="38" customWidth="1"/>
    <col min="14591" max="14832" width="9.140625" style="38"/>
    <col min="14833" max="14833" width="31.7109375" style="38" customWidth="1"/>
    <col min="14834" max="14835" width="9.140625" style="38"/>
    <col min="14836" max="14836" width="8.28515625" style="38" customWidth="1"/>
    <col min="14837" max="14837" width="8.85546875" style="38" customWidth="1"/>
    <col min="14838" max="14838" width="9.140625" style="38" customWidth="1"/>
    <col min="14839" max="14839" width="8.5703125" style="38" customWidth="1"/>
    <col min="14840" max="14840" width="8.42578125" style="38" customWidth="1"/>
    <col min="14841" max="14841" width="8.7109375" style="38" customWidth="1"/>
    <col min="14842" max="14842" width="8.85546875" style="38" customWidth="1"/>
    <col min="14843" max="14843" width="8.7109375" style="38" customWidth="1"/>
    <col min="14844" max="14844" width="8.140625" style="38" customWidth="1"/>
    <col min="14845" max="14846" width="8.85546875" style="38" customWidth="1"/>
    <col min="14847" max="15088" width="9.140625" style="38"/>
    <col min="15089" max="15089" width="31.7109375" style="38" customWidth="1"/>
    <col min="15090" max="15091" width="9.140625" style="38"/>
    <col min="15092" max="15092" width="8.28515625" style="38" customWidth="1"/>
    <col min="15093" max="15093" width="8.85546875" style="38" customWidth="1"/>
    <col min="15094" max="15094" width="9.140625" style="38" customWidth="1"/>
    <col min="15095" max="15095" width="8.5703125" style="38" customWidth="1"/>
    <col min="15096" max="15096" width="8.42578125" style="38" customWidth="1"/>
    <col min="15097" max="15097" width="8.7109375" style="38" customWidth="1"/>
    <col min="15098" max="15098" width="8.85546875" style="38" customWidth="1"/>
    <col min="15099" max="15099" width="8.7109375" style="38" customWidth="1"/>
    <col min="15100" max="15100" width="8.140625" style="38" customWidth="1"/>
    <col min="15101" max="15102" width="8.85546875" style="38" customWidth="1"/>
    <col min="15103" max="15344" width="9.140625" style="38"/>
    <col min="15345" max="15345" width="31.7109375" style="38" customWidth="1"/>
    <col min="15346" max="15347" width="9.140625" style="38"/>
    <col min="15348" max="15348" width="8.28515625" style="38" customWidth="1"/>
    <col min="15349" max="15349" width="8.85546875" style="38" customWidth="1"/>
    <col min="15350" max="15350" width="9.140625" style="38" customWidth="1"/>
    <col min="15351" max="15351" width="8.5703125" style="38" customWidth="1"/>
    <col min="15352" max="15352" width="8.42578125" style="38" customWidth="1"/>
    <col min="15353" max="15353" width="8.7109375" style="38" customWidth="1"/>
    <col min="15354" max="15354" width="8.85546875" style="38" customWidth="1"/>
    <col min="15355" max="15355" width="8.7109375" style="38" customWidth="1"/>
    <col min="15356" max="15356" width="8.140625" style="38" customWidth="1"/>
    <col min="15357" max="15358" width="8.85546875" style="38" customWidth="1"/>
    <col min="15359" max="15600" width="9.140625" style="38"/>
    <col min="15601" max="15601" width="31.7109375" style="38" customWidth="1"/>
    <col min="15602" max="15603" width="9.140625" style="38"/>
    <col min="15604" max="15604" width="8.28515625" style="38" customWidth="1"/>
    <col min="15605" max="15605" width="8.85546875" style="38" customWidth="1"/>
    <col min="15606" max="15606" width="9.140625" style="38" customWidth="1"/>
    <col min="15607" max="15607" width="8.5703125" style="38" customWidth="1"/>
    <col min="15608" max="15608" width="8.42578125" style="38" customWidth="1"/>
    <col min="15609" max="15609" width="8.7109375" style="38" customWidth="1"/>
    <col min="15610" max="15610" width="8.85546875" style="38" customWidth="1"/>
    <col min="15611" max="15611" width="8.7109375" style="38" customWidth="1"/>
    <col min="15612" max="15612" width="8.140625" style="38" customWidth="1"/>
    <col min="15613" max="15614" width="8.85546875" style="38" customWidth="1"/>
    <col min="15615" max="15856" width="9.140625" style="38"/>
    <col min="15857" max="15857" width="31.7109375" style="38" customWidth="1"/>
    <col min="15858" max="15859" width="9.140625" style="38"/>
    <col min="15860" max="15860" width="8.28515625" style="38" customWidth="1"/>
    <col min="15861" max="15861" width="8.85546875" style="38" customWidth="1"/>
    <col min="15862" max="15862" width="9.140625" style="38" customWidth="1"/>
    <col min="15863" max="15863" width="8.5703125" style="38" customWidth="1"/>
    <col min="15864" max="15864" width="8.42578125" style="38" customWidth="1"/>
    <col min="15865" max="15865" width="8.7109375" style="38" customWidth="1"/>
    <col min="15866" max="15866" width="8.85546875" style="38" customWidth="1"/>
    <col min="15867" max="15867" width="8.7109375" style="38" customWidth="1"/>
    <col min="15868" max="15868" width="8.140625" style="38" customWidth="1"/>
    <col min="15869" max="15870" width="8.85546875" style="38" customWidth="1"/>
    <col min="15871" max="16112" width="9.140625" style="38"/>
    <col min="16113" max="16113" width="31.7109375" style="38" customWidth="1"/>
    <col min="16114" max="16115" width="9.140625" style="38"/>
    <col min="16116" max="16116" width="8.28515625" style="38" customWidth="1"/>
    <col min="16117" max="16117" width="8.85546875" style="38" customWidth="1"/>
    <col min="16118" max="16118" width="9.140625" style="38" customWidth="1"/>
    <col min="16119" max="16119" width="8.5703125" style="38" customWidth="1"/>
    <col min="16120" max="16120" width="8.42578125" style="38" customWidth="1"/>
    <col min="16121" max="16121" width="8.7109375" style="38" customWidth="1"/>
    <col min="16122" max="16122" width="8.85546875" style="38" customWidth="1"/>
    <col min="16123" max="16123" width="8.7109375" style="38" customWidth="1"/>
    <col min="16124" max="16124" width="8.140625" style="38" customWidth="1"/>
    <col min="16125" max="16126" width="8.85546875" style="38" customWidth="1"/>
    <col min="16127" max="16384" width="9.140625" style="38"/>
  </cols>
  <sheetData>
    <row r="1" spans="1:17">
      <c r="A1" s="14"/>
      <c r="B1" s="5"/>
    </row>
    <row r="2" spans="1:17">
      <c r="A2" s="14" t="s">
        <v>0</v>
      </c>
      <c r="B2" s="38" t="s">
        <v>184</v>
      </c>
    </row>
    <row r="3" spans="1:17">
      <c r="A3" s="14" t="s">
        <v>24</v>
      </c>
      <c r="B3" s="38" t="s">
        <v>25</v>
      </c>
    </row>
    <row r="4" spans="1:17">
      <c r="A4" s="6" t="s">
        <v>21</v>
      </c>
      <c r="B4" s="38" t="s">
        <v>342</v>
      </c>
    </row>
    <row r="5" spans="1:17">
      <c r="A5" s="6" t="s">
        <v>110</v>
      </c>
      <c r="B5" s="38" t="s">
        <v>307</v>
      </c>
      <c r="C5" s="44"/>
      <c r="D5" s="44"/>
      <c r="E5" s="44"/>
    </row>
    <row r="6" spans="1:17">
      <c r="A6" s="14" t="s">
        <v>106</v>
      </c>
      <c r="B6" s="7" t="s">
        <v>108</v>
      </c>
      <c r="C6" s="44"/>
      <c r="D6" s="44"/>
      <c r="E6" s="44"/>
    </row>
    <row r="7" spans="1:17">
      <c r="A7" s="14" t="s">
        <v>107</v>
      </c>
      <c r="B7" s="8" t="s">
        <v>108</v>
      </c>
      <c r="C7" s="44"/>
      <c r="D7" s="44"/>
      <c r="E7" s="44"/>
    </row>
    <row r="8" spans="1:17">
      <c r="A8" s="6"/>
      <c r="B8" s="16" t="s">
        <v>117</v>
      </c>
      <c r="C8" s="44"/>
      <c r="D8" s="44"/>
      <c r="E8" s="44"/>
    </row>
    <row r="9" spans="1:17">
      <c r="A9" s="6"/>
      <c r="B9" s="8"/>
      <c r="C9" s="44"/>
      <c r="D9" s="44"/>
      <c r="E9" s="44"/>
    </row>
    <row r="10" spans="1:17">
      <c r="A10" s="44"/>
      <c r="B10" s="44"/>
      <c r="C10" s="44"/>
      <c r="D10" s="44"/>
      <c r="E10" s="44"/>
      <c r="F10" s="44"/>
    </row>
    <row r="11" spans="1:17">
      <c r="A11" s="44"/>
      <c r="B11" s="44"/>
      <c r="C11" s="44"/>
      <c r="D11" s="44"/>
      <c r="E11" s="44"/>
      <c r="F11" s="44"/>
    </row>
    <row r="12" spans="1:17">
      <c r="A12" s="44"/>
      <c r="B12" s="44"/>
      <c r="C12" s="44"/>
      <c r="D12" s="44"/>
      <c r="E12" s="44"/>
      <c r="F12" s="44"/>
      <c r="G12" s="178"/>
      <c r="H12" s="178"/>
      <c r="I12" s="178">
        <v>2018</v>
      </c>
      <c r="J12" s="178">
        <v>2019</v>
      </c>
      <c r="K12" s="178">
        <v>2020</v>
      </c>
      <c r="L12" s="178">
        <v>2021</v>
      </c>
    </row>
    <row r="13" spans="1:17" ht="23.25" customHeight="1">
      <c r="A13" s="44"/>
      <c r="B13" s="44"/>
      <c r="C13" s="44"/>
      <c r="D13" s="44"/>
      <c r="E13" s="44"/>
      <c r="F13" s="44"/>
      <c r="G13" s="311" t="s">
        <v>159</v>
      </c>
      <c r="H13" s="311"/>
      <c r="I13" s="294">
        <v>2.3505978745472618</v>
      </c>
      <c r="J13" s="294">
        <v>3.4041010293948695</v>
      </c>
      <c r="K13" s="294">
        <v>3.2419845606274755</v>
      </c>
      <c r="L13" s="294">
        <v>3.0488968524340443</v>
      </c>
    </row>
    <row r="14" spans="1:17" ht="21.75" customHeight="1">
      <c r="A14" s="44"/>
      <c r="B14" s="44"/>
      <c r="C14" s="44"/>
      <c r="D14" s="44"/>
      <c r="E14" s="44"/>
      <c r="F14" s="44"/>
      <c r="G14" s="102" t="s">
        <v>26</v>
      </c>
      <c r="H14" s="102"/>
      <c r="I14" s="1">
        <v>2.4769606660651604</v>
      </c>
      <c r="J14" s="1">
        <v>3.7619903613469212</v>
      </c>
      <c r="K14" s="1">
        <v>3.3555661732773991</v>
      </c>
      <c r="L14" s="1">
        <v>3.0488968524340443</v>
      </c>
    </row>
    <row r="15" spans="1:17" ht="27" customHeight="1">
      <c r="A15" s="44"/>
      <c r="B15" s="44"/>
      <c r="C15" s="44"/>
      <c r="D15" s="44"/>
      <c r="E15" s="44"/>
      <c r="F15" s="44"/>
      <c r="G15" s="308" t="s">
        <v>27</v>
      </c>
      <c r="H15" s="105" t="s">
        <v>28</v>
      </c>
      <c r="I15" s="2">
        <v>6.8523117106055373</v>
      </c>
      <c r="J15" s="2">
        <v>7.762525965848635</v>
      </c>
      <c r="K15" s="2">
        <v>3.1761080525151293</v>
      </c>
      <c r="L15" s="2">
        <v>3.5520631954744957</v>
      </c>
      <c r="N15" s="44"/>
      <c r="O15" s="44"/>
      <c r="P15" s="44"/>
      <c r="Q15" s="44"/>
    </row>
    <row r="16" spans="1:17" ht="22.5" customHeight="1">
      <c r="A16" s="44"/>
      <c r="B16" s="44"/>
      <c r="C16" s="44"/>
      <c r="D16" s="44"/>
      <c r="E16" s="44"/>
      <c r="F16" s="44"/>
      <c r="G16" s="309"/>
      <c r="H16" s="103" t="s">
        <v>137</v>
      </c>
      <c r="I16" s="2">
        <v>8.1761947162871067</v>
      </c>
      <c r="J16" s="2">
        <v>-1.0876824701950838</v>
      </c>
      <c r="K16" s="2">
        <v>3.4747008935280128</v>
      </c>
      <c r="L16" s="2">
        <v>3.1080106698905929</v>
      </c>
      <c r="N16" s="44"/>
      <c r="O16" s="44"/>
      <c r="P16" s="44"/>
      <c r="Q16" s="44"/>
    </row>
    <row r="17" spans="1:17" ht="24">
      <c r="A17" s="44"/>
      <c r="B17" s="44"/>
      <c r="C17" s="44"/>
      <c r="D17" s="44"/>
      <c r="E17" s="44"/>
      <c r="F17" s="44"/>
      <c r="G17" s="309"/>
      <c r="H17" s="104" t="s">
        <v>29</v>
      </c>
      <c r="I17" s="3">
        <v>0.11239376954450171</v>
      </c>
      <c r="J17" s="3">
        <v>0.72200609166401442</v>
      </c>
      <c r="K17" s="3">
        <v>1.911261762072662</v>
      </c>
      <c r="L17" s="3">
        <v>2.6295960078135385</v>
      </c>
      <c r="N17" s="44"/>
      <c r="O17" s="44"/>
      <c r="P17" s="44"/>
      <c r="Q17" s="44"/>
    </row>
    <row r="18" spans="1:17" ht="15" customHeight="1">
      <c r="A18" s="44"/>
      <c r="B18" s="44"/>
      <c r="C18" s="44"/>
      <c r="D18" s="44"/>
      <c r="E18" s="44"/>
      <c r="F18" s="44"/>
      <c r="G18" s="310"/>
      <c r="H18" s="101" t="s">
        <v>30</v>
      </c>
      <c r="I18" s="3">
        <v>3.635139912059806</v>
      </c>
      <c r="J18" s="3">
        <v>1.6237582676433071</v>
      </c>
      <c r="K18" s="3">
        <v>2.5558393888820206</v>
      </c>
      <c r="L18" s="3">
        <v>2.9273806448946118</v>
      </c>
      <c r="N18" s="44"/>
      <c r="O18" s="44"/>
      <c r="P18" s="44"/>
      <c r="Q18" s="44"/>
    </row>
    <row r="19" spans="1:17" ht="15" customHeight="1">
      <c r="A19" s="44"/>
      <c r="B19" s="44"/>
      <c r="C19" s="44"/>
      <c r="D19" s="44"/>
      <c r="E19" s="44"/>
      <c r="F19" s="44"/>
      <c r="G19" s="307" t="s">
        <v>104</v>
      </c>
      <c r="H19" s="307"/>
      <c r="I19" s="244">
        <v>2.8314978837956062</v>
      </c>
      <c r="J19" s="244">
        <v>3.0879154264451465</v>
      </c>
      <c r="K19" s="244">
        <v>3.1116325280957327</v>
      </c>
      <c r="L19" s="244">
        <v>3.0111773066257648</v>
      </c>
      <c r="N19" s="44"/>
      <c r="O19" s="44"/>
      <c r="P19" s="44"/>
      <c r="Q19" s="44"/>
    </row>
    <row r="20" spans="1:17" ht="15" customHeight="1">
      <c r="A20" s="44"/>
      <c r="B20" s="44"/>
      <c r="C20" s="44"/>
      <c r="D20" s="44"/>
      <c r="E20" s="44"/>
      <c r="F20" s="44"/>
      <c r="G20" s="44"/>
      <c r="H20" s="44"/>
      <c r="N20" s="44"/>
      <c r="O20" s="44"/>
      <c r="P20" s="44"/>
      <c r="Q20" s="44"/>
    </row>
    <row r="21" spans="1:17">
      <c r="A21" s="44"/>
      <c r="B21" s="44"/>
      <c r="C21" s="44"/>
      <c r="D21" s="44"/>
      <c r="E21" s="44"/>
      <c r="F21" s="44"/>
      <c r="G21" s="44"/>
      <c r="H21" s="44"/>
    </row>
    <row r="22" spans="1:17" ht="15" customHeight="1">
      <c r="G22" s="178"/>
      <c r="H22" s="178"/>
      <c r="I22" s="178">
        <v>2018</v>
      </c>
      <c r="J22" s="178">
        <v>2019</v>
      </c>
      <c r="K22" s="178">
        <v>2020</v>
      </c>
      <c r="L22" s="178">
        <v>2021</v>
      </c>
    </row>
    <row r="23" spans="1:17" ht="22.5" customHeight="1">
      <c r="A23" s="44"/>
      <c r="B23" s="44"/>
      <c r="C23" s="44"/>
      <c r="D23" s="44"/>
      <c r="E23" s="44"/>
      <c r="F23" s="44"/>
      <c r="G23" s="311" t="s">
        <v>240</v>
      </c>
      <c r="H23" s="311"/>
      <c r="I23" s="294">
        <v>2.3505978745472618</v>
      </c>
      <c r="J23" s="294">
        <v>3.4041010293948695</v>
      </c>
      <c r="K23" s="294">
        <v>3.2419845606274755</v>
      </c>
      <c r="L23" s="294">
        <v>3.0488968524340443</v>
      </c>
    </row>
    <row r="24" spans="1:17" ht="23.25" customHeight="1">
      <c r="A24" s="44"/>
      <c r="B24" s="44"/>
      <c r="C24" s="44"/>
      <c r="D24" s="44"/>
      <c r="E24" s="44"/>
      <c r="F24" s="44"/>
      <c r="G24" s="102" t="s">
        <v>31</v>
      </c>
      <c r="H24" s="102"/>
      <c r="I24" s="1">
        <v>2.4769606660651604</v>
      </c>
      <c r="J24" s="1">
        <v>3.7619903613469212</v>
      </c>
      <c r="K24" s="1">
        <v>3.3555661732773991</v>
      </c>
      <c r="L24" s="1">
        <v>3.0488968524340443</v>
      </c>
    </row>
    <row r="25" spans="1:17" ht="24">
      <c r="A25" s="44"/>
      <c r="B25" s="44"/>
      <c r="C25" s="44"/>
      <c r="D25" s="44"/>
      <c r="E25" s="44"/>
      <c r="F25" s="44"/>
      <c r="G25" s="308" t="s">
        <v>32</v>
      </c>
      <c r="H25" s="105" t="s">
        <v>33</v>
      </c>
      <c r="I25" s="2">
        <v>6.8523117106055373</v>
      </c>
      <c r="J25" s="2">
        <v>7.762525965848635</v>
      </c>
      <c r="K25" s="2">
        <v>3.1761080525151293</v>
      </c>
      <c r="L25" s="2">
        <v>3.5520631954744957</v>
      </c>
    </row>
    <row r="26" spans="1:17" ht="24">
      <c r="A26" s="44"/>
      <c r="B26" s="44"/>
      <c r="C26" s="44"/>
      <c r="D26" s="44"/>
      <c r="E26" s="44"/>
      <c r="F26" s="44"/>
      <c r="G26" s="309"/>
      <c r="H26" s="103" t="s">
        <v>164</v>
      </c>
      <c r="I26" s="2">
        <v>8.1761947162871067</v>
      </c>
      <c r="J26" s="2">
        <v>-1.0876824701950838</v>
      </c>
      <c r="K26" s="2">
        <v>3.4747008935280128</v>
      </c>
      <c r="L26" s="2">
        <v>3.1080106698905929</v>
      </c>
    </row>
    <row r="27" spans="1:17" ht="24">
      <c r="G27" s="309"/>
      <c r="H27" s="104" t="s">
        <v>34</v>
      </c>
      <c r="I27" s="3">
        <v>0.11239376954450171</v>
      </c>
      <c r="J27" s="3">
        <v>0.72200609166401442</v>
      </c>
      <c r="K27" s="3">
        <v>1.911261762072662</v>
      </c>
      <c r="L27" s="3">
        <v>2.6295960078135385</v>
      </c>
    </row>
    <row r="28" spans="1:17">
      <c r="G28" s="310"/>
      <c r="H28" s="101" t="s">
        <v>35</v>
      </c>
      <c r="I28" s="3">
        <v>3.635139912059806</v>
      </c>
      <c r="J28" s="3">
        <v>1.6237582676433071</v>
      </c>
      <c r="K28" s="3">
        <v>2.5558393888820206</v>
      </c>
      <c r="L28" s="3">
        <v>2.9273806448946118</v>
      </c>
    </row>
    <row r="29" spans="1:17">
      <c r="G29" s="307" t="s">
        <v>105</v>
      </c>
      <c r="H29" s="307"/>
      <c r="I29" s="244">
        <v>2.8314978837956062</v>
      </c>
      <c r="J29" s="244">
        <v>3.0879154264451465</v>
      </c>
      <c r="K29" s="244">
        <v>3.1116325280957327</v>
      </c>
      <c r="L29" s="244">
        <v>3.0111773066257648</v>
      </c>
    </row>
  </sheetData>
  <customSheetViews>
    <customSheetView guid="{964C7C1E-E333-45F2-A3D1-8533B7D92C83}" scale="70" showGridLines="0">
      <selection activeCell="K9" sqref="K9"/>
      <pageMargins left="0.75" right="0.75" top="1" bottom="1" header="0.5" footer="0.5"/>
      <pageSetup paperSize="9" orientation="portrait" r:id="rId1"/>
      <headerFooter alignWithMargins="0"/>
    </customSheetView>
    <customSheetView guid="{2057F4CB-91DA-4F47-96CD-D418B7E448AF}" scale="70" showGridLines="0">
      <selection activeCell="H2" sqref="H2"/>
      <pageMargins left="0.75" right="0.75" top="1" bottom="1" header="0.5" footer="0.5"/>
      <pageSetup paperSize="9" orientation="portrait" r:id="rId2"/>
      <headerFooter alignWithMargins="0"/>
    </customSheetView>
    <customSheetView guid="{21771034-0E5E-454A-8039-A79D48CBCA19}" scale="70" showGridLines="0">
      <selection activeCell="K9" sqref="K9"/>
      <pageMargins left="0.75" right="0.75" top="1" bottom="1" header="0.5" footer="0.5"/>
      <pageSetup paperSize="9" orientation="portrait" r:id="rId3"/>
      <headerFooter alignWithMargins="0"/>
    </customSheetView>
    <customSheetView guid="{62B379A2-4077-4173-BBC5-7B23625395A6}" scale="70" showGridLines="0">
      <selection activeCell="H2" sqref="H2"/>
      <pageMargins left="0.75" right="0.75" top="1" bottom="1" header="0.5" footer="0.5"/>
      <pageSetup paperSize="9" orientation="portrait" r:id="rId4"/>
      <headerFooter alignWithMargins="0"/>
    </customSheetView>
    <customSheetView guid="{B887DE94-9852-4BAB-932D-B92B73F7DEB2}" scale="70" showGridLines="0">
      <selection activeCell="I18" sqref="I18:K23"/>
      <pageMargins left="0.75" right="0.75" top="1" bottom="1" header="0.5" footer="0.5"/>
      <pageSetup paperSize="9" orientation="portrait" r:id="rId5"/>
      <headerFooter alignWithMargins="0"/>
    </customSheetView>
    <customSheetView guid="{F3C94ADD-327B-4018-8499-F3D38A5C0E2B}" scale="70" showGridLines="0">
      <selection activeCell="K9" sqref="K9"/>
      <pageMargins left="0.75" right="0.75" top="1" bottom="1" header="0.5" footer="0.5"/>
      <pageSetup paperSize="9" orientation="portrait" r:id="rId6"/>
      <headerFooter alignWithMargins="0"/>
    </customSheetView>
    <customSheetView guid="{89E3DF0E-97A0-4D38-83F8-FF1D191DC88C}" scale="70" showGridLines="0">
      <selection activeCell="K9" sqref="K9"/>
      <pageMargins left="0.75" right="0.75" top="1" bottom="1" header="0.5" footer="0.5"/>
      <pageSetup paperSize="9" orientation="portrait" r:id="rId7"/>
      <headerFooter alignWithMargins="0"/>
    </customSheetView>
    <customSheetView guid="{88B09FF1-DF29-4A7C-A041-4380805B1C39}" scale="70" showGridLines="0">
      <selection activeCell="G8" sqref="G8:K14"/>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V41"/>
  <sheetViews>
    <sheetView showGridLines="0" zoomScale="115" zoomScaleNormal="115" workbookViewId="0">
      <pane xSplit="1" ySplit="8" topLeftCell="B9" activePane="bottomRight" state="frozen"/>
      <selection sqref="A1:H1"/>
      <selection pane="topRight" sqref="A1:H1"/>
      <selection pane="bottomLeft" sqref="A1:H1"/>
      <selection pane="bottomRight" activeCell="B9" sqref="B9"/>
    </sheetView>
  </sheetViews>
  <sheetFormatPr defaultColWidth="10.7109375" defaultRowHeight="15" customHeight="1"/>
  <cols>
    <col min="1" max="1" width="10.7109375" style="81"/>
    <col min="2" max="2" width="26.7109375" style="81" customWidth="1"/>
    <col min="3" max="11" width="9.7109375" style="81" customWidth="1"/>
    <col min="12" max="12" width="4.28515625" style="81" customWidth="1"/>
    <col min="13" max="13" width="41.7109375" style="81" customWidth="1"/>
    <col min="14" max="23" width="9.7109375" style="81" customWidth="1"/>
    <col min="24" max="16384" width="10.7109375" style="81"/>
  </cols>
  <sheetData>
    <row r="1" spans="1:22" ht="15" customHeight="1">
      <c r="A1" s="14"/>
    </row>
    <row r="2" spans="1:22" ht="15" customHeight="1">
      <c r="A2" s="14" t="s">
        <v>0</v>
      </c>
      <c r="B2" s="81" t="s">
        <v>144</v>
      </c>
    </row>
    <row r="3" spans="1:22" ht="15" customHeight="1">
      <c r="A3" s="14" t="s">
        <v>24</v>
      </c>
      <c r="B3" s="81" t="s">
        <v>224</v>
      </c>
    </row>
    <row r="4" spans="1:22" ht="15" customHeight="1">
      <c r="A4" s="6" t="s">
        <v>21</v>
      </c>
      <c r="B4" s="81" t="s">
        <v>225</v>
      </c>
    </row>
    <row r="5" spans="1:22" ht="15" customHeight="1">
      <c r="A5" s="6" t="s">
        <v>110</v>
      </c>
      <c r="B5" s="81" t="s">
        <v>226</v>
      </c>
    </row>
    <row r="6" spans="1:22" ht="15" customHeight="1">
      <c r="A6" s="14" t="s">
        <v>106</v>
      </c>
      <c r="B6" s="81" t="s">
        <v>229</v>
      </c>
    </row>
    <row r="7" spans="1:22" ht="15" customHeight="1">
      <c r="A7" s="14" t="s">
        <v>107</v>
      </c>
      <c r="B7" s="81" t="s">
        <v>230</v>
      </c>
    </row>
    <row r="8" spans="1:22" ht="15" customHeight="1">
      <c r="B8" s="89" t="s">
        <v>118</v>
      </c>
    </row>
    <row r="9" spans="1:22" ht="15" customHeight="1">
      <c r="B9" s="86"/>
    </row>
    <row r="10" spans="1:22" ht="15" customHeight="1">
      <c r="B10" s="316" t="s">
        <v>155</v>
      </c>
      <c r="C10" s="312">
        <v>2019</v>
      </c>
      <c r="D10" s="316"/>
      <c r="E10" s="312">
        <v>2020</v>
      </c>
      <c r="F10" s="316"/>
      <c r="G10" s="312">
        <v>2021</v>
      </c>
      <c r="H10" s="316"/>
      <c r="I10" s="312" t="s">
        <v>125</v>
      </c>
      <c r="J10" s="313"/>
      <c r="K10" s="313"/>
      <c r="M10" s="318" t="s">
        <v>285</v>
      </c>
      <c r="N10" s="314">
        <v>2019</v>
      </c>
      <c r="O10" s="318"/>
      <c r="P10" s="314">
        <v>2020</v>
      </c>
      <c r="Q10" s="318"/>
      <c r="R10" s="314">
        <v>2021</v>
      </c>
      <c r="S10" s="315"/>
      <c r="T10" s="314" t="s">
        <v>128</v>
      </c>
      <c r="U10" s="315"/>
      <c r="V10" s="315"/>
    </row>
    <row r="11" spans="1:22" ht="15" customHeight="1">
      <c r="B11" s="317"/>
      <c r="C11" s="179" t="s">
        <v>293</v>
      </c>
      <c r="D11" s="180" t="s">
        <v>94</v>
      </c>
      <c r="E11" s="179" t="s">
        <v>293</v>
      </c>
      <c r="F11" s="180" t="s">
        <v>94</v>
      </c>
      <c r="G11" s="179" t="s">
        <v>293</v>
      </c>
      <c r="H11" s="180" t="s">
        <v>94</v>
      </c>
      <c r="I11" s="179">
        <v>2019</v>
      </c>
      <c r="J11" s="181">
        <v>2020</v>
      </c>
      <c r="K11" s="181">
        <v>2021</v>
      </c>
      <c r="M11" s="319"/>
      <c r="N11" s="199" t="s">
        <v>294</v>
      </c>
      <c r="O11" s="200" t="s">
        <v>74</v>
      </c>
      <c r="P11" s="199" t="s">
        <v>294</v>
      </c>
      <c r="Q11" s="200" t="s">
        <v>74</v>
      </c>
      <c r="R11" s="199" t="s">
        <v>294</v>
      </c>
      <c r="S11" s="200" t="s">
        <v>74</v>
      </c>
      <c r="T11" s="199">
        <v>2019</v>
      </c>
      <c r="U11" s="201">
        <v>2020</v>
      </c>
      <c r="V11" s="201">
        <v>2021</v>
      </c>
    </row>
    <row r="12" spans="1:22" ht="15" customHeight="1">
      <c r="B12" s="137" t="s">
        <v>228</v>
      </c>
      <c r="C12" s="138">
        <v>1.135663147</v>
      </c>
      <c r="D12" s="139">
        <v>1.1355060750158092</v>
      </c>
      <c r="E12" s="138">
        <v>1.135663147</v>
      </c>
      <c r="F12" s="139">
        <v>1.1349177317783419</v>
      </c>
      <c r="G12" s="138">
        <v>1.135663147</v>
      </c>
      <c r="H12" s="139">
        <v>1.1349177317783419</v>
      </c>
      <c r="I12" s="215">
        <f>D12/C12-1</f>
        <v>-1.3830860374897114E-4</v>
      </c>
      <c r="J12" s="215">
        <f>F12/E12-1</f>
        <v>-6.5637000163931702E-4</v>
      </c>
      <c r="K12" s="215">
        <f>H12/G12-1</f>
        <v>-6.5637000163931702E-4</v>
      </c>
      <c r="M12" s="137" t="s">
        <v>228</v>
      </c>
      <c r="N12" s="138">
        <v>1.135663147</v>
      </c>
      <c r="O12" s="139">
        <v>1.1355060750158092</v>
      </c>
      <c r="P12" s="147">
        <v>1.135663147</v>
      </c>
      <c r="Q12" s="148">
        <v>1.1349177317783419</v>
      </c>
      <c r="R12" s="147">
        <v>1.135663147</v>
      </c>
      <c r="S12" s="148">
        <v>1.1349177317783419</v>
      </c>
      <c r="T12" s="215">
        <f>O12/N12-1</f>
        <v>-1.3830860374897114E-4</v>
      </c>
      <c r="U12" s="215">
        <f>Q12/P12-1</f>
        <v>-6.5637000163931702E-4</v>
      </c>
      <c r="V12" s="215">
        <f>S12/R12-1</f>
        <v>-6.5637000163931702E-4</v>
      </c>
    </row>
    <row r="13" spans="1:22" ht="15" customHeight="1">
      <c r="B13" s="137" t="s">
        <v>126</v>
      </c>
      <c r="C13" s="141">
        <v>61.051874999999967</v>
      </c>
      <c r="D13" s="142">
        <v>65.014092391304345</v>
      </c>
      <c r="E13" s="141">
        <v>61.241083335000006</v>
      </c>
      <c r="F13" s="142">
        <v>65.137500000000003</v>
      </c>
      <c r="G13" s="141">
        <v>61.181683335000017</v>
      </c>
      <c r="H13" s="142">
        <v>65.109000000000009</v>
      </c>
      <c r="I13" s="215">
        <f>D13/C13-1</f>
        <v>6.4899192552307028E-2</v>
      </c>
      <c r="J13" s="215">
        <f>F13/E13-1</f>
        <v>6.3624228260069859E-2</v>
      </c>
      <c r="K13" s="215">
        <f>H13/G13-1</f>
        <v>6.41910527942815E-2</v>
      </c>
      <c r="M13" s="137" t="s">
        <v>129</v>
      </c>
      <c r="N13" s="141">
        <v>61.051874999999967</v>
      </c>
      <c r="O13" s="142">
        <v>65.014092391304345</v>
      </c>
      <c r="P13" s="141">
        <v>61.241083335000006</v>
      </c>
      <c r="Q13" s="142">
        <v>65.137500000000003</v>
      </c>
      <c r="R13" s="141">
        <v>61.181683335000017</v>
      </c>
      <c r="S13" s="142">
        <v>65.109000000000009</v>
      </c>
      <c r="T13" s="215">
        <f>O13/N13-1</f>
        <v>6.4899192552307028E-2</v>
      </c>
      <c r="U13" s="215">
        <f>Q13/P13-1</f>
        <v>6.3624228260069859E-2</v>
      </c>
      <c r="V13" s="215">
        <f>S13/R13-1</f>
        <v>6.41910527942815E-2</v>
      </c>
    </row>
    <row r="14" spans="1:22" ht="15" customHeight="1">
      <c r="B14" s="137" t="s">
        <v>255</v>
      </c>
      <c r="C14" s="141">
        <v>53.758788552499979</v>
      </c>
      <c r="D14" s="142">
        <v>57.258398654075251</v>
      </c>
      <c r="E14" s="141">
        <v>53.925394585000021</v>
      </c>
      <c r="F14" s="142">
        <v>57.394027933578769</v>
      </c>
      <c r="G14" s="141">
        <v>53.873090344999966</v>
      </c>
      <c r="H14" s="142">
        <v>57.368915981230167</v>
      </c>
      <c r="I14" s="215">
        <f>D14/C14-1</f>
        <v>6.5098381042526743E-2</v>
      </c>
      <c r="J14" s="215">
        <f>F14/E14-1</f>
        <v>6.4322818131841597E-2</v>
      </c>
      <c r="K14" s="215">
        <f>H14/G14-1</f>
        <v>6.4890014919195327E-2</v>
      </c>
      <c r="M14" s="137" t="s">
        <v>256</v>
      </c>
      <c r="N14" s="141">
        <v>53.758788552499979</v>
      </c>
      <c r="O14" s="142">
        <v>57.258398654075251</v>
      </c>
      <c r="P14" s="141">
        <v>53.925394585000021</v>
      </c>
      <c r="Q14" s="142">
        <v>57.394027933578769</v>
      </c>
      <c r="R14" s="141">
        <v>53.873090344999966</v>
      </c>
      <c r="S14" s="142">
        <v>57.368915981230167</v>
      </c>
      <c r="T14" s="215">
        <f>O14/N14-1</f>
        <v>6.5098381042526743E-2</v>
      </c>
      <c r="U14" s="215">
        <f>Q14/P14-1</f>
        <v>6.4322818131841597E-2</v>
      </c>
      <c r="V14" s="215">
        <f>S14/R14-1</f>
        <v>6.4890014919195327E-2</v>
      </c>
    </row>
    <row r="15" spans="1:22" ht="15" customHeight="1">
      <c r="B15" s="137" t="s">
        <v>127</v>
      </c>
      <c r="C15" s="138"/>
      <c r="D15" s="139"/>
      <c r="E15" s="138"/>
      <c r="F15" s="139"/>
      <c r="G15" s="138"/>
      <c r="H15" s="139"/>
      <c r="I15" s="215"/>
      <c r="J15" s="140"/>
      <c r="K15" s="140"/>
      <c r="L15" s="98"/>
      <c r="M15" s="137" t="s">
        <v>130</v>
      </c>
      <c r="N15" s="138"/>
      <c r="O15" s="139"/>
      <c r="P15" s="138"/>
      <c r="Q15" s="139"/>
      <c r="R15" s="138"/>
      <c r="S15" s="139"/>
      <c r="T15" s="215"/>
      <c r="U15" s="140"/>
      <c r="V15" s="140"/>
    </row>
    <row r="16" spans="1:22" ht="15" customHeight="1">
      <c r="B16" s="137" t="s">
        <v>156</v>
      </c>
      <c r="C16" s="138">
        <v>5.3095436510000003</v>
      </c>
      <c r="D16" s="139">
        <v>5.1118089244851257</v>
      </c>
      <c r="E16" s="138">
        <v>5.7519494047499995</v>
      </c>
      <c r="F16" s="139">
        <v>5.4397423245614034</v>
      </c>
      <c r="G16" s="138">
        <v>5.9882957364999996</v>
      </c>
      <c r="H16" s="139">
        <v>5.6725323809333101</v>
      </c>
      <c r="I16" s="215">
        <f>D16/C16-1</f>
        <v>-3.724137882878753E-2</v>
      </c>
      <c r="J16" s="215">
        <f>F16/E16-1</f>
        <v>-5.427848164498339E-2</v>
      </c>
      <c r="K16" s="215">
        <f>H16/G16-1</f>
        <v>-5.2730087066682696E-2</v>
      </c>
      <c r="L16" s="98"/>
      <c r="M16" s="137" t="s">
        <v>131</v>
      </c>
      <c r="N16" s="138">
        <v>5.3095436510000003</v>
      </c>
      <c r="O16" s="139">
        <v>5.1118089244851257</v>
      </c>
      <c r="P16" s="138">
        <v>5.7519494047499995</v>
      </c>
      <c r="Q16" s="139">
        <v>5.4397423245614034</v>
      </c>
      <c r="R16" s="138">
        <v>5.9882957364999996</v>
      </c>
      <c r="S16" s="139">
        <v>5.6725323809333101</v>
      </c>
      <c r="T16" s="215">
        <f>O16/N16-1</f>
        <v>-3.724137882878753E-2</v>
      </c>
      <c r="U16" s="215">
        <f>Q16/P16-1</f>
        <v>-5.427848164498339E-2</v>
      </c>
      <c r="V16" s="215">
        <f>S16/R16-1</f>
        <v>-5.2730087066682696E-2</v>
      </c>
    </row>
    <row r="17" spans="2:22" ht="15" customHeight="1">
      <c r="B17" s="137" t="s">
        <v>157</v>
      </c>
      <c r="C17" s="138">
        <v>3.8708928574999999</v>
      </c>
      <c r="D17" s="139">
        <v>3.8707688191266207</v>
      </c>
      <c r="E17" s="138">
        <v>4.1182539682500003</v>
      </c>
      <c r="F17" s="139">
        <v>4.1194627192982454</v>
      </c>
      <c r="G17" s="138">
        <v>4.2272321425000001</v>
      </c>
      <c r="H17" s="139">
        <v>4.217182017543859</v>
      </c>
      <c r="I17" s="215">
        <f>D17/C17-1</f>
        <v>-3.2043866349584782E-5</v>
      </c>
      <c r="J17" s="215">
        <f>F17/E17-1</f>
        <v>2.9351056480830806E-4</v>
      </c>
      <c r="K17" s="215">
        <f>H17/G17-1</f>
        <v>-2.3774717397463396E-3</v>
      </c>
      <c r="L17" s="98"/>
      <c r="M17" s="137" t="s">
        <v>133</v>
      </c>
      <c r="N17" s="138">
        <v>3.8708928574999999</v>
      </c>
      <c r="O17" s="139">
        <v>3.8707688191266207</v>
      </c>
      <c r="P17" s="138">
        <v>4.1182539682500003</v>
      </c>
      <c r="Q17" s="149">
        <v>4.1194627192982454</v>
      </c>
      <c r="R17" s="216">
        <v>4.2272321425000001</v>
      </c>
      <c r="S17" s="149">
        <v>4.217182017543859</v>
      </c>
      <c r="T17" s="215">
        <f>O17/N17-1</f>
        <v>-3.2043866349584782E-5</v>
      </c>
      <c r="U17" s="215">
        <f>Q17/P17-1</f>
        <v>2.9351056480830806E-4</v>
      </c>
      <c r="V17" s="215">
        <f>S17/R17-1</f>
        <v>-2.3774717397463396E-3</v>
      </c>
    </row>
    <row r="18" spans="2:22" ht="15" customHeight="1">
      <c r="B18" s="137" t="s">
        <v>196</v>
      </c>
      <c r="C18" s="231">
        <v>1.6</v>
      </c>
      <c r="D18" s="142">
        <v>1.2</v>
      </c>
      <c r="E18" s="231">
        <v>1.7</v>
      </c>
      <c r="F18" s="142">
        <v>1.5</v>
      </c>
      <c r="G18" s="231">
        <v>1.8</v>
      </c>
      <c r="H18" s="142">
        <v>1.6</v>
      </c>
      <c r="I18" s="232" t="str">
        <f>CONCATENATE(ROUND(D18-C18,1), " szp.")</f>
        <v>-0,4 szp.</v>
      </c>
      <c r="J18" s="232" t="str">
        <f>CONCATENATE(ROUND(F18-E18,1), " szp.")</f>
        <v>-0,2 szp.</v>
      </c>
      <c r="K18" s="232" t="str">
        <f>CONCATENATE(H18-G18, " szp.")</f>
        <v>-0,2 szp.</v>
      </c>
      <c r="L18" s="98"/>
      <c r="M18" s="137" t="s">
        <v>135</v>
      </c>
      <c r="N18" s="231">
        <v>1.6</v>
      </c>
      <c r="O18" s="142">
        <v>1.2</v>
      </c>
      <c r="P18" s="231">
        <v>1.7</v>
      </c>
      <c r="Q18" s="142">
        <v>1.5</v>
      </c>
      <c r="R18" s="141">
        <v>1.8</v>
      </c>
      <c r="S18" s="142">
        <v>1.6</v>
      </c>
      <c r="T18" s="232" t="str">
        <f>CONCATENATE(ROUND(O18-N18,1), " pp.")</f>
        <v>-0,4 pp.</v>
      </c>
      <c r="U18" s="232" t="str">
        <f>CONCATENATE(ROUND(Q18-P18,1), " pp.")</f>
        <v>-0,2 pp.</v>
      </c>
      <c r="V18" s="232" t="str">
        <f>CONCATENATE(S18-R18, " pp.")</f>
        <v>-0,2 pp.</v>
      </c>
    </row>
    <row r="19" spans="2:22" ht="15" customHeight="1">
      <c r="B19" s="137" t="s">
        <v>506</v>
      </c>
      <c r="C19" s="231">
        <v>1.4</v>
      </c>
      <c r="D19" s="142">
        <v>1.2</v>
      </c>
      <c r="E19" s="231">
        <v>1.6</v>
      </c>
      <c r="F19" s="142">
        <v>1.4</v>
      </c>
      <c r="G19" s="231">
        <v>1.8</v>
      </c>
      <c r="H19" s="142">
        <v>1.6</v>
      </c>
      <c r="I19" s="232" t="str">
        <f>CONCATENATE(ROUND(D19-C19,1), " szp.")</f>
        <v>-0,2 szp.</v>
      </c>
      <c r="J19" s="232" t="str">
        <f>CONCATENATE(ROUND(F19-E19,1), " szp.")</f>
        <v>-0,2 szp.</v>
      </c>
      <c r="K19" s="232" t="str">
        <f>CONCATENATE(ROUND(H19-G19,1), " szp.")</f>
        <v>-0,2 szp.</v>
      </c>
      <c r="L19" s="98"/>
      <c r="M19" s="137" t="s">
        <v>507</v>
      </c>
      <c r="N19" s="231">
        <v>1.4</v>
      </c>
      <c r="O19" s="142">
        <v>1.2</v>
      </c>
      <c r="P19" s="231">
        <v>1.6</v>
      </c>
      <c r="Q19" s="142">
        <v>1.4</v>
      </c>
      <c r="R19" s="231">
        <v>1.8</v>
      </c>
      <c r="S19" s="142">
        <v>1.6</v>
      </c>
      <c r="T19" s="232" t="str">
        <f>CONCATENATE(ROUND(O19-N19,1), " pp.")</f>
        <v>-0,2 pp.</v>
      </c>
      <c r="U19" s="232" t="str">
        <f>CONCATENATE(ROUND(Q19-P19,1), " pp.")</f>
        <v>-0,2 pp.</v>
      </c>
      <c r="V19" s="232" t="str">
        <f>CONCATENATE(S19-R19, " pp.")</f>
        <v>-0,2 pp.</v>
      </c>
    </row>
    <row r="20" spans="2:22" ht="15" customHeight="1">
      <c r="B20" s="143" t="s">
        <v>227</v>
      </c>
      <c r="C20" s="144">
        <v>2.4</v>
      </c>
      <c r="D20" s="145">
        <v>2.1</v>
      </c>
      <c r="E20" s="144">
        <v>2.2999999999999998</v>
      </c>
      <c r="F20" s="145">
        <v>2.2000000000000002</v>
      </c>
      <c r="G20" s="144">
        <v>2.2000000000000002</v>
      </c>
      <c r="H20" s="145">
        <v>2.2000000000000002</v>
      </c>
      <c r="I20" s="146" t="str">
        <f>CONCATENATE(ROUND(D20-C20,1), " szp.")</f>
        <v>-0,3 szp.</v>
      </c>
      <c r="J20" s="146" t="str">
        <f>CONCATENATE(ROUND(F20-E20,1), " szp.")</f>
        <v>-0,1 szp.</v>
      </c>
      <c r="K20" s="146" t="str">
        <f>CONCATENATE(ROUND(H20-G20,1), " szp.")</f>
        <v>0 szp.</v>
      </c>
      <c r="L20" s="98"/>
      <c r="M20" s="150" t="s">
        <v>235</v>
      </c>
      <c r="N20" s="144">
        <v>2.4</v>
      </c>
      <c r="O20" s="145">
        <v>2.1</v>
      </c>
      <c r="P20" s="144">
        <v>2.2999999999999998</v>
      </c>
      <c r="Q20" s="145">
        <v>2.2000000000000002</v>
      </c>
      <c r="R20" s="144">
        <v>2.2000000000000002</v>
      </c>
      <c r="S20" s="145">
        <v>2.2000000000000002</v>
      </c>
      <c r="T20" s="146" t="str">
        <f>CONCATENATE(ROUND(O20-N20,1), " pp.")</f>
        <v>-0,3 pp.</v>
      </c>
      <c r="U20" s="146" t="str">
        <f>CONCATENATE(ROUND(Q20-P20,1), " pp.")</f>
        <v>-0,1 pp.</v>
      </c>
      <c r="V20" s="146" t="str">
        <f>CONCATENATE(ROUND(S20-R20,1), " pp.")</f>
        <v>0 pp.</v>
      </c>
    </row>
    <row r="21" spans="2:22" ht="15" customHeight="1">
      <c r="L21" s="99"/>
      <c r="N21" s="99"/>
    </row>
    <row r="22" spans="2:22" ht="15" customHeight="1">
      <c r="C22" s="228"/>
      <c r="D22" s="228"/>
      <c r="E22" s="228"/>
      <c r="F22" s="228"/>
      <c r="G22" s="228"/>
      <c r="H22" s="228"/>
      <c r="I22" s="280"/>
      <c r="J22" s="280"/>
      <c r="K22" s="280"/>
      <c r="L22" s="99"/>
      <c r="N22" s="99"/>
    </row>
    <row r="23" spans="2:22" ht="15" customHeight="1">
      <c r="I23" s="280"/>
      <c r="J23" s="280"/>
      <c r="K23" s="280"/>
    </row>
    <row r="24" spans="2:22" ht="15" customHeight="1">
      <c r="D24" s="98"/>
      <c r="I24" s="280"/>
      <c r="J24" s="280"/>
      <c r="K24" s="280"/>
    </row>
    <row r="25" spans="2:22" ht="15" customHeight="1">
      <c r="G25" s="98"/>
      <c r="I25" s="280"/>
      <c r="J25" s="280"/>
      <c r="K25" s="280"/>
    </row>
    <row r="26" spans="2:22" ht="15" customHeight="1">
      <c r="C26" s="281"/>
      <c r="D26" s="281"/>
      <c r="E26" s="281"/>
      <c r="F26" s="281"/>
      <c r="I26" s="280"/>
      <c r="J26" s="280"/>
      <c r="K26" s="280"/>
    </row>
    <row r="27" spans="2:22" ht="15" customHeight="1">
      <c r="C27" s="228"/>
      <c r="D27" s="228"/>
      <c r="I27" s="280"/>
      <c r="J27" s="280"/>
      <c r="K27" s="280"/>
    </row>
    <row r="28" spans="2:22" ht="15" customHeight="1">
      <c r="I28" s="280"/>
      <c r="J28" s="280"/>
      <c r="K28" s="280"/>
    </row>
    <row r="29" spans="2:22" ht="15" customHeight="1">
      <c r="I29" s="280"/>
      <c r="J29" s="280"/>
      <c r="K29" s="280"/>
    </row>
    <row r="31" spans="2:22" ht="15" customHeight="1">
      <c r="C31" s="228"/>
      <c r="D31" s="228"/>
      <c r="E31" s="228"/>
      <c r="F31" s="228"/>
      <c r="G31" s="228"/>
      <c r="H31" s="228"/>
      <c r="N31" s="228"/>
      <c r="O31" s="228"/>
      <c r="P31" s="228"/>
      <c r="Q31" s="228"/>
      <c r="R31" s="228"/>
      <c r="S31" s="228"/>
      <c r="T31" s="228"/>
      <c r="U31" s="228"/>
      <c r="V31" s="228"/>
    </row>
    <row r="32" spans="2:22" ht="15" customHeight="1">
      <c r="C32" s="228"/>
      <c r="D32" s="228"/>
      <c r="E32" s="228"/>
      <c r="F32" s="228"/>
      <c r="G32" s="228"/>
      <c r="H32" s="228"/>
    </row>
    <row r="33" spans="3:8" ht="15" customHeight="1">
      <c r="C33" s="228"/>
      <c r="D33" s="228"/>
      <c r="E33" s="228"/>
      <c r="F33" s="228"/>
      <c r="G33" s="228"/>
      <c r="H33" s="228"/>
    </row>
    <row r="34" spans="3:8" ht="15" customHeight="1">
      <c r="C34" s="228"/>
      <c r="D34" s="228"/>
      <c r="E34" s="228"/>
      <c r="F34" s="228"/>
      <c r="G34" s="228"/>
      <c r="H34" s="228"/>
    </row>
    <row r="35" spans="3:8" ht="15" customHeight="1">
      <c r="C35" s="228"/>
      <c r="D35" s="228"/>
      <c r="E35" s="228"/>
      <c r="F35" s="228"/>
      <c r="G35" s="228"/>
      <c r="H35" s="228"/>
    </row>
    <row r="36" spans="3:8" ht="15" customHeight="1">
      <c r="C36" s="228"/>
      <c r="D36" s="228"/>
      <c r="E36" s="228"/>
      <c r="F36" s="228"/>
      <c r="G36" s="228"/>
      <c r="H36" s="228"/>
    </row>
    <row r="37" spans="3:8" ht="15" customHeight="1">
      <c r="C37" s="228"/>
      <c r="D37" s="228"/>
      <c r="E37" s="228"/>
      <c r="F37" s="228"/>
      <c r="G37" s="228"/>
      <c r="H37" s="228"/>
    </row>
    <row r="38" spans="3:8" ht="15" customHeight="1">
      <c r="C38" s="228"/>
      <c r="D38" s="228"/>
      <c r="E38" s="228"/>
      <c r="F38" s="228"/>
      <c r="G38" s="228"/>
      <c r="H38" s="228"/>
    </row>
    <row r="39" spans="3:8" ht="15" customHeight="1">
      <c r="C39" s="228"/>
      <c r="D39" s="228"/>
      <c r="E39" s="228"/>
      <c r="F39" s="228"/>
      <c r="G39" s="228"/>
      <c r="H39" s="228"/>
    </row>
    <row r="40" spans="3:8" ht="15" customHeight="1">
      <c r="C40" s="228"/>
      <c r="D40" s="228"/>
      <c r="E40" s="228"/>
      <c r="F40" s="228"/>
      <c r="G40" s="228"/>
      <c r="H40" s="228"/>
    </row>
    <row r="41" spans="3:8" ht="15" customHeight="1">
      <c r="C41" s="228"/>
      <c r="D41" s="228"/>
      <c r="E41" s="228"/>
      <c r="F41" s="228"/>
      <c r="G41" s="228"/>
      <c r="H41" s="228"/>
    </row>
  </sheetData>
  <mergeCells count="10">
    <mergeCell ref="I10:K10"/>
    <mergeCell ref="T10:V10"/>
    <mergeCell ref="C10:D10"/>
    <mergeCell ref="B10:B11"/>
    <mergeCell ref="M10:M11"/>
    <mergeCell ref="N10:O10"/>
    <mergeCell ref="E10:F10"/>
    <mergeCell ref="P10:Q10"/>
    <mergeCell ref="G10:H10"/>
    <mergeCell ref="R10:S10"/>
  </mergeCells>
  <pageMargins left="0.7" right="0.7" top="0.75" bottom="0.75" header="0.3" footer="0.3"/>
  <pageSetup paperSize="9" orientation="portrait" r:id="rId1"/>
  <ignoredErrors>
    <ignoredError sqref="I21:J2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2:AF66"/>
  <sheetViews>
    <sheetView showGridLines="0" zoomScaleNormal="100" workbookViewId="0"/>
  </sheetViews>
  <sheetFormatPr defaultColWidth="9.140625" defaultRowHeight="12"/>
  <cols>
    <col min="1" max="1" width="13" style="87" customWidth="1"/>
    <col min="2" max="2" width="16" style="87" customWidth="1"/>
    <col min="3" max="3" width="14" style="87" customWidth="1"/>
    <col min="4" max="10" width="9.140625" style="87"/>
    <col min="11" max="12" width="10.5703125" style="87" customWidth="1"/>
    <col min="13" max="13" width="9.140625" style="87"/>
    <col min="14" max="14" width="11.42578125" style="87" customWidth="1"/>
    <col min="15" max="16384" width="9.140625" style="87"/>
  </cols>
  <sheetData>
    <row r="2" spans="1:17">
      <c r="A2" s="87" t="s">
        <v>0</v>
      </c>
      <c r="B2" s="87" t="s">
        <v>176</v>
      </c>
      <c r="G2" s="88"/>
    </row>
    <row r="3" spans="1:17">
      <c r="A3" s="87" t="s">
        <v>24</v>
      </c>
      <c r="B3" s="87" t="s">
        <v>148</v>
      </c>
    </row>
    <row r="4" spans="1:17">
      <c r="A4" s="87" t="s">
        <v>21</v>
      </c>
      <c r="B4" s="87" t="s">
        <v>526</v>
      </c>
    </row>
    <row r="5" spans="1:17">
      <c r="A5" s="87" t="s">
        <v>110</v>
      </c>
      <c r="B5" s="87" t="s">
        <v>527</v>
      </c>
    </row>
    <row r="6" spans="1:17">
      <c r="A6" s="87" t="s">
        <v>106</v>
      </c>
      <c r="B6" s="7" t="s">
        <v>236</v>
      </c>
    </row>
    <row r="7" spans="1:17">
      <c r="A7" s="87" t="s">
        <v>107</v>
      </c>
      <c r="B7" s="8" t="s">
        <v>237</v>
      </c>
    </row>
    <row r="8" spans="1:17">
      <c r="B8" s="89" t="s">
        <v>119</v>
      </c>
    </row>
    <row r="10" spans="1:17">
      <c r="A10" s="87" t="s">
        <v>22</v>
      </c>
      <c r="B10" s="87" t="s">
        <v>14</v>
      </c>
      <c r="C10" s="87" t="s">
        <v>14</v>
      </c>
    </row>
    <row r="11" spans="1:17">
      <c r="B11" s="87" t="s">
        <v>205</v>
      </c>
      <c r="C11" s="87" t="s">
        <v>205</v>
      </c>
    </row>
    <row r="13" spans="1:17">
      <c r="K13" s="87" t="s">
        <v>246</v>
      </c>
    </row>
    <row r="14" spans="1:17">
      <c r="D14" s="87" t="s">
        <v>2</v>
      </c>
      <c r="E14" s="87" t="s">
        <v>3</v>
      </c>
      <c r="F14" s="87" t="s">
        <v>4</v>
      </c>
      <c r="G14" s="87" t="s">
        <v>5</v>
      </c>
      <c r="H14" s="87" t="s">
        <v>6</v>
      </c>
      <c r="I14" s="87" t="s">
        <v>7</v>
      </c>
      <c r="J14" s="87" t="s">
        <v>8</v>
      </c>
      <c r="K14" s="87" t="s">
        <v>247</v>
      </c>
      <c r="M14" s="87" t="s">
        <v>100</v>
      </c>
    </row>
    <row r="15" spans="1:17">
      <c r="A15" s="90">
        <v>40209</v>
      </c>
      <c r="B15" s="87" t="s">
        <v>50</v>
      </c>
      <c r="C15" s="87" t="str">
        <f t="shared" ref="C15:C61" si="0">LEFT(B15,4)&amp;"."&amp;ROMAN(RIGHT(B15,1))&amp;".n.év"</f>
        <v>2010.I.n.év</v>
      </c>
      <c r="D15" s="91">
        <v>-0.39716614598627886</v>
      </c>
      <c r="E15" s="91">
        <v>5.8990278557677911E-3</v>
      </c>
      <c r="F15" s="91">
        <v>3.3511234834474601E-3</v>
      </c>
      <c r="G15" s="91">
        <v>2.8298362758689688E-3</v>
      </c>
      <c r="H15" s="91">
        <v>2.8298362758689688E-3</v>
      </c>
      <c r="I15" s="91">
        <v>3.3511234834474601E-3</v>
      </c>
      <c r="J15" s="91">
        <v>5.8990278557677911E-3</v>
      </c>
      <c r="K15" s="91">
        <v>-0.38508615837119464</v>
      </c>
      <c r="L15" s="128"/>
      <c r="M15" s="91"/>
      <c r="N15" s="93"/>
      <c r="O15" s="40"/>
      <c r="P15" s="40"/>
      <c r="Q15" s="91"/>
    </row>
    <row r="16" spans="1:17">
      <c r="A16" s="90">
        <v>40298</v>
      </c>
      <c r="B16" s="87" t="s">
        <v>51</v>
      </c>
      <c r="C16" s="87" t="str">
        <f t="shared" si="0"/>
        <v>2010.II.n.év</v>
      </c>
      <c r="D16" s="91">
        <v>0.43835292387723751</v>
      </c>
      <c r="E16" s="91">
        <v>6.61659953055449E-3</v>
      </c>
      <c r="F16" s="91">
        <v>3.7587620552984591E-3</v>
      </c>
      <c r="G16" s="91">
        <v>3.1740642411364761E-3</v>
      </c>
      <c r="H16" s="91">
        <v>3.1740642411364761E-3</v>
      </c>
      <c r="I16" s="91">
        <v>3.7587620552984591E-3</v>
      </c>
      <c r="J16" s="91">
        <v>6.61659953055449E-3</v>
      </c>
      <c r="K16" s="91">
        <v>0.45190234970422694</v>
      </c>
      <c r="L16" s="128"/>
      <c r="M16" s="91"/>
      <c r="N16" s="93"/>
      <c r="O16" s="40"/>
      <c r="P16" s="40"/>
      <c r="Q16" s="91"/>
    </row>
    <row r="17" spans="1:17">
      <c r="A17" s="90">
        <v>40390</v>
      </c>
      <c r="B17" s="87" t="s">
        <v>52</v>
      </c>
      <c r="C17" s="87" t="str">
        <f t="shared" si="0"/>
        <v>2010.III.n.év</v>
      </c>
      <c r="D17" s="91">
        <v>1.1048891032924699</v>
      </c>
      <c r="E17" s="91">
        <v>7.4214416016493701E-3</v>
      </c>
      <c r="F17" s="91">
        <v>4.2159772492011971E-3</v>
      </c>
      <c r="G17" s="91">
        <v>3.5601568897587477E-3</v>
      </c>
      <c r="H17" s="91">
        <v>3.5601568897587477E-3</v>
      </c>
      <c r="I17" s="91">
        <v>4.2159772492011971E-3</v>
      </c>
      <c r="J17" s="91">
        <v>7.4214416016493701E-3</v>
      </c>
      <c r="K17" s="91">
        <v>1.1200866790330792</v>
      </c>
      <c r="L17" s="128"/>
      <c r="M17" s="91"/>
      <c r="N17" s="93"/>
      <c r="O17" s="40"/>
      <c r="P17" s="40"/>
      <c r="Q17" s="91"/>
    </row>
    <row r="18" spans="1:17">
      <c r="A18" s="90">
        <v>40482</v>
      </c>
      <c r="B18" s="87" t="s">
        <v>53</v>
      </c>
      <c r="C18" s="87" t="str">
        <f t="shared" si="0"/>
        <v>2010.IV.n.év</v>
      </c>
      <c r="D18" s="91">
        <v>1.1809022024350806</v>
      </c>
      <c r="E18" s="91">
        <v>8.3241703915957199E-3</v>
      </c>
      <c r="F18" s="91">
        <v>4.7287999923952828E-3</v>
      </c>
      <c r="G18" s="91">
        <v>3.9932070023402932E-3</v>
      </c>
      <c r="H18" s="91">
        <v>3.9932070023402932E-3</v>
      </c>
      <c r="I18" s="91">
        <v>4.7287999923952828E-3</v>
      </c>
      <c r="J18" s="91">
        <v>8.3241703915957199E-3</v>
      </c>
      <c r="K18" s="91">
        <v>1.1979483798214119</v>
      </c>
      <c r="L18" s="128"/>
      <c r="M18" s="91"/>
      <c r="N18" s="93"/>
      <c r="O18" s="40"/>
      <c r="P18" s="40"/>
      <c r="Q18" s="91"/>
    </row>
    <row r="19" spans="1:17">
      <c r="A19" s="90">
        <v>40574</v>
      </c>
      <c r="B19" s="87" t="s">
        <v>54</v>
      </c>
      <c r="C19" s="87" t="str">
        <f t="shared" si="0"/>
        <v>2011.I.n.év</v>
      </c>
      <c r="D19" s="91">
        <v>2.1056130680868321</v>
      </c>
      <c r="E19" s="91">
        <v>9.3366560687027089E-3</v>
      </c>
      <c r="F19" s="91">
        <v>5.3039734976181308E-3</v>
      </c>
      <c r="G19" s="91">
        <v>4.4789088447334535E-3</v>
      </c>
      <c r="H19" s="91">
        <v>4.4789088447334535E-3</v>
      </c>
      <c r="I19" s="91">
        <v>5.3039734976181308E-3</v>
      </c>
      <c r="J19" s="91">
        <v>9.3366560687027089E-3</v>
      </c>
      <c r="K19" s="91">
        <v>2.1247326064978864</v>
      </c>
      <c r="L19" s="128"/>
      <c r="M19" s="91"/>
      <c r="N19" s="93"/>
      <c r="O19" s="40"/>
      <c r="P19" s="40"/>
      <c r="Q19" s="91"/>
    </row>
    <row r="20" spans="1:17">
      <c r="A20" s="90">
        <v>40663</v>
      </c>
      <c r="B20" s="87" t="s">
        <v>55</v>
      </c>
      <c r="C20" s="87" t="str">
        <f t="shared" si="0"/>
        <v>2011.II.n.év</v>
      </c>
      <c r="D20" s="91">
        <v>1.4637803245302501</v>
      </c>
      <c r="E20" s="91">
        <v>1.0472253174743207E-2</v>
      </c>
      <c r="F20" s="91">
        <v>5.9490842214242612E-3</v>
      </c>
      <c r="G20" s="91">
        <v>5.0236687550129222E-3</v>
      </c>
      <c r="H20" s="91">
        <v>5.0236687550129222E-3</v>
      </c>
      <c r="I20" s="91">
        <v>5.9490842214242612E-3</v>
      </c>
      <c r="J20" s="91">
        <v>1.0472253174743207E-2</v>
      </c>
      <c r="K20" s="91">
        <v>1.4852253306814305</v>
      </c>
      <c r="L20" s="128"/>
      <c r="M20" s="91"/>
      <c r="N20" s="93"/>
      <c r="O20" s="40"/>
      <c r="P20" s="40"/>
      <c r="Q20" s="91"/>
    </row>
    <row r="21" spans="1:17">
      <c r="A21" s="90">
        <v>40755</v>
      </c>
      <c r="B21" s="87" t="s">
        <v>56</v>
      </c>
      <c r="C21" s="87" t="str">
        <f t="shared" si="0"/>
        <v>2011.III.n.év</v>
      </c>
      <c r="D21" s="91">
        <v>1.1513916339826147</v>
      </c>
      <c r="E21" s="91">
        <v>1.174587934172644E-2</v>
      </c>
      <c r="F21" s="91">
        <v>6.6726065816613556E-3</v>
      </c>
      <c r="G21" s="91">
        <v>5.6346429048810265E-3</v>
      </c>
      <c r="H21" s="91">
        <v>5.6346429048810265E-3</v>
      </c>
      <c r="I21" s="91">
        <v>6.6726065816613556E-3</v>
      </c>
      <c r="J21" s="91">
        <v>1.174587934172644E-2</v>
      </c>
      <c r="K21" s="91">
        <v>1.1754447628108835</v>
      </c>
      <c r="L21" s="128"/>
      <c r="M21" s="91"/>
      <c r="N21" s="93"/>
      <c r="O21" s="40"/>
      <c r="P21" s="40"/>
      <c r="Q21" s="91"/>
    </row>
    <row r="22" spans="1:17">
      <c r="A22" s="90">
        <v>40847</v>
      </c>
      <c r="B22" s="87" t="s">
        <v>57</v>
      </c>
      <c r="C22" s="87" t="str">
        <f t="shared" si="0"/>
        <v>2011.IV.n.év</v>
      </c>
      <c r="D22" s="91">
        <v>1.8645354545488264</v>
      </c>
      <c r="E22" s="91">
        <v>1.3174328552533421E-2</v>
      </c>
      <c r="F22" s="91">
        <v>7.4840809147698195E-3</v>
      </c>
      <c r="G22" s="91">
        <v>6.3198875746490746E-3</v>
      </c>
      <c r="H22" s="91">
        <v>6.3198875746490746E-3</v>
      </c>
      <c r="I22" s="91">
        <v>7.4840809147698195E-3</v>
      </c>
      <c r="J22" s="91">
        <v>1.3174328552533421E-2</v>
      </c>
      <c r="K22" s="91">
        <v>1.8915137515907787</v>
      </c>
      <c r="L22" s="128"/>
      <c r="M22" s="91"/>
      <c r="N22" s="93"/>
      <c r="O22" s="40"/>
      <c r="P22" s="40"/>
      <c r="Q22" s="91"/>
    </row>
    <row r="23" spans="1:17">
      <c r="A23" s="90">
        <v>40939</v>
      </c>
      <c r="B23" s="87" t="s">
        <v>58</v>
      </c>
      <c r="C23" s="87" t="str">
        <f t="shared" si="0"/>
        <v>2012.I.n.év</v>
      </c>
      <c r="D23" s="91">
        <v>-1.0689977569972842</v>
      </c>
      <c r="E23" s="91">
        <v>1.477634021890184E-2</v>
      </c>
      <c r="F23" s="91">
        <v>8.3941527176472075E-3</v>
      </c>
      <c r="G23" s="91">
        <v>7.0883922907984953E-3</v>
      </c>
      <c r="H23" s="91">
        <v>7.0883922907984953E-3</v>
      </c>
      <c r="I23" s="91">
        <v>8.3941527176472075E-3</v>
      </c>
      <c r="J23" s="91">
        <v>1.477634021890184E-2</v>
      </c>
      <c r="K23" s="91">
        <v>-1.0387388717699366</v>
      </c>
      <c r="L23" s="128"/>
      <c r="M23" s="91"/>
      <c r="N23" s="93"/>
      <c r="O23" s="40"/>
      <c r="P23" s="40"/>
      <c r="Q23" s="91"/>
    </row>
    <row r="24" spans="1:17">
      <c r="A24" s="90">
        <v>41029</v>
      </c>
      <c r="B24" s="87" t="s">
        <v>59</v>
      </c>
      <c r="C24" s="87" t="str">
        <f t="shared" si="0"/>
        <v>2012.II.n.év</v>
      </c>
      <c r="D24" s="91">
        <v>-1.3976489696551346</v>
      </c>
      <c r="E24" s="91">
        <v>1.6572975897418019E-2</v>
      </c>
      <c r="F24" s="91">
        <v>9.4147866527098945E-3</v>
      </c>
      <c r="G24" s="91">
        <v>7.9502605412786753E-3</v>
      </c>
      <c r="H24" s="91">
        <v>7.9502605412786753E-3</v>
      </c>
      <c r="I24" s="91">
        <v>9.4147866527098945E-3</v>
      </c>
      <c r="J24" s="91">
        <v>1.6572975897418019E-2</v>
      </c>
      <c r="K24" s="91">
        <v>-1.363710946563728</v>
      </c>
      <c r="L24" s="128"/>
      <c r="M24" s="91"/>
      <c r="N24" s="93"/>
      <c r="O24" s="40"/>
      <c r="P24" s="40"/>
      <c r="Q24" s="91"/>
    </row>
    <row r="25" spans="1:17">
      <c r="A25" s="90">
        <v>41121</v>
      </c>
      <c r="B25" s="87" t="s">
        <v>60</v>
      </c>
      <c r="C25" s="87" t="str">
        <f t="shared" si="0"/>
        <v>2012.III.n.év</v>
      </c>
      <c r="D25" s="91">
        <v>-1.3354048067106519</v>
      </c>
      <c r="E25" s="91">
        <v>1.8587772706905481E-2</v>
      </c>
      <c r="F25" s="91">
        <v>1.0559353701337315E-2</v>
      </c>
      <c r="G25" s="91">
        <v>8.9167833717174183E-3</v>
      </c>
      <c r="H25" s="91">
        <v>8.9167833717174183E-3</v>
      </c>
      <c r="I25" s="91">
        <v>1.0559353701337315E-2</v>
      </c>
      <c r="J25" s="91">
        <v>1.8587772706905481E-2</v>
      </c>
      <c r="K25" s="91">
        <v>-1.2973408969306917</v>
      </c>
      <c r="L25" s="128"/>
      <c r="M25" s="91"/>
      <c r="N25" s="93"/>
      <c r="O25" s="40"/>
      <c r="P25" s="40"/>
      <c r="Q25" s="91"/>
    </row>
    <row r="26" spans="1:17">
      <c r="A26" s="90">
        <v>41213</v>
      </c>
      <c r="B26" s="87" t="s">
        <v>61</v>
      </c>
      <c r="C26" s="87" t="str">
        <f t="shared" si="0"/>
        <v>2012.IV.n.év</v>
      </c>
      <c r="D26" s="91">
        <v>-2.3932893814004572</v>
      </c>
      <c r="E26" s="91">
        <v>2.0847140125225927E-2</v>
      </c>
      <c r="F26" s="91">
        <v>1.1842856576453897E-2</v>
      </c>
      <c r="G26" s="91">
        <v>1.000062973372895E-2</v>
      </c>
      <c r="H26" s="91">
        <v>1.000062973372895E-2</v>
      </c>
      <c r="I26" s="91">
        <v>1.1842856576453897E-2</v>
      </c>
      <c r="J26" s="91">
        <v>2.0847140125225927E-2</v>
      </c>
      <c r="K26" s="91">
        <v>-2.3505987549650484</v>
      </c>
      <c r="L26" s="128"/>
      <c r="M26" s="91"/>
      <c r="N26" s="93"/>
      <c r="O26" s="40"/>
      <c r="P26" s="40"/>
      <c r="Q26" s="91"/>
    </row>
    <row r="27" spans="1:17">
      <c r="A27" s="90">
        <v>41305</v>
      </c>
      <c r="B27" s="87" t="s">
        <v>62</v>
      </c>
      <c r="C27" s="87" t="str">
        <f t="shared" si="0"/>
        <v>2013.I.n.év</v>
      </c>
      <c r="D27" s="91">
        <v>0.45988655714820537</v>
      </c>
      <c r="E27" s="91">
        <v>2.3380571239399628E-2</v>
      </c>
      <c r="F27" s="91">
        <v>1.3282049729627876E-2</v>
      </c>
      <c r="G27" s="91">
        <v>1.1215947824199546E-2</v>
      </c>
      <c r="H27" s="91">
        <v>1.1215947824199546E-2</v>
      </c>
      <c r="I27" s="91">
        <v>1.3282049729627876E-2</v>
      </c>
      <c r="J27" s="91">
        <v>2.3380571239399628E-2</v>
      </c>
      <c r="K27" s="91">
        <v>0.50776512594143242</v>
      </c>
      <c r="L27" s="128"/>
      <c r="M27" s="91"/>
      <c r="N27" s="93"/>
      <c r="O27" s="40"/>
      <c r="P27" s="40"/>
      <c r="Q27" s="91"/>
    </row>
    <row r="28" spans="1:17">
      <c r="A28" s="90">
        <v>41394</v>
      </c>
      <c r="B28" s="87" t="s">
        <v>63</v>
      </c>
      <c r="C28" s="87" t="str">
        <f t="shared" si="0"/>
        <v>2013.II.n.év</v>
      </c>
      <c r="D28" s="91">
        <v>1.6275745790190508</v>
      </c>
      <c r="E28" s="91">
        <v>2.6221127897970264E-2</v>
      </c>
      <c r="F28" s="91">
        <v>1.4895714956737027E-2</v>
      </c>
      <c r="G28" s="91">
        <v>1.2578597818846404E-2</v>
      </c>
      <c r="H28" s="91">
        <v>1.2578597818846404E-2</v>
      </c>
      <c r="I28" s="91">
        <v>1.4895714956737027E-2</v>
      </c>
      <c r="J28" s="91">
        <v>2.6221127897970264E-2</v>
      </c>
      <c r="K28" s="91">
        <v>1.6812700196926045</v>
      </c>
      <c r="L28" s="128"/>
      <c r="M28" s="91"/>
      <c r="N28" s="93"/>
      <c r="O28" s="40"/>
      <c r="P28" s="40"/>
      <c r="Q28" s="91"/>
    </row>
    <row r="29" spans="1:17">
      <c r="A29" s="90">
        <v>41486</v>
      </c>
      <c r="B29" s="87" t="s">
        <v>64</v>
      </c>
      <c r="C29" s="87" t="str">
        <f t="shared" si="0"/>
        <v>2013.III.n.év</v>
      </c>
      <c r="D29" s="91">
        <v>2.5166457977610648</v>
      </c>
      <c r="E29" s="91">
        <v>2.9405700155068715E-2</v>
      </c>
      <c r="F29" s="91">
        <v>1.6704808783114089E-2</v>
      </c>
      <c r="G29" s="91">
        <v>1.4106276330730694E-2</v>
      </c>
      <c r="H29" s="91">
        <v>1.4106276330730694E-2</v>
      </c>
      <c r="I29" s="91">
        <v>1.6704808783114089E-2</v>
      </c>
      <c r="J29" s="91">
        <v>2.9405700155068715E-2</v>
      </c>
      <c r="K29" s="91">
        <v>2.5768625830299783</v>
      </c>
      <c r="L29" s="128"/>
      <c r="M29" s="91"/>
      <c r="N29" s="93"/>
      <c r="O29" s="40"/>
      <c r="P29" s="40"/>
      <c r="Q29" s="91"/>
    </row>
    <row r="30" spans="1:17">
      <c r="A30" s="90">
        <v>41578</v>
      </c>
      <c r="B30" s="87" t="s">
        <v>65</v>
      </c>
      <c r="C30" s="87" t="str">
        <f t="shared" si="0"/>
        <v>2013.IV.n.év</v>
      </c>
      <c r="D30" s="91">
        <v>3.8916584860031449</v>
      </c>
      <c r="E30" s="91">
        <v>3.2975501864799028E-2</v>
      </c>
      <c r="F30" s="91">
        <v>1.8732744001123347E-2</v>
      </c>
      <c r="G30" s="91">
        <v>1.5818754152983505E-2</v>
      </c>
      <c r="H30" s="91">
        <v>1.5818754152983505E-2</v>
      </c>
      <c r="I30" s="91">
        <v>1.8732744001123347E-2</v>
      </c>
      <c r="J30" s="91">
        <v>3.2975501864799028E-2</v>
      </c>
      <c r="K30" s="91">
        <v>3.9591854860220508</v>
      </c>
      <c r="L30" s="128"/>
      <c r="M30" s="91"/>
      <c r="N30" s="93"/>
      <c r="O30" s="40"/>
      <c r="P30" s="40"/>
      <c r="Q30" s="91"/>
    </row>
    <row r="31" spans="1:17">
      <c r="A31" s="90">
        <v>41670</v>
      </c>
      <c r="B31" s="87" t="s">
        <v>66</v>
      </c>
      <c r="C31" s="87" t="str">
        <f t="shared" si="0"/>
        <v>2014.I.n.év</v>
      </c>
      <c r="D31" s="91">
        <v>4.0697038890808575</v>
      </c>
      <c r="E31" s="91">
        <v>3.697654298188624E-2</v>
      </c>
      <c r="F31" s="91">
        <v>2.1005657975008418E-2</v>
      </c>
      <c r="G31" s="91">
        <v>1.773810282724142E-2</v>
      </c>
      <c r="H31" s="91">
        <v>1.773810282724142E-2</v>
      </c>
      <c r="I31" s="91">
        <v>2.1005657975008418E-2</v>
      </c>
      <c r="J31" s="91">
        <v>3.697654298188624E-2</v>
      </c>
      <c r="K31" s="91">
        <v>4.1454241928649935</v>
      </c>
      <c r="L31" s="128"/>
      <c r="M31" s="91"/>
      <c r="N31" s="93"/>
      <c r="O31" s="40"/>
      <c r="P31" s="40"/>
      <c r="Q31" s="91"/>
    </row>
    <row r="32" spans="1:17">
      <c r="A32" s="90">
        <v>41759</v>
      </c>
      <c r="B32" s="87" t="s">
        <v>67</v>
      </c>
      <c r="C32" s="87" t="str">
        <f t="shared" si="0"/>
        <v>2014.II.n.év</v>
      </c>
      <c r="D32" s="91">
        <v>4.4652561842746987</v>
      </c>
      <c r="E32" s="91">
        <v>4.14600086873671E-2</v>
      </c>
      <c r="F32" s="91">
        <v>2.3552628014855692E-2</v>
      </c>
      <c r="G32" s="91">
        <v>1.9888876514905007E-2</v>
      </c>
      <c r="H32" s="91">
        <v>1.9888876514905007E-2</v>
      </c>
      <c r="I32" s="91">
        <v>2.3552628014855692E-2</v>
      </c>
      <c r="J32" s="91">
        <v>4.14600086873671E-2</v>
      </c>
      <c r="K32" s="91">
        <v>4.5501576974918265</v>
      </c>
      <c r="L32" s="128"/>
      <c r="M32" s="91"/>
      <c r="N32" s="93"/>
      <c r="O32" s="40"/>
      <c r="P32" s="40"/>
      <c r="Q32" s="91"/>
    </row>
    <row r="33" spans="1:32">
      <c r="A33" s="90">
        <v>41851</v>
      </c>
      <c r="B33" s="87" t="s">
        <v>68</v>
      </c>
      <c r="C33" s="87" t="str">
        <f t="shared" si="0"/>
        <v>2014.III.n.év</v>
      </c>
      <c r="D33" s="91">
        <v>4.0476000111058505</v>
      </c>
      <c r="E33" s="91">
        <v>4.6482868238740593E-2</v>
      </c>
      <c r="F33" s="91">
        <v>2.6406017252575964E-2</v>
      </c>
      <c r="G33" s="91">
        <v>2.2298404070055788E-2</v>
      </c>
      <c r="H33" s="91">
        <v>2.2298404070055788E-2</v>
      </c>
      <c r="I33" s="91">
        <v>2.6406017252576852E-2</v>
      </c>
      <c r="J33" s="91">
        <v>4.6482868238739705E-2</v>
      </c>
      <c r="K33" s="91">
        <v>4.1427873006672229</v>
      </c>
      <c r="L33" s="128"/>
      <c r="M33" s="91"/>
      <c r="N33" s="93"/>
      <c r="O33" s="40"/>
      <c r="P33" s="40"/>
      <c r="Q33" s="91"/>
    </row>
    <row r="34" spans="1:32">
      <c r="A34" s="90">
        <v>41943</v>
      </c>
      <c r="B34" s="87" t="s">
        <v>69</v>
      </c>
      <c r="C34" s="87" t="str">
        <f t="shared" si="0"/>
        <v>2014.IV.n.év</v>
      </c>
      <c r="D34" s="91">
        <v>3.5440914259730278</v>
      </c>
      <c r="E34" s="91">
        <v>5.2108290241118738E-2</v>
      </c>
      <c r="F34" s="91">
        <v>2.9601710549404192E-2</v>
      </c>
      <c r="G34" s="91">
        <v>2.4996988250131302E-2</v>
      </c>
      <c r="H34" s="91">
        <v>2.4996988250131302E-2</v>
      </c>
      <c r="I34" s="91">
        <v>2.9601710549404192E-2</v>
      </c>
      <c r="J34" s="91">
        <v>5.2108290241118738E-2</v>
      </c>
      <c r="K34" s="91">
        <v>3.6507984150136821</v>
      </c>
      <c r="L34" s="128"/>
      <c r="M34" s="91"/>
      <c r="N34" s="93"/>
      <c r="O34" s="40"/>
      <c r="P34" s="40"/>
      <c r="Q34" s="91"/>
    </row>
    <row r="35" spans="1:32">
      <c r="A35" s="90">
        <v>42035</v>
      </c>
      <c r="B35" s="87" t="s">
        <v>88</v>
      </c>
      <c r="C35" s="87" t="str">
        <f t="shared" si="0"/>
        <v>2015.I.n.év</v>
      </c>
      <c r="D35" s="91">
        <v>4.1575198622648033</v>
      </c>
      <c r="E35" s="91">
        <v>5.8406171977375188E-2</v>
      </c>
      <c r="F35" s="91">
        <v>3.3179415198095974E-2</v>
      </c>
      <c r="G35" s="91">
        <v>2.8018159642120288E-2</v>
      </c>
      <c r="H35" s="91">
        <v>2.8018159642120288E-2</v>
      </c>
      <c r="I35" s="91">
        <v>3.3179415198095974E-2</v>
      </c>
      <c r="J35" s="91">
        <v>5.8406171977375188E-2</v>
      </c>
      <c r="K35" s="91">
        <v>4.2771236090823948</v>
      </c>
      <c r="L35" s="128"/>
      <c r="M35" s="91"/>
      <c r="N35" s="93"/>
      <c r="O35" s="40"/>
      <c r="P35" s="40"/>
      <c r="Q35" s="91"/>
    </row>
    <row r="36" spans="1:32">
      <c r="A36" s="90">
        <v>42124</v>
      </c>
      <c r="B36" s="87" t="s">
        <v>95</v>
      </c>
      <c r="C36" s="87" t="str">
        <f t="shared" si="0"/>
        <v>2015.II.n.év</v>
      </c>
      <c r="D36" s="91">
        <v>3.0586205351220888</v>
      </c>
      <c r="E36" s="91">
        <v>6.5453552269589821E-2</v>
      </c>
      <c r="F36" s="91">
        <v>3.7182895461532084E-2</v>
      </c>
      <c r="G36" s="91">
        <v>3.1398874717275316E-2</v>
      </c>
      <c r="H36" s="91">
        <v>3.1398874717275316E-2</v>
      </c>
      <c r="I36" s="91">
        <v>3.7182895461532084E-2</v>
      </c>
      <c r="J36" s="91">
        <v>6.5453552269589821E-2</v>
      </c>
      <c r="K36" s="91">
        <v>3.192655857570486</v>
      </c>
      <c r="L36" s="128"/>
      <c r="M36" s="91"/>
      <c r="N36" s="93"/>
      <c r="O36" s="40"/>
      <c r="P36" s="40"/>
      <c r="Q36" s="91"/>
    </row>
    <row r="37" spans="1:32">
      <c r="A37" s="90">
        <v>42216</v>
      </c>
      <c r="B37" s="87" t="s">
        <v>96</v>
      </c>
      <c r="C37" s="87" t="str">
        <f t="shared" si="0"/>
        <v>2015.III.n.év</v>
      </c>
      <c r="D37" s="91">
        <v>2.8886180333816385</v>
      </c>
      <c r="E37" s="91">
        <v>7.3334998637068161E-2</v>
      </c>
      <c r="F37" s="91">
        <v>4.166019250968267E-2</v>
      </c>
      <c r="G37" s="91">
        <v>3.5179701555581921E-2</v>
      </c>
      <c r="H37" s="91">
        <v>3.5179701555581921E-2</v>
      </c>
      <c r="I37" s="91">
        <v>4.166019250968267E-2</v>
      </c>
      <c r="J37" s="91">
        <v>7.3334998637068161E-2</v>
      </c>
      <c r="K37" s="91">
        <v>3.0387929260839712</v>
      </c>
      <c r="L37" s="128"/>
      <c r="M37" s="91"/>
      <c r="N37" s="93"/>
      <c r="O37" s="40"/>
      <c r="P37" s="40"/>
      <c r="Q37" s="91"/>
    </row>
    <row r="38" spans="1:32">
      <c r="A38" s="90">
        <v>42308</v>
      </c>
      <c r="B38" s="87" t="s">
        <v>99</v>
      </c>
      <c r="C38" s="87" t="str">
        <f t="shared" si="0"/>
        <v>2015.IV.n.év</v>
      </c>
      <c r="D38" s="91">
        <v>3.2568172181889237</v>
      </c>
      <c r="E38" s="91">
        <v>8.2142813727062336E-2</v>
      </c>
      <c r="F38" s="91">
        <v>4.6663741688905525E-2</v>
      </c>
      <c r="G38" s="91">
        <v>3.9404918873116923E-2</v>
      </c>
      <c r="H38" s="91">
        <v>3.9404918873116923E-2</v>
      </c>
      <c r="I38" s="91">
        <v>4.6663741688905969E-2</v>
      </c>
      <c r="J38" s="91">
        <v>8.2142813727061892E-2</v>
      </c>
      <c r="K38" s="91">
        <v>3.4250286924780085</v>
      </c>
      <c r="L38" s="128"/>
      <c r="M38" s="91"/>
      <c r="N38" s="93"/>
      <c r="O38" s="40"/>
      <c r="P38" s="40"/>
      <c r="Q38" s="91"/>
    </row>
    <row r="39" spans="1:32">
      <c r="A39" s="90">
        <v>42400</v>
      </c>
      <c r="B39" s="87" t="s">
        <v>102</v>
      </c>
      <c r="C39" s="87" t="str">
        <f t="shared" si="0"/>
        <v>2016.I.n.év</v>
      </c>
      <c r="D39" s="91">
        <v>1.2655108617878958</v>
      </c>
      <c r="E39" s="91">
        <v>9.1977047363258846E-2</v>
      </c>
      <c r="F39" s="91">
        <v>5.2250379366459043E-2</v>
      </c>
      <c r="G39" s="91">
        <v>4.4122521801855275E-2</v>
      </c>
      <c r="H39" s="91">
        <v>4.4122521801855275E-2</v>
      </c>
      <c r="I39" s="91">
        <v>5.2250379366459043E-2</v>
      </c>
      <c r="J39" s="91">
        <v>9.1977047363258846E-2</v>
      </c>
      <c r="K39" s="91">
        <v>1.453860810319469</v>
      </c>
      <c r="L39" s="128"/>
      <c r="M39" s="91"/>
      <c r="N39" s="93"/>
      <c r="O39" s="40"/>
      <c r="P39" s="40"/>
      <c r="Q39" s="91"/>
    </row>
    <row r="40" spans="1:32">
      <c r="A40" s="90">
        <v>42490</v>
      </c>
      <c r="B40" s="87" t="s">
        <v>116</v>
      </c>
      <c r="C40" s="87" t="str">
        <f t="shared" si="0"/>
        <v>2016.II.n.év</v>
      </c>
      <c r="D40" s="91">
        <v>2.3831486979176675</v>
      </c>
      <c r="E40" s="91">
        <v>0.10294522023383612</v>
      </c>
      <c r="F40" s="91">
        <v>5.8481185963034754E-2</v>
      </c>
      <c r="G40" s="91">
        <v>4.9384089339430837E-2</v>
      </c>
      <c r="H40" s="91">
        <v>4.9384089339430837E-2</v>
      </c>
      <c r="I40" s="91">
        <v>5.8481185963034754E-2</v>
      </c>
      <c r="J40" s="91">
        <v>0.10294522023383612</v>
      </c>
      <c r="K40" s="91">
        <v>2.5939591934539692</v>
      </c>
      <c r="L40" s="128"/>
      <c r="M40" s="91"/>
      <c r="N40" s="93"/>
      <c r="O40" s="40"/>
      <c r="P40" s="40"/>
      <c r="Q40" s="91"/>
    </row>
    <row r="41" spans="1:32">
      <c r="A41" s="90">
        <v>42582</v>
      </c>
      <c r="B41" s="87" t="s">
        <v>132</v>
      </c>
      <c r="C41" s="87" t="str">
        <f t="shared" si="0"/>
        <v>2016.III.n.év</v>
      </c>
      <c r="D41" s="91">
        <v>2.2046121484834642</v>
      </c>
      <c r="E41" s="91">
        <v>0.11516164917625149</v>
      </c>
      <c r="F41" s="91">
        <v>6.5421102660117025E-2</v>
      </c>
      <c r="G41" s="91">
        <v>5.5244460679942708E-2</v>
      </c>
      <c r="H41" s="91">
        <v>5.5244460679942708E-2</v>
      </c>
      <c r="I41" s="91">
        <v>6.5421102660117025E-2</v>
      </c>
      <c r="J41" s="91">
        <v>0.11516164917625149</v>
      </c>
      <c r="K41" s="91">
        <v>2.4404393609997754</v>
      </c>
      <c r="L41" s="128"/>
      <c r="M41" s="91"/>
      <c r="N41" s="93"/>
      <c r="O41" s="40"/>
      <c r="P41" s="40"/>
      <c r="Q41" s="91"/>
      <c r="Y41" s="92"/>
      <c r="Z41" s="92"/>
      <c r="AA41" s="92"/>
      <c r="AB41" s="92"/>
      <c r="AC41" s="92"/>
      <c r="AD41" s="92"/>
      <c r="AE41" s="92"/>
      <c r="AF41" s="92"/>
    </row>
    <row r="42" spans="1:32">
      <c r="A42" s="90">
        <v>42674</v>
      </c>
      <c r="B42" s="87" t="s">
        <v>138</v>
      </c>
      <c r="C42" s="87" t="str">
        <f t="shared" si="0"/>
        <v>2016.IV.n.év</v>
      </c>
      <c r="D42" s="91">
        <v>1.9738310751291084</v>
      </c>
      <c r="E42" s="91">
        <v>0.12874624554158354</v>
      </c>
      <c r="F42" s="91">
        <v>7.3138248774032633E-2</v>
      </c>
      <c r="G42" s="91">
        <v>6.1761158774539027E-2</v>
      </c>
      <c r="H42" s="91">
        <v>6.1761158774539027E-2</v>
      </c>
      <c r="I42" s="91">
        <v>7.3138248774032633E-2</v>
      </c>
      <c r="J42" s="91">
        <v>0.12874624554158354</v>
      </c>
      <c r="K42" s="91">
        <v>2.2374767282192636</v>
      </c>
      <c r="L42" s="91"/>
      <c r="M42" s="91"/>
      <c r="N42" s="93"/>
      <c r="O42" s="40"/>
      <c r="P42" s="40"/>
      <c r="Q42" s="91"/>
      <c r="Y42" s="92"/>
      <c r="Z42" s="92"/>
      <c r="AA42" s="92"/>
      <c r="AB42" s="92"/>
      <c r="AC42" s="92"/>
      <c r="AD42" s="92"/>
      <c r="AE42" s="92"/>
      <c r="AF42" s="92"/>
    </row>
    <row r="43" spans="1:32">
      <c r="A43" s="90">
        <v>42766</v>
      </c>
      <c r="B43" s="87" t="s">
        <v>152</v>
      </c>
      <c r="C43" s="87" t="str">
        <f t="shared" si="0"/>
        <v>2017.I.n.év</v>
      </c>
      <c r="D43" s="91">
        <v>3.8459860661264194</v>
      </c>
      <c r="E43" s="91">
        <v>0.14382268703760248</v>
      </c>
      <c r="F43" s="91">
        <v>8.1702883215405642E-2</v>
      </c>
      <c r="G43" s="91">
        <v>6.8993513342035406E-2</v>
      </c>
      <c r="H43" s="91">
        <v>6.8993513342035406E-2</v>
      </c>
      <c r="I43" s="91">
        <v>8.1702883215405642E-2</v>
      </c>
      <c r="J43" s="91">
        <v>0.14382268703760204</v>
      </c>
      <c r="K43" s="91">
        <v>4.1405051497214629</v>
      </c>
      <c r="L43" s="91"/>
      <c r="M43" s="91"/>
      <c r="N43" s="93"/>
      <c r="O43" s="40"/>
      <c r="P43" s="40"/>
      <c r="Y43" s="92"/>
      <c r="Z43" s="92"/>
      <c r="AA43" s="92"/>
      <c r="AB43" s="92"/>
      <c r="AC43" s="92"/>
      <c r="AD43" s="92"/>
      <c r="AE43" s="92"/>
      <c r="AF43" s="92"/>
    </row>
    <row r="44" spans="1:32">
      <c r="A44" s="90">
        <v>42855</v>
      </c>
      <c r="B44" s="87" t="s">
        <v>165</v>
      </c>
      <c r="C44" s="87" t="str">
        <f t="shared" si="0"/>
        <v>2017.II.n.év</v>
      </c>
      <c r="D44" s="91">
        <v>3.6540555576255009</v>
      </c>
      <c r="E44" s="91">
        <v>0.16051586666268891</v>
      </c>
      <c r="F44" s="91">
        <v>9.1185955277922393E-2</v>
      </c>
      <c r="G44" s="91">
        <v>7.7001437091111846E-2</v>
      </c>
      <c r="H44" s="91">
        <v>7.7001437091111846E-2</v>
      </c>
      <c r="I44" s="91">
        <v>9.1185955277921948E-2</v>
      </c>
      <c r="J44" s="91">
        <v>0.16051586666268935</v>
      </c>
      <c r="K44" s="91">
        <v>3.9827588166572241</v>
      </c>
      <c r="L44" s="91"/>
      <c r="M44" s="91"/>
      <c r="N44" s="93"/>
      <c r="O44" s="40"/>
      <c r="P44" s="40"/>
      <c r="Y44" s="92"/>
      <c r="Z44" s="92"/>
      <c r="AA44" s="92"/>
      <c r="AB44" s="92"/>
      <c r="AC44" s="92"/>
      <c r="AD44" s="92"/>
      <c r="AE44" s="92"/>
      <c r="AF44" s="92"/>
    </row>
    <row r="45" spans="1:32">
      <c r="A45" s="90">
        <v>42947</v>
      </c>
      <c r="B45" s="87" t="s">
        <v>174</v>
      </c>
      <c r="C45" s="87" t="str">
        <f t="shared" si="0"/>
        <v>2017.III.n.év</v>
      </c>
      <c r="D45" s="91">
        <v>3.9819280149799487</v>
      </c>
      <c r="E45" s="91">
        <v>0.17894853760413021</v>
      </c>
      <c r="F45" s="91">
        <v>0.1016571986700221</v>
      </c>
      <c r="G45" s="91">
        <v>8.5843816236727655E-2</v>
      </c>
      <c r="H45" s="91">
        <v>8.5843816236727655E-2</v>
      </c>
      <c r="I45" s="91">
        <v>0.1016571986700221</v>
      </c>
      <c r="J45" s="91">
        <v>0.17894853760413021</v>
      </c>
      <c r="K45" s="91">
        <v>4.3483775674908287</v>
      </c>
      <c r="L45" s="91"/>
      <c r="M45" s="91"/>
      <c r="N45" s="93"/>
      <c r="O45" s="40"/>
      <c r="P45" s="40"/>
      <c r="Y45" s="92"/>
      <c r="Z45" s="92"/>
      <c r="AA45" s="92"/>
      <c r="AB45" s="92"/>
      <c r="AC45" s="92"/>
      <c r="AD45" s="92"/>
      <c r="AE45" s="92"/>
      <c r="AF45" s="92"/>
    </row>
    <row r="46" spans="1:32">
      <c r="A46" s="90">
        <v>43039</v>
      </c>
      <c r="B46" s="87" t="s">
        <v>178</v>
      </c>
      <c r="C46" s="87" t="str">
        <f t="shared" si="0"/>
        <v>2017.IV.n.év</v>
      </c>
      <c r="D46" s="91">
        <v>4.5571611010104407</v>
      </c>
      <c r="E46" s="91">
        <v>0.19923720068826078</v>
      </c>
      <c r="F46" s="91">
        <v>0.11318279525497665</v>
      </c>
      <c r="G46" s="91">
        <v>9.5576537659328942E-2</v>
      </c>
      <c r="H46" s="91">
        <v>9.5576537659328942E-2</v>
      </c>
      <c r="I46" s="91">
        <v>0.11318279525497665</v>
      </c>
      <c r="J46" s="91">
        <v>0.19923720068826078</v>
      </c>
      <c r="K46" s="91">
        <v>4.9651576346130071</v>
      </c>
      <c r="L46" s="91"/>
      <c r="M46" s="91"/>
      <c r="N46" s="93"/>
      <c r="O46" s="40"/>
      <c r="P46" s="40"/>
      <c r="Y46" s="92"/>
      <c r="Z46" s="92"/>
      <c r="AA46" s="92"/>
      <c r="AB46" s="92"/>
      <c r="AC46" s="92"/>
      <c r="AD46" s="92"/>
      <c r="AE46" s="92"/>
      <c r="AF46" s="92"/>
    </row>
    <row r="47" spans="1:32">
      <c r="A47" s="90">
        <v>43131</v>
      </c>
      <c r="B47" s="87" t="s">
        <v>182</v>
      </c>
      <c r="C47" s="87" t="str">
        <f t="shared" si="0"/>
        <v>2018.I.n.év</v>
      </c>
      <c r="D47" s="91">
        <v>4.5019619993200095</v>
      </c>
      <c r="E47" s="91">
        <v>0.22148731470570571</v>
      </c>
      <c r="F47" s="91">
        <v>0.12582265412940696</v>
      </c>
      <c r="G47" s="91">
        <v>0.10625019123891377</v>
      </c>
      <c r="H47" s="91">
        <v>0.10625019123891377</v>
      </c>
      <c r="I47" s="91">
        <v>0.12582265412940696</v>
      </c>
      <c r="J47" s="91">
        <v>0.22148731470570571</v>
      </c>
      <c r="K47" s="91">
        <v>4.955522159394036</v>
      </c>
      <c r="L47" s="91"/>
      <c r="M47" s="91"/>
      <c r="N47" s="93"/>
      <c r="O47" s="40"/>
      <c r="P47" s="40"/>
      <c r="Y47" s="92"/>
      <c r="Z47" s="92"/>
      <c r="AA47" s="92"/>
      <c r="AB47" s="92"/>
      <c r="AC47" s="92"/>
      <c r="AD47" s="92"/>
      <c r="AE47" s="92"/>
      <c r="AF47" s="92"/>
    </row>
    <row r="48" spans="1:32">
      <c r="A48" s="90">
        <v>43220</v>
      </c>
      <c r="B48" s="87" t="s">
        <v>185</v>
      </c>
      <c r="C48" s="87" t="str">
        <f t="shared" si="0"/>
        <v>2018.II.n.év</v>
      </c>
      <c r="D48" s="91">
        <v>4.2823067097270764</v>
      </c>
      <c r="E48" s="91">
        <v>0.24578800712606608</v>
      </c>
      <c r="F48" s="91">
        <v>0.13962740688273989</v>
      </c>
      <c r="G48" s="91">
        <v>0.11790753251975428</v>
      </c>
      <c r="H48" s="91">
        <v>0.11790753251975428</v>
      </c>
      <c r="I48" s="91">
        <v>0.13962740688273989</v>
      </c>
      <c r="J48" s="91">
        <v>0.24578800712606608</v>
      </c>
      <c r="K48" s="91">
        <v>4.7856296562556366</v>
      </c>
      <c r="L48" s="91"/>
      <c r="M48" s="91"/>
      <c r="N48" s="93"/>
      <c r="O48" s="40"/>
      <c r="P48" s="40"/>
      <c r="Y48" s="92"/>
      <c r="Z48" s="92"/>
      <c r="AA48" s="92"/>
      <c r="AB48" s="92"/>
      <c r="AC48" s="92"/>
      <c r="AD48" s="92"/>
      <c r="AE48" s="92"/>
      <c r="AF48" s="92"/>
    </row>
    <row r="49" spans="1:32">
      <c r="A49" s="90">
        <v>43312</v>
      </c>
      <c r="B49" s="87" t="s">
        <v>186</v>
      </c>
      <c r="C49" s="87" t="str">
        <f t="shared" si="0"/>
        <v>2018.III.n.év</v>
      </c>
      <c r="D49" s="91">
        <v>4.7560923981914449</v>
      </c>
      <c r="E49" s="91">
        <v>0.27220653340087075</v>
      </c>
      <c r="F49" s="91">
        <v>0.154635260034512</v>
      </c>
      <c r="G49" s="91">
        <v>0.13058082476982236</v>
      </c>
      <c r="H49" s="91">
        <v>0.13058082476982236</v>
      </c>
      <c r="I49" s="91">
        <v>0.154635260034512</v>
      </c>
      <c r="J49" s="91">
        <v>0.27220653340087075</v>
      </c>
      <c r="K49" s="91">
        <v>5.31351501639665</v>
      </c>
      <c r="L49" s="91"/>
      <c r="M49" s="91"/>
      <c r="N49" s="93"/>
      <c r="O49" s="40"/>
      <c r="P49" s="40"/>
      <c r="Y49" s="92"/>
      <c r="Z49" s="92"/>
      <c r="AA49" s="92"/>
      <c r="AB49" s="92"/>
      <c r="AC49" s="92"/>
      <c r="AD49" s="92"/>
      <c r="AE49" s="92"/>
      <c r="AF49" s="92"/>
    </row>
    <row r="50" spans="1:32">
      <c r="A50" s="17">
        <v>43404</v>
      </c>
      <c r="B50" s="14" t="s">
        <v>195</v>
      </c>
      <c r="C50" s="87" t="str">
        <f t="shared" si="0"/>
        <v>2018.IV.n.év</v>
      </c>
      <c r="D50" s="91">
        <v>4.2559334380308993</v>
      </c>
      <c r="E50" s="91">
        <v>0.30078266638531126</v>
      </c>
      <c r="F50" s="91">
        <v>0.17086880777350899</v>
      </c>
      <c r="G50" s="91">
        <v>0.14428914751733402</v>
      </c>
      <c r="H50" s="91">
        <v>0.14428914751733402</v>
      </c>
      <c r="I50" s="91">
        <v>0.17086880777350899</v>
      </c>
      <c r="J50" s="91">
        <v>0.30078266638531126</v>
      </c>
      <c r="K50" s="91">
        <v>4.8718740597070536</v>
      </c>
      <c r="L50" s="91"/>
      <c r="M50" s="91"/>
      <c r="N50" s="93"/>
      <c r="O50" s="40"/>
      <c r="P50" s="40"/>
      <c r="Y50" s="92"/>
      <c r="Z50" s="92"/>
      <c r="AA50" s="92"/>
      <c r="AB50" s="92"/>
      <c r="AC50" s="92"/>
      <c r="AD50" s="92"/>
      <c r="AE50" s="92"/>
      <c r="AF50" s="92"/>
    </row>
    <row r="51" spans="1:32">
      <c r="A51" s="90">
        <v>43496</v>
      </c>
      <c r="B51" s="87" t="s">
        <v>213</v>
      </c>
      <c r="C51" s="87" t="str">
        <f t="shared" si="0"/>
        <v>2019.I.n.év</v>
      </c>
      <c r="D51" s="91">
        <v>3.2578547710267438</v>
      </c>
      <c r="E51" s="91">
        <v>0.48328083412407707</v>
      </c>
      <c r="F51" s="91">
        <v>0.27454248258037417</v>
      </c>
      <c r="G51" s="91">
        <v>0.23183576502344128</v>
      </c>
      <c r="H51" s="91">
        <v>0.23183576502344128</v>
      </c>
      <c r="I51" s="91">
        <v>0.27454248258037417</v>
      </c>
      <c r="J51" s="91">
        <v>0.48328083412407707</v>
      </c>
      <c r="K51" s="91">
        <v>4.2475138527546363</v>
      </c>
      <c r="L51" s="91"/>
      <c r="M51" s="91"/>
      <c r="N51" s="93"/>
      <c r="O51" s="40"/>
      <c r="P51" s="40"/>
      <c r="Y51" s="92"/>
      <c r="Z51" s="92"/>
      <c r="AA51" s="92"/>
      <c r="AB51" s="92"/>
      <c r="AC51" s="92"/>
      <c r="AD51" s="92"/>
      <c r="AE51" s="92"/>
      <c r="AF51" s="92"/>
    </row>
    <row r="52" spans="1:32">
      <c r="A52" s="17">
        <v>43585</v>
      </c>
      <c r="B52" s="87" t="s">
        <v>215</v>
      </c>
      <c r="C52" s="87" t="str">
        <f t="shared" si="0"/>
        <v>2019.II.n.év</v>
      </c>
      <c r="D52" s="91">
        <v>3.042537323254908</v>
      </c>
      <c r="E52" s="91">
        <v>0.52635818738096951</v>
      </c>
      <c r="F52" s="91">
        <v>0.29901389272345158</v>
      </c>
      <c r="G52" s="91">
        <v>0.25250050163687909</v>
      </c>
      <c r="H52" s="91">
        <v>0.25250050163687909</v>
      </c>
      <c r="I52" s="91">
        <v>0.29901389272345202</v>
      </c>
      <c r="J52" s="91">
        <v>0.52635818738096862</v>
      </c>
      <c r="K52" s="91">
        <v>4.1204099049962082</v>
      </c>
      <c r="L52" s="91"/>
      <c r="M52" s="91"/>
      <c r="N52" s="93"/>
      <c r="O52" s="40"/>
      <c r="P52" s="40"/>
      <c r="Y52" s="92"/>
      <c r="Z52" s="92"/>
      <c r="AA52" s="92"/>
      <c r="AB52" s="92"/>
      <c r="AC52" s="92"/>
      <c r="AD52" s="92"/>
      <c r="AE52" s="92"/>
      <c r="AF52" s="92"/>
    </row>
    <row r="53" spans="1:32">
      <c r="A53" s="90">
        <v>43677</v>
      </c>
      <c r="B53" s="87" t="s">
        <v>216</v>
      </c>
      <c r="C53" s="87" t="str">
        <f t="shared" si="0"/>
        <v>2019.III.n.év</v>
      </c>
      <c r="D53" s="91">
        <v>2.2987998364323508</v>
      </c>
      <c r="E53" s="91">
        <v>0.62692288303196486</v>
      </c>
      <c r="F53" s="91">
        <v>0.35614274877255303</v>
      </c>
      <c r="G53" s="91">
        <v>0.30074262403110641</v>
      </c>
      <c r="H53" s="91">
        <v>0.30074262403110641</v>
      </c>
      <c r="I53" s="91">
        <v>0.35614274877255347</v>
      </c>
      <c r="J53" s="91">
        <v>0.62692288303196442</v>
      </c>
      <c r="K53" s="91">
        <v>3.5826080922679751</v>
      </c>
      <c r="L53" s="91"/>
      <c r="M53" s="91"/>
      <c r="N53" s="93"/>
      <c r="O53" s="40"/>
      <c r="P53" s="40"/>
      <c r="Y53" s="92"/>
      <c r="Z53" s="92"/>
      <c r="AA53" s="92"/>
      <c r="AB53" s="92"/>
      <c r="AC53" s="92"/>
      <c r="AD53" s="92"/>
      <c r="AE53" s="92"/>
      <c r="AF53" s="92"/>
    </row>
    <row r="54" spans="1:32">
      <c r="A54" s="17">
        <v>43769</v>
      </c>
      <c r="B54" s="14" t="s">
        <v>217</v>
      </c>
      <c r="C54" s="87" t="str">
        <f t="shared" si="0"/>
        <v>2019.IV.n.év</v>
      </c>
      <c r="D54" s="91">
        <v>1.9088764015921504</v>
      </c>
      <c r="E54" s="91">
        <v>0.74298996387516691</v>
      </c>
      <c r="F54" s="91">
        <v>0.42207820962794562</v>
      </c>
      <c r="G54" s="91">
        <v>0.356421431427</v>
      </c>
      <c r="H54" s="91">
        <v>0.356421431427</v>
      </c>
      <c r="I54" s="91">
        <v>0.42207820962794607</v>
      </c>
      <c r="J54" s="91">
        <v>0.74298996387516603</v>
      </c>
      <c r="K54" s="91">
        <v>3.430366006522263</v>
      </c>
      <c r="L54" s="91"/>
      <c r="M54" s="91"/>
      <c r="N54" s="93"/>
      <c r="O54" s="40"/>
      <c r="P54" s="40"/>
      <c r="Y54" s="92"/>
      <c r="Z54" s="92"/>
      <c r="AA54" s="92"/>
      <c r="AB54" s="92"/>
      <c r="AC54" s="92"/>
      <c r="AD54" s="92"/>
      <c r="AE54" s="92"/>
      <c r="AF54" s="92"/>
    </row>
    <row r="55" spans="1:32">
      <c r="A55" s="90">
        <v>43861</v>
      </c>
      <c r="B55" s="87" t="s">
        <v>214</v>
      </c>
      <c r="C55" s="87" t="str">
        <f t="shared" si="0"/>
        <v>2020.I.n.év</v>
      </c>
      <c r="D55" s="91">
        <v>1.520597767929625</v>
      </c>
      <c r="E55" s="91">
        <v>0.85994060035108455</v>
      </c>
      <c r="F55" s="91">
        <v>0.48851560132722049</v>
      </c>
      <c r="G55" s="91">
        <v>0.41252409133594181</v>
      </c>
      <c r="H55" s="91">
        <v>0.41252409133594181</v>
      </c>
      <c r="I55" s="91">
        <v>0.48851560132722049</v>
      </c>
      <c r="J55" s="91">
        <v>0.85994060035108433</v>
      </c>
      <c r="K55" s="91">
        <v>3.2815780609438718</v>
      </c>
      <c r="L55" s="91"/>
      <c r="M55" s="91"/>
      <c r="N55" s="93"/>
      <c r="O55" s="40"/>
      <c r="P55" s="40"/>
      <c r="Y55" s="92"/>
      <c r="Z55" s="92"/>
      <c r="AA55" s="92"/>
      <c r="AB55" s="92"/>
      <c r="AC55" s="92"/>
      <c r="AD55" s="92"/>
      <c r="AE55" s="92"/>
      <c r="AF55" s="92"/>
    </row>
    <row r="56" spans="1:32">
      <c r="A56" s="90">
        <v>43951</v>
      </c>
      <c r="B56" s="14" t="s">
        <v>221</v>
      </c>
      <c r="C56" s="87" t="str">
        <f t="shared" si="0"/>
        <v>2020.II.n.év</v>
      </c>
      <c r="D56" s="91">
        <v>1.1355345378847808</v>
      </c>
      <c r="E56" s="91">
        <v>0.95399911361571399</v>
      </c>
      <c r="F56" s="91">
        <v>0.54194842116228203</v>
      </c>
      <c r="G56" s="91">
        <v>0.45764511795226825</v>
      </c>
      <c r="H56" s="91">
        <v>0.45764511795226825</v>
      </c>
      <c r="I56" s="91">
        <v>0.54194842116228203</v>
      </c>
      <c r="J56" s="91">
        <v>0.95399911361571377</v>
      </c>
      <c r="K56" s="91">
        <v>3.089127190615045</v>
      </c>
      <c r="L56" s="91"/>
      <c r="M56" s="91"/>
      <c r="N56" s="93"/>
      <c r="Y56" s="92"/>
      <c r="Z56" s="92"/>
      <c r="AA56" s="92"/>
      <c r="AB56" s="92"/>
      <c r="AC56" s="92"/>
      <c r="AD56" s="92"/>
      <c r="AE56" s="92"/>
      <c r="AF56" s="92"/>
    </row>
    <row r="57" spans="1:32">
      <c r="A57" s="90">
        <v>44043</v>
      </c>
      <c r="B57" s="87" t="s">
        <v>222</v>
      </c>
      <c r="C57" s="87" t="str">
        <f>LEFT(B57,4)&amp;"."&amp;ROMAN(RIGHT(B57,1))&amp;".n.év"</f>
        <v>2020.III.n.év</v>
      </c>
      <c r="D57" s="91">
        <v>0.76029868180599136</v>
      </c>
      <c r="E57" s="91">
        <v>1.049342798709749</v>
      </c>
      <c r="F57" s="91">
        <v>0.59611132222480889</v>
      </c>
      <c r="G57" s="91">
        <v>0.50338265731484633</v>
      </c>
      <c r="H57" s="91">
        <v>0.50338265731484633</v>
      </c>
      <c r="I57" s="91">
        <v>0.59611132222480911</v>
      </c>
      <c r="J57" s="91">
        <v>1.0493427987097483</v>
      </c>
      <c r="K57" s="91">
        <v>2.9091354600553956</v>
      </c>
      <c r="L57" s="91"/>
      <c r="N57" s="93"/>
      <c r="Y57" s="92"/>
      <c r="Z57" s="92"/>
      <c r="AA57" s="92"/>
      <c r="AB57" s="92"/>
      <c r="AC57" s="92"/>
      <c r="AD57" s="92"/>
      <c r="AE57" s="92"/>
      <c r="AF57" s="92"/>
    </row>
    <row r="58" spans="1:32">
      <c r="A58" s="90">
        <v>44135</v>
      </c>
      <c r="B58" s="87" t="s">
        <v>238</v>
      </c>
      <c r="C58" s="87" t="str">
        <f t="shared" si="0"/>
        <v>2020.IV.n.év</v>
      </c>
      <c r="D58" s="91">
        <v>0.50546262862881752</v>
      </c>
      <c r="E58" s="91">
        <v>1.1341641394505246</v>
      </c>
      <c r="F58" s="91">
        <v>0.64429668323746903</v>
      </c>
      <c r="G58" s="91">
        <v>0.54407249856748585</v>
      </c>
      <c r="H58" s="91">
        <v>0.54407249856748585</v>
      </c>
      <c r="I58" s="91">
        <v>0.64429668323746903</v>
      </c>
      <c r="J58" s="91">
        <v>1.1341641394505242</v>
      </c>
      <c r="K58" s="91">
        <v>2.827995949884297</v>
      </c>
      <c r="L58" s="91"/>
      <c r="N58" s="93"/>
      <c r="Y58" s="92"/>
      <c r="Z58" s="92"/>
      <c r="AA58" s="92"/>
      <c r="AB58" s="92"/>
      <c r="AC58" s="92"/>
      <c r="AD58" s="92"/>
      <c r="AE58" s="92"/>
      <c r="AF58" s="92"/>
    </row>
    <row r="59" spans="1:32">
      <c r="A59" s="90">
        <v>44227</v>
      </c>
      <c r="B59" s="87" t="s">
        <v>260</v>
      </c>
      <c r="C59" s="87" t="str">
        <f t="shared" si="0"/>
        <v>2021.I.n.év</v>
      </c>
      <c r="D59" s="91">
        <v>0.42539588069840661</v>
      </c>
      <c r="E59" s="91">
        <v>1.2030011555630671</v>
      </c>
      <c r="F59" s="91">
        <v>0.68340165898353944</v>
      </c>
      <c r="G59" s="91">
        <v>0.57709446253861429</v>
      </c>
      <c r="H59" s="91">
        <v>0.57709446253861429</v>
      </c>
      <c r="I59" s="91">
        <v>0.68340165898353966</v>
      </c>
      <c r="J59" s="91">
        <v>1.2030011555630669</v>
      </c>
      <c r="K59" s="91">
        <v>2.8888931577836274</v>
      </c>
      <c r="L59" s="91"/>
      <c r="N59" s="93"/>
      <c r="Y59" s="92"/>
      <c r="Z59" s="92"/>
      <c r="AA59" s="92"/>
      <c r="AB59" s="92"/>
      <c r="AC59" s="92"/>
      <c r="AD59" s="92"/>
      <c r="AE59" s="92"/>
      <c r="AF59" s="92"/>
    </row>
    <row r="60" spans="1:32">
      <c r="A60" s="90">
        <v>44316</v>
      </c>
      <c r="B60" s="87" t="s">
        <v>290</v>
      </c>
      <c r="C60" s="87" t="str">
        <f t="shared" si="0"/>
        <v>2021.II.n.év</v>
      </c>
      <c r="D60" s="91">
        <v>0.37348261988999898</v>
      </c>
      <c r="E60" s="91">
        <v>1.250873806208429</v>
      </c>
      <c r="F60" s="91">
        <v>0.71059718470659416</v>
      </c>
      <c r="G60" s="91">
        <v>0.60005956233650526</v>
      </c>
      <c r="H60" s="91">
        <v>0.60005956233650526</v>
      </c>
      <c r="I60" s="91">
        <v>0.71059718470659394</v>
      </c>
      <c r="J60" s="91">
        <v>1.2508738062084284</v>
      </c>
      <c r="K60" s="91">
        <v>2.9350131731415274</v>
      </c>
      <c r="L60" s="91"/>
      <c r="N60" s="93"/>
      <c r="Y60" s="92"/>
      <c r="Z60" s="92"/>
      <c r="AA60" s="92"/>
      <c r="AB60" s="92"/>
      <c r="AC60" s="92"/>
      <c r="AD60" s="92"/>
      <c r="AE60" s="92"/>
      <c r="AF60" s="92"/>
    </row>
    <row r="61" spans="1:32">
      <c r="A61" s="90">
        <v>44408</v>
      </c>
      <c r="B61" s="87" t="s">
        <v>298</v>
      </c>
      <c r="C61" s="87" t="str">
        <f t="shared" si="0"/>
        <v>2021.III.n.év</v>
      </c>
      <c r="D61" s="91">
        <v>0.32064798627031976</v>
      </c>
      <c r="E61" s="91">
        <v>1.2950515878442499</v>
      </c>
      <c r="F61" s="91">
        <v>0.73569372690068824</v>
      </c>
      <c r="G61" s="91">
        <v>0.62125218798892146</v>
      </c>
      <c r="H61" s="91">
        <v>0.62125218798892146</v>
      </c>
      <c r="I61" s="91">
        <v>0.73569372690068846</v>
      </c>
      <c r="J61" s="91">
        <v>1.2950515878442497</v>
      </c>
      <c r="K61" s="91">
        <v>2.9726454890041794</v>
      </c>
      <c r="L61" s="91"/>
      <c r="N61" s="93"/>
      <c r="Y61" s="92"/>
      <c r="Z61" s="92"/>
      <c r="AA61" s="92"/>
      <c r="AB61" s="92"/>
      <c r="AC61" s="92"/>
      <c r="AD61" s="92"/>
      <c r="AE61" s="92"/>
      <c r="AF61" s="92"/>
    </row>
    <row r="62" spans="1:32">
      <c r="A62" s="90">
        <v>44500</v>
      </c>
      <c r="B62" s="87" t="s">
        <v>343</v>
      </c>
      <c r="C62" s="87" t="str">
        <f>LEFT(B62,4)&amp;"."&amp;ROMAN(RIGHT(B62,1))&amp;".n.év"</f>
        <v>2021.IV.n.év</v>
      </c>
      <c r="D62" s="91">
        <v>0.2838545162278554</v>
      </c>
      <c r="E62" s="91">
        <v>1.3210763173897155</v>
      </c>
      <c r="F62" s="91">
        <v>0.75047787175684544</v>
      </c>
      <c r="G62" s="91">
        <v>0.63373657110052672</v>
      </c>
      <c r="H62" s="91">
        <v>0.63373657110052672</v>
      </c>
      <c r="I62" s="91">
        <v>0.75047787175684544</v>
      </c>
      <c r="J62" s="91">
        <v>1.3210763173897142</v>
      </c>
      <c r="K62" s="91">
        <v>2.9891452764749431</v>
      </c>
      <c r="L62" s="91"/>
      <c r="N62" s="93"/>
      <c r="Y62" s="92"/>
      <c r="Z62" s="92"/>
      <c r="AA62" s="92"/>
      <c r="AB62" s="92"/>
      <c r="AC62" s="92"/>
      <c r="AD62" s="92"/>
      <c r="AE62" s="92"/>
      <c r="AF62" s="92"/>
    </row>
    <row r="63" spans="1:32">
      <c r="A63" s="295">
        <v>44592</v>
      </c>
      <c r="B63" s="87" t="s">
        <v>418</v>
      </c>
      <c r="C63" s="87" t="str">
        <f>LEFT(B63,4)&amp;"."&amp;ROMAN(RIGHT(B63,1))&amp;".n.év"</f>
        <v>2022.I.n.év</v>
      </c>
      <c r="D63" s="91">
        <v>0.27140041374288337</v>
      </c>
      <c r="E63" s="91">
        <v>1.3327231870937042</v>
      </c>
      <c r="F63" s="91">
        <v>0.75709423288074307</v>
      </c>
      <c r="G63" s="91">
        <v>0.63932371786343634</v>
      </c>
      <c r="H63" s="91">
        <v>0.63932371786343634</v>
      </c>
      <c r="I63" s="91">
        <v>0.75709423288074351</v>
      </c>
      <c r="J63" s="91">
        <v>1.3327231870937037</v>
      </c>
      <c r="K63" s="91">
        <v>3.000541551580767</v>
      </c>
      <c r="L63" s="91"/>
      <c r="N63" s="93"/>
      <c r="Y63" s="92"/>
      <c r="Z63" s="92"/>
      <c r="AA63" s="92"/>
      <c r="AB63" s="92"/>
      <c r="AC63" s="92"/>
      <c r="AD63" s="92"/>
      <c r="AE63" s="92"/>
      <c r="AF63" s="92"/>
    </row>
    <row r="64" spans="1:32">
      <c r="D64" s="91"/>
      <c r="E64" s="91"/>
      <c r="F64" s="91"/>
      <c r="G64" s="91"/>
      <c r="H64" s="91"/>
      <c r="I64" s="91"/>
      <c r="J64" s="91"/>
      <c r="K64" s="91"/>
      <c r="L64" s="91"/>
      <c r="N64" s="93"/>
      <c r="Y64" s="92"/>
      <c r="Z64" s="92"/>
      <c r="AA64" s="92"/>
      <c r="AB64" s="92"/>
      <c r="AC64" s="92"/>
      <c r="AD64" s="92"/>
      <c r="AE64" s="92"/>
      <c r="AF64" s="92"/>
    </row>
    <row r="65" spans="4:32">
      <c r="D65" s="91"/>
      <c r="E65" s="91"/>
      <c r="F65" s="91"/>
      <c r="G65" s="91"/>
      <c r="H65" s="91"/>
      <c r="I65" s="91"/>
      <c r="J65" s="91"/>
      <c r="K65" s="91"/>
      <c r="L65" s="91"/>
      <c r="N65" s="93"/>
      <c r="Y65" s="92"/>
      <c r="Z65" s="92"/>
      <c r="AA65" s="92"/>
      <c r="AB65" s="92"/>
      <c r="AC65" s="92"/>
      <c r="AD65" s="92"/>
      <c r="AE65" s="92"/>
      <c r="AF65" s="92"/>
    </row>
    <row r="66" spans="4:32">
      <c r="Y66" s="92"/>
      <c r="Z66" s="92"/>
      <c r="AA66" s="92"/>
      <c r="AB66" s="92"/>
      <c r="AC66" s="92"/>
      <c r="AD66" s="92"/>
      <c r="AE66" s="92"/>
      <c r="AF66" s="92"/>
    </row>
  </sheetData>
  <pageMargins left="0.75" right="0.75" top="1" bottom="1" header="0.5" footer="0.5"/>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O54"/>
  <sheetViews>
    <sheetView showGridLines="0" zoomScaleNormal="100" workbookViewId="0">
      <pane xSplit="2" ySplit="14" topLeftCell="C15" activePane="bottomRight" state="frozen"/>
      <selection sqref="A1:H1"/>
      <selection pane="topRight" sqref="A1:H1"/>
      <selection pane="bottomLeft" sqref="A1:H1"/>
      <selection pane="bottomRight" activeCell="C15" sqref="C15"/>
    </sheetView>
  </sheetViews>
  <sheetFormatPr defaultColWidth="28.42578125" defaultRowHeight="12"/>
  <cols>
    <col min="1" max="1" width="12.28515625" style="28" customWidth="1"/>
    <col min="2" max="2" width="18" style="28" customWidth="1"/>
    <col min="3" max="3" width="15" style="28" customWidth="1"/>
    <col min="4" max="4" width="13.28515625" style="28" customWidth="1"/>
    <col min="5" max="5" width="14.85546875" style="28" customWidth="1"/>
    <col min="6" max="6" width="11.5703125" style="28" customWidth="1"/>
    <col min="7" max="10" width="14.28515625" style="28" customWidth="1"/>
    <col min="11" max="16384" width="28.42578125" style="28"/>
  </cols>
  <sheetData>
    <row r="1" spans="1:11">
      <c r="A1" s="4"/>
      <c r="B1" s="4"/>
    </row>
    <row r="2" spans="1:11">
      <c r="A2" s="4" t="s">
        <v>0</v>
      </c>
      <c r="B2" s="4" t="s">
        <v>232</v>
      </c>
    </row>
    <row r="3" spans="1:11">
      <c r="A3" s="4" t="s">
        <v>24</v>
      </c>
      <c r="B3" s="4" t="s">
        <v>233</v>
      </c>
    </row>
    <row r="4" spans="1:11">
      <c r="A4" s="28" t="s">
        <v>21</v>
      </c>
      <c r="B4" s="87"/>
      <c r="C4" s="4"/>
      <c r="D4" s="4"/>
    </row>
    <row r="5" spans="1:11">
      <c r="A5" s="28" t="s">
        <v>110</v>
      </c>
      <c r="B5" s="87"/>
      <c r="C5" s="4"/>
      <c r="D5" s="4"/>
      <c r="E5" s="4"/>
      <c r="F5" s="4"/>
      <c r="G5" s="4"/>
      <c r="H5" s="4"/>
      <c r="I5" s="4"/>
      <c r="J5" s="4"/>
    </row>
    <row r="6" spans="1:11">
      <c r="A6" s="6" t="s">
        <v>106</v>
      </c>
      <c r="B6" s="7" t="s">
        <v>236</v>
      </c>
      <c r="C6" s="4"/>
      <c r="D6" s="4"/>
      <c r="E6" s="4"/>
      <c r="F6" s="4"/>
      <c r="G6" s="4"/>
      <c r="H6" s="4"/>
      <c r="I6" s="4"/>
      <c r="J6" s="4"/>
    </row>
    <row r="7" spans="1:11">
      <c r="A7" s="6" t="s">
        <v>107</v>
      </c>
      <c r="B7" s="8" t="s">
        <v>237</v>
      </c>
      <c r="C7" s="4"/>
      <c r="D7" s="4"/>
      <c r="E7" s="4"/>
      <c r="F7" s="4"/>
      <c r="G7" s="4"/>
      <c r="H7" s="4"/>
      <c r="I7" s="4"/>
      <c r="J7" s="4"/>
    </row>
    <row r="8" spans="1:11">
      <c r="B8" s="29" t="s">
        <v>119</v>
      </c>
      <c r="C8" s="4"/>
      <c r="D8" s="4"/>
      <c r="E8" s="4"/>
      <c r="F8" s="4"/>
      <c r="G8" s="4"/>
      <c r="H8" s="4"/>
      <c r="I8" s="4"/>
      <c r="J8" s="4"/>
    </row>
    <row r="9" spans="1:11">
      <c r="A9" s="4" t="s">
        <v>11</v>
      </c>
      <c r="B9" s="4" t="s">
        <v>12</v>
      </c>
      <c r="C9" s="4"/>
      <c r="D9" s="4" t="s">
        <v>13</v>
      </c>
    </row>
    <row r="10" spans="1:11">
      <c r="A10" s="4"/>
      <c r="B10" s="4" t="s">
        <v>14</v>
      </c>
      <c r="C10" s="4"/>
      <c r="D10" s="4" t="s">
        <v>14</v>
      </c>
    </row>
    <row r="11" spans="1:11">
      <c r="A11" s="4"/>
      <c r="B11" s="4" t="s">
        <v>207</v>
      </c>
      <c r="C11" s="4"/>
      <c r="D11" s="4" t="s">
        <v>207</v>
      </c>
      <c r="J11" s="4"/>
    </row>
    <row r="12" spans="1:11">
      <c r="A12" s="4"/>
      <c r="B12" s="4"/>
      <c r="C12" s="4"/>
      <c r="D12" s="4"/>
      <c r="E12" s="4"/>
      <c r="F12" s="4"/>
      <c r="G12" s="4"/>
      <c r="H12" s="4"/>
      <c r="I12" s="4"/>
      <c r="J12" s="4"/>
    </row>
    <row r="13" spans="1:11" ht="36">
      <c r="C13" s="30" t="s">
        <v>248</v>
      </c>
      <c r="D13" s="30" t="s">
        <v>15</v>
      </c>
      <c r="E13" s="30" t="s">
        <v>16</v>
      </c>
      <c r="F13" s="30" t="s">
        <v>48</v>
      </c>
      <c r="G13" s="30" t="s">
        <v>17</v>
      </c>
      <c r="H13" s="30" t="s">
        <v>158</v>
      </c>
      <c r="I13" s="4"/>
      <c r="J13" s="4"/>
      <c r="K13" s="4"/>
    </row>
    <row r="14" spans="1:11" ht="36">
      <c r="A14" s="4"/>
      <c r="B14" s="4"/>
      <c r="C14" s="31" t="s">
        <v>87</v>
      </c>
      <c r="D14" s="31" t="s">
        <v>18</v>
      </c>
      <c r="E14" s="31" t="s">
        <v>19</v>
      </c>
      <c r="F14" s="31" t="s">
        <v>20</v>
      </c>
      <c r="G14" s="31" t="s">
        <v>173</v>
      </c>
      <c r="H14" s="32" t="s">
        <v>231</v>
      </c>
      <c r="I14" s="4" t="s">
        <v>100</v>
      </c>
      <c r="J14" s="4" t="s">
        <v>101</v>
      </c>
      <c r="K14" s="4"/>
    </row>
    <row r="15" spans="1:11">
      <c r="A15" s="114">
        <v>2013</v>
      </c>
      <c r="B15" s="114">
        <v>2013</v>
      </c>
      <c r="C15" s="78">
        <v>-0.1</v>
      </c>
      <c r="D15" s="78">
        <v>1</v>
      </c>
      <c r="E15" s="78">
        <v>-0.8</v>
      </c>
      <c r="F15" s="78">
        <v>-1.3</v>
      </c>
      <c r="G15" s="78">
        <v>0.9</v>
      </c>
      <c r="H15" s="78">
        <v>-0.3</v>
      </c>
      <c r="I15" s="34"/>
      <c r="J15" s="33"/>
      <c r="K15" s="4"/>
    </row>
    <row r="16" spans="1:11">
      <c r="A16" s="79"/>
      <c r="B16" s="79"/>
      <c r="C16" s="78">
        <v>0.8</v>
      </c>
      <c r="D16" s="78">
        <v>0.8</v>
      </c>
      <c r="E16" s="78">
        <v>1.7</v>
      </c>
      <c r="F16" s="78">
        <v>0.5</v>
      </c>
      <c r="G16" s="78">
        <v>-2.1</v>
      </c>
      <c r="H16" s="78">
        <v>1.7</v>
      </c>
      <c r="I16" s="34"/>
      <c r="J16" s="33"/>
      <c r="K16" s="4"/>
    </row>
    <row r="17" spans="1:12">
      <c r="A17" s="79"/>
      <c r="B17" s="79"/>
      <c r="C17" s="78">
        <v>0</v>
      </c>
      <c r="D17" s="78">
        <v>0.6</v>
      </c>
      <c r="E17" s="78">
        <v>2.6</v>
      </c>
      <c r="F17" s="78">
        <v>-1.5</v>
      </c>
      <c r="G17" s="78">
        <v>1.1000000000000001</v>
      </c>
      <c r="H17" s="78">
        <v>2.8</v>
      </c>
      <c r="I17" s="34"/>
      <c r="J17" s="34"/>
      <c r="K17" s="4"/>
    </row>
    <row r="18" spans="1:12">
      <c r="C18" s="78">
        <v>0.6</v>
      </c>
      <c r="D18" s="78">
        <v>0.3</v>
      </c>
      <c r="E18" s="78">
        <v>3.8</v>
      </c>
      <c r="F18" s="78">
        <v>-0.9</v>
      </c>
      <c r="G18" s="78">
        <v>0.1</v>
      </c>
      <c r="H18" s="78">
        <v>3.9</v>
      </c>
      <c r="I18" s="34"/>
      <c r="J18" s="34"/>
      <c r="K18" s="4"/>
    </row>
    <row r="19" spans="1:12">
      <c r="A19" s="114" t="s">
        <v>197</v>
      </c>
      <c r="B19" s="114" t="s">
        <v>197</v>
      </c>
      <c r="C19" s="78">
        <v>0.9</v>
      </c>
      <c r="D19" s="78">
        <v>0.8</v>
      </c>
      <c r="E19" s="78">
        <v>3</v>
      </c>
      <c r="F19" s="78">
        <v>-0.9</v>
      </c>
      <c r="G19" s="78">
        <v>0.5</v>
      </c>
      <c r="H19" s="78">
        <v>4.3</v>
      </c>
      <c r="I19" s="34"/>
      <c r="J19" s="34"/>
      <c r="K19" s="4"/>
    </row>
    <row r="20" spans="1:12">
      <c r="A20" s="114"/>
      <c r="B20" s="114"/>
      <c r="C20" s="78">
        <v>1.9</v>
      </c>
      <c r="D20" s="78">
        <v>0.9</v>
      </c>
      <c r="E20" s="78">
        <v>3.9</v>
      </c>
      <c r="F20" s="78">
        <v>-0.4</v>
      </c>
      <c r="G20" s="78">
        <v>-1.6</v>
      </c>
      <c r="H20" s="78">
        <v>4.7</v>
      </c>
      <c r="I20" s="34"/>
      <c r="J20" s="34"/>
      <c r="K20" s="4"/>
    </row>
    <row r="21" spans="1:12">
      <c r="A21" s="114"/>
      <c r="B21" s="114"/>
      <c r="C21" s="78">
        <v>1.1000000000000001</v>
      </c>
      <c r="D21" s="78">
        <v>0.7</v>
      </c>
      <c r="E21" s="78">
        <v>3</v>
      </c>
      <c r="F21" s="78">
        <v>1</v>
      </c>
      <c r="G21" s="78">
        <v>-1.8</v>
      </c>
      <c r="H21" s="78">
        <v>4</v>
      </c>
      <c r="I21" s="34"/>
      <c r="J21" s="34"/>
      <c r="K21" s="4"/>
    </row>
    <row r="22" spans="1:12">
      <c r="A22" s="114"/>
      <c r="B22" s="114"/>
      <c r="C22" s="78">
        <v>2</v>
      </c>
      <c r="D22" s="78">
        <v>1.5</v>
      </c>
      <c r="E22" s="78">
        <v>0.6</v>
      </c>
      <c r="F22" s="78">
        <v>0.2</v>
      </c>
      <c r="G22" s="78">
        <v>-0.4</v>
      </c>
      <c r="H22" s="78">
        <v>3.9</v>
      </c>
      <c r="I22" s="34"/>
      <c r="J22" s="34"/>
      <c r="K22" s="4"/>
    </row>
    <row r="23" spans="1:12">
      <c r="A23" s="114" t="s">
        <v>198</v>
      </c>
      <c r="B23" s="114" t="s">
        <v>198</v>
      </c>
      <c r="C23" s="78">
        <v>2.4</v>
      </c>
      <c r="D23" s="78">
        <v>-0.2</v>
      </c>
      <c r="E23" s="78">
        <v>-0.5</v>
      </c>
      <c r="F23" s="78">
        <v>0</v>
      </c>
      <c r="G23" s="78">
        <v>2.5</v>
      </c>
      <c r="H23" s="78">
        <v>4.2</v>
      </c>
      <c r="I23" s="34"/>
      <c r="J23" s="34"/>
      <c r="K23" s="4"/>
    </row>
    <row r="24" spans="1:12">
      <c r="A24" s="114"/>
      <c r="B24" s="114"/>
      <c r="C24" s="78">
        <v>2</v>
      </c>
      <c r="D24" s="78">
        <v>-0.5</v>
      </c>
      <c r="E24" s="78">
        <v>1.8</v>
      </c>
      <c r="F24" s="78">
        <v>-2.1</v>
      </c>
      <c r="G24" s="78">
        <v>2.1</v>
      </c>
      <c r="H24" s="78">
        <v>3.3</v>
      </c>
      <c r="I24" s="34"/>
      <c r="J24" s="34"/>
      <c r="K24" s="4"/>
    </row>
    <row r="25" spans="1:12">
      <c r="A25" s="114"/>
      <c r="B25" s="114"/>
      <c r="C25" s="78">
        <v>2</v>
      </c>
      <c r="D25" s="78">
        <v>0.3</v>
      </c>
      <c r="E25" s="78">
        <v>0.3</v>
      </c>
      <c r="F25" s="78">
        <v>-0.2</v>
      </c>
      <c r="G25" s="78">
        <v>0.5</v>
      </c>
      <c r="H25" s="78">
        <v>2.9</v>
      </c>
      <c r="I25" s="34"/>
      <c r="J25" s="34"/>
      <c r="K25" s="4"/>
    </row>
    <row r="26" spans="1:12">
      <c r="A26" s="114"/>
      <c r="B26" s="114"/>
      <c r="C26" s="78">
        <v>2.5</v>
      </c>
      <c r="D26" s="78">
        <v>0.4</v>
      </c>
      <c r="E26" s="78">
        <v>2.4</v>
      </c>
      <c r="F26" s="78">
        <v>-3</v>
      </c>
      <c r="G26" s="78">
        <v>1.4</v>
      </c>
      <c r="H26" s="78">
        <v>3.7</v>
      </c>
      <c r="I26" s="34"/>
      <c r="J26" s="11"/>
      <c r="K26" s="4"/>
    </row>
    <row r="27" spans="1:12">
      <c r="A27" s="114" t="s">
        <v>151</v>
      </c>
      <c r="B27" s="114" t="s">
        <v>151</v>
      </c>
      <c r="C27" s="78">
        <v>2.2000000000000002</v>
      </c>
      <c r="D27" s="78">
        <v>0.4</v>
      </c>
      <c r="E27" s="78">
        <v>-1</v>
      </c>
      <c r="F27" s="78">
        <v>0.5</v>
      </c>
      <c r="G27" s="78">
        <v>-0.7</v>
      </c>
      <c r="H27" s="78">
        <v>1.4</v>
      </c>
      <c r="I27" s="34"/>
      <c r="J27" s="11"/>
      <c r="K27" s="4"/>
    </row>
    <row r="28" spans="1:12">
      <c r="A28" s="114"/>
      <c r="B28" s="114"/>
      <c r="C28" s="78">
        <v>2.4</v>
      </c>
      <c r="D28" s="78">
        <v>0.6</v>
      </c>
      <c r="E28" s="78">
        <v>-3.7</v>
      </c>
      <c r="F28" s="78">
        <v>0.7</v>
      </c>
      <c r="G28" s="78">
        <v>3.1</v>
      </c>
      <c r="H28" s="78">
        <v>3.1</v>
      </c>
      <c r="I28" s="34"/>
      <c r="J28" s="11"/>
      <c r="K28" s="4"/>
    </row>
    <row r="29" spans="1:12">
      <c r="A29" s="114"/>
      <c r="B29" s="114"/>
      <c r="C29" s="78">
        <v>1.7</v>
      </c>
      <c r="D29" s="78">
        <v>-0.1</v>
      </c>
      <c r="E29" s="78">
        <v>-1.4</v>
      </c>
      <c r="F29" s="78">
        <v>0.3</v>
      </c>
      <c r="G29" s="78">
        <v>2.1</v>
      </c>
      <c r="H29" s="78">
        <v>2.6</v>
      </c>
      <c r="I29" s="34"/>
      <c r="J29" s="36"/>
      <c r="K29" s="36"/>
      <c r="L29" s="36"/>
    </row>
    <row r="30" spans="1:12">
      <c r="A30" s="114"/>
      <c r="B30" s="114"/>
      <c r="C30" s="78">
        <v>1.9</v>
      </c>
      <c r="D30" s="78">
        <v>-0.4</v>
      </c>
      <c r="E30" s="78">
        <v>-4.3</v>
      </c>
      <c r="F30" s="78">
        <v>3.9</v>
      </c>
      <c r="G30" s="78">
        <v>0.9</v>
      </c>
      <c r="H30" s="78">
        <v>2</v>
      </c>
      <c r="I30" s="34"/>
      <c r="J30" s="36"/>
      <c r="K30" s="36"/>
      <c r="L30" s="36"/>
    </row>
    <row r="31" spans="1:12">
      <c r="A31" s="114" t="s">
        <v>179</v>
      </c>
      <c r="B31" s="114" t="s">
        <v>179</v>
      </c>
      <c r="C31" s="78">
        <v>1.8</v>
      </c>
      <c r="D31" s="78">
        <v>-0.6</v>
      </c>
      <c r="E31" s="78">
        <v>2.9</v>
      </c>
      <c r="F31" s="78">
        <v>2</v>
      </c>
      <c r="G31" s="78">
        <v>-1.6</v>
      </c>
      <c r="H31" s="78">
        <v>4.5</v>
      </c>
      <c r="I31" s="34"/>
      <c r="J31" s="36"/>
      <c r="K31" s="36"/>
      <c r="L31" s="36"/>
    </row>
    <row r="32" spans="1:12">
      <c r="A32" s="114"/>
      <c r="B32" s="114"/>
      <c r="C32" s="78">
        <v>2.2000000000000002</v>
      </c>
      <c r="D32" s="78">
        <v>0.1</v>
      </c>
      <c r="E32" s="78">
        <v>4.7</v>
      </c>
      <c r="F32" s="78">
        <v>-1.5</v>
      </c>
      <c r="G32" s="78">
        <v>-2</v>
      </c>
      <c r="H32" s="78">
        <v>3.5</v>
      </c>
      <c r="I32" s="34"/>
      <c r="J32" s="163"/>
      <c r="K32" s="36"/>
      <c r="L32" s="36"/>
    </row>
    <row r="33" spans="1:15">
      <c r="A33" s="114"/>
      <c r="B33" s="114"/>
      <c r="C33" s="78">
        <v>2.7</v>
      </c>
      <c r="D33" s="78">
        <v>0.2</v>
      </c>
      <c r="E33" s="78">
        <v>4.0999999999999996</v>
      </c>
      <c r="F33" s="78">
        <v>0.4</v>
      </c>
      <c r="G33" s="78">
        <v>-3.3</v>
      </c>
      <c r="H33" s="78">
        <v>4.0999999999999996</v>
      </c>
      <c r="I33" s="34"/>
      <c r="J33" s="163"/>
      <c r="K33" s="36"/>
      <c r="L33" s="36"/>
    </row>
    <row r="34" spans="1:15">
      <c r="A34" s="114"/>
      <c r="B34" s="114"/>
      <c r="C34" s="78">
        <v>3</v>
      </c>
      <c r="D34" s="78">
        <v>1</v>
      </c>
      <c r="E34" s="78">
        <v>2.6</v>
      </c>
      <c r="F34" s="78">
        <v>-1.3</v>
      </c>
      <c r="G34" s="78">
        <v>-0.8</v>
      </c>
      <c r="H34" s="78">
        <v>4.5</v>
      </c>
      <c r="I34" s="34"/>
      <c r="J34" s="163"/>
      <c r="K34" s="36"/>
      <c r="L34" s="36"/>
    </row>
    <row r="35" spans="1:15" s="4" customFormat="1">
      <c r="A35" s="71">
        <v>2018</v>
      </c>
      <c r="B35" s="71">
        <v>2018</v>
      </c>
      <c r="C35" s="78">
        <v>3.2</v>
      </c>
      <c r="D35" s="78">
        <v>0.1</v>
      </c>
      <c r="E35" s="78">
        <v>1.7</v>
      </c>
      <c r="F35" s="78">
        <v>0.4</v>
      </c>
      <c r="G35" s="78">
        <v>-0.8</v>
      </c>
      <c r="H35" s="78">
        <v>4.5999999999999996</v>
      </c>
      <c r="I35" s="35"/>
      <c r="J35" s="37"/>
      <c r="K35" s="37"/>
      <c r="L35" s="37"/>
      <c r="M35" s="36"/>
      <c r="N35" s="36"/>
      <c r="O35" s="36"/>
    </row>
    <row r="36" spans="1:15" s="4" customFormat="1">
      <c r="A36" s="71"/>
      <c r="B36" s="71"/>
      <c r="C36" s="78">
        <v>2.8</v>
      </c>
      <c r="D36" s="78">
        <v>-0.1</v>
      </c>
      <c r="E36" s="78">
        <v>3.6</v>
      </c>
      <c r="F36" s="78">
        <v>-0.8</v>
      </c>
      <c r="G36" s="78">
        <v>-0.6</v>
      </c>
      <c r="H36" s="78">
        <v>4.9000000000000004</v>
      </c>
      <c r="I36" s="35"/>
      <c r="J36" s="37"/>
      <c r="K36" s="37"/>
      <c r="L36" s="37"/>
      <c r="M36" s="37"/>
      <c r="N36" s="37"/>
      <c r="O36" s="37"/>
    </row>
    <row r="37" spans="1:15" s="4" customFormat="1">
      <c r="A37" s="71"/>
      <c r="B37" s="71"/>
      <c r="C37" s="78">
        <v>2.5</v>
      </c>
      <c r="D37" s="78">
        <v>0</v>
      </c>
      <c r="E37" s="78">
        <v>4.9000000000000004</v>
      </c>
      <c r="F37" s="78">
        <v>0.6</v>
      </c>
      <c r="G37" s="78">
        <v>-2.9</v>
      </c>
      <c r="H37" s="78">
        <v>5.0999999999999996</v>
      </c>
      <c r="I37" s="35"/>
      <c r="J37" s="37"/>
      <c r="K37" s="37"/>
      <c r="L37" s="37"/>
      <c r="M37" s="37"/>
      <c r="N37" s="37"/>
      <c r="O37" s="37"/>
    </row>
    <row r="38" spans="1:15" s="4" customFormat="1">
      <c r="A38" s="114"/>
      <c r="B38" s="114"/>
      <c r="C38" s="78">
        <v>2.5</v>
      </c>
      <c r="D38" s="78">
        <v>-0.7</v>
      </c>
      <c r="E38" s="78">
        <v>4.0999999999999996</v>
      </c>
      <c r="F38" s="78">
        <v>0.9</v>
      </c>
      <c r="G38" s="78">
        <v>-1.7</v>
      </c>
      <c r="H38" s="78">
        <v>5.0999999999999996</v>
      </c>
      <c r="I38" s="35"/>
      <c r="J38" s="37"/>
      <c r="K38" s="37"/>
      <c r="L38" s="37"/>
      <c r="M38" s="37"/>
      <c r="N38" s="37"/>
      <c r="O38" s="37"/>
    </row>
    <row r="39" spans="1:15" s="4" customFormat="1">
      <c r="A39" s="71"/>
      <c r="B39" s="71"/>
      <c r="C39" s="33"/>
      <c r="D39" s="33"/>
      <c r="E39" s="33"/>
      <c r="F39" s="33"/>
      <c r="G39" s="33"/>
      <c r="H39" s="33"/>
      <c r="I39" s="35"/>
      <c r="J39" s="37"/>
      <c r="K39" s="37"/>
      <c r="L39" s="37"/>
      <c r="M39" s="37"/>
      <c r="N39" s="37"/>
      <c r="O39" s="37"/>
    </row>
    <row r="40" spans="1:15" s="4" customFormat="1">
      <c r="A40" s="71">
        <v>2019</v>
      </c>
      <c r="B40" s="71">
        <v>2019</v>
      </c>
      <c r="C40" s="33">
        <v>1.9225869080273184</v>
      </c>
      <c r="D40" s="33">
        <v>4.3520557763807938E-10</v>
      </c>
      <c r="E40" s="33">
        <v>2.4831026964793828</v>
      </c>
      <c r="F40" s="33">
        <v>0</v>
      </c>
      <c r="G40" s="33">
        <v>-0.57775825164420169</v>
      </c>
      <c r="H40" s="33">
        <v>3.8279313532976964</v>
      </c>
      <c r="I40" s="37"/>
      <c r="J40" s="37"/>
      <c r="K40" s="37"/>
      <c r="L40" s="37"/>
      <c r="M40" s="37"/>
      <c r="N40" s="37"/>
      <c r="O40" s="37"/>
    </row>
    <row r="41" spans="1:15" s="4" customFormat="1">
      <c r="A41" s="71">
        <v>2020</v>
      </c>
      <c r="B41" s="71">
        <v>2020</v>
      </c>
      <c r="C41" s="11">
        <v>1.676007649146307</v>
      </c>
      <c r="D41" s="11">
        <v>7.5392825216634318E-2</v>
      </c>
      <c r="E41" s="34">
        <v>0.7319799305933179</v>
      </c>
      <c r="F41" s="33">
        <v>-2.5068621509966166E-16</v>
      </c>
      <c r="G41" s="34">
        <v>0.67179489362650058</v>
      </c>
      <c r="H41" s="34">
        <v>3.1551752985827504</v>
      </c>
      <c r="I41" s="37"/>
      <c r="J41" s="37"/>
      <c r="K41" s="37"/>
      <c r="L41" s="37"/>
      <c r="M41" s="37"/>
      <c r="N41" s="37"/>
      <c r="O41" s="37"/>
    </row>
    <row r="42" spans="1:15" s="4" customFormat="1">
      <c r="A42" s="71">
        <v>2021</v>
      </c>
      <c r="B42" s="71">
        <v>2021</v>
      </c>
      <c r="C42" s="11">
        <v>1.4691987251803713</v>
      </c>
      <c r="D42" s="11">
        <v>3.7737195101658572E-2</v>
      </c>
      <c r="E42" s="34">
        <v>0.5409415077201245</v>
      </c>
      <c r="F42" s="33">
        <v>4.1341493703654655E-2</v>
      </c>
      <c r="G42" s="34">
        <v>0.88565589626191721</v>
      </c>
      <c r="H42" s="34">
        <v>2.9748748179677156</v>
      </c>
      <c r="I42" s="37"/>
      <c r="J42" s="37"/>
      <c r="K42" s="37"/>
      <c r="L42" s="37"/>
      <c r="M42" s="37"/>
      <c r="N42" s="37"/>
      <c r="O42" s="37"/>
    </row>
    <row r="43" spans="1:15" s="4" customFormat="1">
      <c r="B43" s="11"/>
      <c r="C43" s="11"/>
      <c r="D43" s="11"/>
      <c r="E43" s="11"/>
      <c r="F43" s="11"/>
      <c r="G43" s="11"/>
      <c r="H43" s="11"/>
      <c r="I43" s="37"/>
      <c r="J43" s="37"/>
      <c r="K43" s="37"/>
      <c r="L43" s="37"/>
      <c r="M43" s="37"/>
      <c r="N43" s="37"/>
      <c r="O43" s="37"/>
    </row>
    <row r="44" spans="1:15" s="4" customFormat="1">
      <c r="B44" s="11"/>
      <c r="C44" s="11"/>
      <c r="D44" s="11"/>
      <c r="E44" s="11"/>
      <c r="F44" s="11"/>
      <c r="G44" s="11"/>
      <c r="H44" s="11"/>
      <c r="I44" s="11"/>
      <c r="J44" s="37"/>
      <c r="K44" s="37"/>
      <c r="L44" s="37"/>
      <c r="M44" s="37"/>
      <c r="N44" s="37"/>
      <c r="O44" s="37"/>
    </row>
    <row r="45" spans="1:15" s="4" customFormat="1">
      <c r="B45" s="11"/>
      <c r="C45" s="11"/>
      <c r="D45" s="11"/>
      <c r="E45" s="11"/>
      <c r="F45" s="11"/>
      <c r="G45" s="11"/>
      <c r="H45" s="11"/>
      <c r="I45" s="11"/>
      <c r="J45" s="37"/>
      <c r="K45" s="37"/>
      <c r="L45" s="37"/>
      <c r="M45" s="37"/>
      <c r="N45" s="37"/>
      <c r="O45" s="37"/>
    </row>
    <row r="46" spans="1:15" s="4" customFormat="1">
      <c r="B46" s="11"/>
      <c r="C46" s="11"/>
      <c r="D46" s="11"/>
      <c r="E46" s="11"/>
      <c r="F46" s="11"/>
      <c r="G46" s="11"/>
      <c r="H46" s="11"/>
      <c r="I46" s="11"/>
      <c r="M46" s="37"/>
      <c r="N46" s="37"/>
      <c r="O46" s="37"/>
    </row>
    <row r="47" spans="1:15" s="4" customFormat="1">
      <c r="B47" s="11"/>
      <c r="C47" s="11"/>
      <c r="D47" s="11"/>
      <c r="E47" s="11"/>
      <c r="F47" s="11"/>
      <c r="G47" s="11"/>
      <c r="H47" s="11"/>
      <c r="I47" s="11"/>
      <c r="J47" s="28"/>
      <c r="K47" s="28"/>
      <c r="L47" s="28"/>
    </row>
    <row r="48" spans="1:15">
      <c r="A48" s="4"/>
      <c r="B48" s="11"/>
      <c r="C48" s="11"/>
      <c r="D48" s="11"/>
      <c r="E48" s="11"/>
      <c r="F48" s="11"/>
      <c r="G48" s="11"/>
      <c r="H48" s="11"/>
      <c r="I48" s="11"/>
    </row>
    <row r="49" spans="1:9">
      <c r="A49" s="4"/>
      <c r="B49" s="11"/>
      <c r="C49" s="11"/>
      <c r="D49" s="11"/>
      <c r="E49" s="11"/>
      <c r="F49" s="11"/>
      <c r="G49" s="11"/>
      <c r="H49" s="11"/>
      <c r="I49" s="11"/>
    </row>
    <row r="50" spans="1:9">
      <c r="A50" s="4"/>
      <c r="B50" s="11"/>
      <c r="C50" s="11"/>
      <c r="D50" s="11"/>
      <c r="E50" s="11"/>
      <c r="F50" s="11"/>
      <c r="G50" s="11"/>
      <c r="H50" s="11"/>
      <c r="I50" s="11"/>
    </row>
    <row r="51" spans="1:9">
      <c r="A51" s="4"/>
      <c r="B51" s="11"/>
      <c r="C51" s="11"/>
      <c r="D51" s="11"/>
      <c r="E51" s="11"/>
      <c r="F51" s="11"/>
      <c r="G51" s="11"/>
      <c r="H51" s="11"/>
      <c r="I51" s="11"/>
    </row>
    <row r="52" spans="1:9">
      <c r="B52" s="11"/>
      <c r="C52" s="11"/>
      <c r="D52" s="11"/>
      <c r="E52" s="34"/>
      <c r="F52" s="37"/>
    </row>
    <row r="53" spans="1:9">
      <c r="B53" s="11"/>
      <c r="C53" s="11"/>
      <c r="D53" s="35"/>
      <c r="E53" s="34"/>
      <c r="F53" s="37"/>
    </row>
    <row r="54" spans="1:9">
      <c r="B54" s="11"/>
    </row>
  </sheetData>
  <pageMargins left="0.75" right="0.75" top="1" bottom="1" header="0.5" footer="0.5"/>
  <pageSetup paperSize="9" scale="95" orientation="portrait" r:id="rId1"/>
  <headerFooter alignWithMargins="0"/>
  <ignoredErrors>
    <ignoredError sqref="A19:B3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A69F4-84EC-40C3-8D52-ACCD01D3F607}">
  <sheetPr codeName="Sheet29"/>
  <dimension ref="A2:I30"/>
  <sheetViews>
    <sheetView showGridLines="0" zoomScaleNormal="100" workbookViewId="0">
      <pane xSplit="1" ySplit="14" topLeftCell="B15" activePane="bottomRight" state="frozen"/>
      <selection sqref="A1:H1"/>
      <selection pane="topRight" sqref="A1:H1"/>
      <selection pane="bottomLeft" sqref="A1:H1"/>
      <selection pane="bottomRight" activeCell="B15" sqref="B15"/>
    </sheetView>
  </sheetViews>
  <sheetFormatPr defaultColWidth="9.140625" defaultRowHeight="12"/>
  <cols>
    <col min="1" max="16384" width="9.140625" style="217"/>
  </cols>
  <sheetData>
    <row r="2" spans="1:9">
      <c r="A2" s="217" t="s">
        <v>0</v>
      </c>
      <c r="B2" s="217" t="s">
        <v>283</v>
      </c>
    </row>
    <row r="3" spans="1:9">
      <c r="A3" s="217" t="s">
        <v>24</v>
      </c>
      <c r="B3" s="217" t="s">
        <v>282</v>
      </c>
    </row>
    <row r="4" spans="1:9">
      <c r="A4" s="217" t="s">
        <v>21</v>
      </c>
      <c r="B4" s="217" t="s">
        <v>140</v>
      </c>
    </row>
    <row r="5" spans="1:9">
      <c r="A5" s="217" t="s">
        <v>110</v>
      </c>
      <c r="B5" s="217" t="s">
        <v>284</v>
      </c>
    </row>
    <row r="6" spans="1:9">
      <c r="A6" s="217" t="s">
        <v>106</v>
      </c>
      <c r="B6" s="217" t="s">
        <v>108</v>
      </c>
    </row>
    <row r="7" spans="1:9">
      <c r="A7" s="217" t="s">
        <v>107</v>
      </c>
      <c r="B7" s="217" t="s">
        <v>108</v>
      </c>
    </row>
    <row r="8" spans="1:9">
      <c r="B8" s="224" t="s">
        <v>119</v>
      </c>
    </row>
    <row r="9" spans="1:9">
      <c r="A9" s="217" t="s">
        <v>11</v>
      </c>
      <c r="B9" s="217" t="s">
        <v>12</v>
      </c>
    </row>
    <row r="10" spans="1:9">
      <c r="B10" s="217" t="s">
        <v>153</v>
      </c>
    </row>
    <row r="11" spans="1:9">
      <c r="B11" s="217" t="s">
        <v>154</v>
      </c>
    </row>
    <row r="13" spans="1:9">
      <c r="B13" s="217" t="s">
        <v>265</v>
      </c>
      <c r="C13" s="217" t="s">
        <v>203</v>
      </c>
      <c r="D13" s="217" t="s">
        <v>267</v>
      </c>
      <c r="E13" s="217" t="s">
        <v>269</v>
      </c>
      <c r="F13" s="217" t="s">
        <v>441</v>
      </c>
      <c r="G13" s="217" t="s">
        <v>270</v>
      </c>
      <c r="H13" s="217" t="s">
        <v>299</v>
      </c>
    </row>
    <row r="14" spans="1:9">
      <c r="A14" s="218"/>
      <c r="B14" s="217" t="s">
        <v>266</v>
      </c>
      <c r="C14" s="217" t="s">
        <v>204</v>
      </c>
      <c r="D14" s="217" t="s">
        <v>268</v>
      </c>
      <c r="E14" s="217" t="s">
        <v>288</v>
      </c>
      <c r="F14" s="217" t="s">
        <v>426</v>
      </c>
      <c r="G14" s="217" t="s">
        <v>289</v>
      </c>
      <c r="H14" s="217" t="s">
        <v>305</v>
      </c>
    </row>
    <row r="15" spans="1:9">
      <c r="A15" s="217">
        <v>2006</v>
      </c>
      <c r="B15" s="220">
        <v>2.7758811319220147</v>
      </c>
      <c r="C15" s="220">
        <v>0.25599736090028408</v>
      </c>
      <c r="D15" s="220">
        <v>2.2512340896807257</v>
      </c>
      <c r="E15" s="220">
        <v>-2.6710084739092048</v>
      </c>
      <c r="F15" s="220">
        <v>-3.0657273472550912</v>
      </c>
      <c r="G15" s="220">
        <v>-0.45362323866127152</v>
      </c>
      <c r="H15" s="220">
        <v>1.8737120715413909</v>
      </c>
      <c r="I15" s="219"/>
    </row>
    <row r="16" spans="1:9">
      <c r="A16" s="217">
        <v>2007</v>
      </c>
      <c r="B16" s="220">
        <v>1.1876698279560387</v>
      </c>
      <c r="C16" s="220">
        <v>-0.24282430721186216</v>
      </c>
      <c r="D16" s="220">
        <v>2.6381560495702243</v>
      </c>
      <c r="E16" s="220">
        <v>2.1995882551817809</v>
      </c>
      <c r="F16" s="220">
        <v>-6.6020026879846512</v>
      </c>
      <c r="G16" s="220">
        <v>-0.81941286248846978</v>
      </c>
      <c r="H16" s="220">
        <v>1.1332847356514861</v>
      </c>
      <c r="I16" s="219"/>
    </row>
    <row r="17" spans="1:9">
      <c r="A17" s="217">
        <v>2008</v>
      </c>
      <c r="B17" s="220">
        <v>2.4994214198374052</v>
      </c>
      <c r="C17" s="220">
        <v>-0.5014553642978139</v>
      </c>
      <c r="D17" s="220">
        <v>2.6446487202739606</v>
      </c>
      <c r="E17" s="220">
        <v>-0.33657317070842319</v>
      </c>
      <c r="F17" s="220">
        <v>-5.6661875496450591</v>
      </c>
      <c r="G17" s="220">
        <v>-1.36014594453993</v>
      </c>
      <c r="H17" s="220">
        <v>-1.1185781547495139</v>
      </c>
      <c r="I17" s="219"/>
    </row>
    <row r="18" spans="1:9">
      <c r="A18" s="217">
        <v>2009</v>
      </c>
      <c r="B18" s="220">
        <v>0.59827278685693008</v>
      </c>
      <c r="C18" s="220">
        <v>-0.93549567982314852</v>
      </c>
      <c r="D18" s="220">
        <v>0.20519176376511394</v>
      </c>
      <c r="E18" s="220">
        <v>0.73326403839646648</v>
      </c>
      <c r="F18" s="220">
        <v>-4.1628715902556763</v>
      </c>
      <c r="G18" s="220">
        <v>-3.5616386810603142</v>
      </c>
      <c r="H18" s="220">
        <v>-6.8141886853731961</v>
      </c>
      <c r="I18" s="219"/>
    </row>
    <row r="19" spans="1:9">
      <c r="A19" s="217">
        <v>2010</v>
      </c>
      <c r="B19" s="220">
        <v>1.4278762909145126</v>
      </c>
      <c r="C19" s="220">
        <v>-0.15175043555443155</v>
      </c>
      <c r="D19" s="220">
        <v>2.5508139744679532E-2</v>
      </c>
      <c r="E19" s="220">
        <v>0.33641715703114405</v>
      </c>
      <c r="F19" s="220">
        <v>-3.6905417438812407</v>
      </c>
      <c r="G19" s="220">
        <v>-2.052490591745336</v>
      </c>
      <c r="H19" s="220">
        <v>-2.7261305583696611</v>
      </c>
      <c r="I19" s="219"/>
    </row>
    <row r="20" spans="1:9">
      <c r="A20" s="217">
        <v>2011</v>
      </c>
      <c r="B20" s="220">
        <v>3.3357864651744151</v>
      </c>
      <c r="C20" s="220">
        <v>0.28019742378766305</v>
      </c>
      <c r="D20" s="220">
        <v>0.53600479490938735</v>
      </c>
      <c r="E20" s="220">
        <v>1.2405815340906621</v>
      </c>
      <c r="F20" s="220">
        <v>-3.6695497605214058</v>
      </c>
      <c r="G20" s="220">
        <v>1.7230204574407217</v>
      </c>
      <c r="H20" s="220">
        <v>0.70947505690239154</v>
      </c>
      <c r="I20" s="219"/>
    </row>
    <row r="21" spans="1:9">
      <c r="A21" s="217">
        <v>2012</v>
      </c>
      <c r="B21" s="220">
        <v>0.31427562887959837</v>
      </c>
      <c r="C21" s="220">
        <v>0.71561190699604493</v>
      </c>
      <c r="D21" s="220">
        <v>0.22167574609353013</v>
      </c>
      <c r="E21" s="220">
        <v>0.47218869999717866</v>
      </c>
      <c r="F21" s="220">
        <v>-6.170339562402603</v>
      </c>
      <c r="G21" s="220">
        <v>-4.4465875804362511</v>
      </c>
      <c r="H21" s="220">
        <v>-2.35722555573318</v>
      </c>
      <c r="I21" s="219"/>
    </row>
    <row r="22" spans="1:9">
      <c r="A22" s="217">
        <v>2013</v>
      </c>
      <c r="B22" s="220">
        <v>1.6642691955712772</v>
      </c>
      <c r="C22" s="220">
        <v>0.68592456637099541</v>
      </c>
      <c r="D22" s="220">
        <v>0.3863850683615499</v>
      </c>
      <c r="E22" s="220">
        <v>1.5612061963368795</v>
      </c>
      <c r="F22" s="220">
        <v>-1.7376775201150707</v>
      </c>
      <c r="G22" s="220">
        <v>2.5601075065256316</v>
      </c>
      <c r="H22" s="220">
        <v>0.17133545607241274</v>
      </c>
      <c r="I22" s="219"/>
    </row>
    <row r="23" spans="1:9">
      <c r="A23" s="217">
        <v>2014</v>
      </c>
      <c r="B23" s="220">
        <v>1.602320512891257</v>
      </c>
      <c r="C23" s="220">
        <v>2.2455834340952947</v>
      </c>
      <c r="D23" s="220">
        <v>0.93014384911443648</v>
      </c>
      <c r="E23" s="220">
        <v>-0.55967886104411158</v>
      </c>
      <c r="F23" s="220">
        <v>-0.83047227540905055</v>
      </c>
      <c r="G23" s="220">
        <v>3.3878966596478266</v>
      </c>
      <c r="H23" s="220">
        <v>2.7935764178373006</v>
      </c>
      <c r="I23" s="219"/>
    </row>
    <row r="24" spans="1:9">
      <c r="A24" s="217">
        <v>2015</v>
      </c>
      <c r="B24" s="220">
        <v>1.658859350926124</v>
      </c>
      <c r="C24" s="220">
        <v>1.1429739168257991</v>
      </c>
      <c r="D24" s="220">
        <v>-1.6762875416651304</v>
      </c>
      <c r="E24" s="220">
        <v>2.3007281438832403</v>
      </c>
      <c r="F24" s="220">
        <v>0.36513187345099141</v>
      </c>
      <c r="G24" s="220">
        <v>3.7914057434210244</v>
      </c>
      <c r="H24" s="220">
        <v>3.8685391549047949</v>
      </c>
      <c r="I24" s="219"/>
    </row>
    <row r="25" spans="1:9">
      <c r="A25" s="217">
        <v>2016</v>
      </c>
      <c r="B25" s="220">
        <v>3.9465691419885127</v>
      </c>
      <c r="C25" s="220">
        <v>1.5608948611298388</v>
      </c>
      <c r="D25" s="220">
        <v>-7.9399524161231583E-2</v>
      </c>
      <c r="E25" s="220">
        <v>-2.3453578201807948</v>
      </c>
      <c r="F25" s="220">
        <v>0.27375331736492114</v>
      </c>
      <c r="G25" s="220">
        <v>3.3564599761412466</v>
      </c>
      <c r="H25" s="220">
        <v>3.9564200196607828</v>
      </c>
      <c r="I25" s="219"/>
    </row>
    <row r="26" spans="1:9">
      <c r="A26" s="217">
        <v>2017</v>
      </c>
      <c r="B26" s="220">
        <v>6.2948213759871559</v>
      </c>
      <c r="C26" s="220">
        <v>0.78441611853991511</v>
      </c>
      <c r="D26" s="220">
        <v>0.28987655769768483</v>
      </c>
      <c r="E26" s="220">
        <v>1.34616076032678</v>
      </c>
      <c r="F26" s="220">
        <v>-2.6417583571519798</v>
      </c>
      <c r="G26" s="220">
        <v>6.1</v>
      </c>
      <c r="H26" s="220">
        <v>4.6588080845854307</v>
      </c>
      <c r="I26" s="219"/>
    </row>
    <row r="27" spans="1:9">
      <c r="A27" s="217">
        <v>2018</v>
      </c>
      <c r="B27" s="220">
        <v>5.4929278144959115</v>
      </c>
      <c r="C27" s="220">
        <v>0.54170467104959896</v>
      </c>
      <c r="D27" s="220">
        <v>0.59382954096098062</v>
      </c>
      <c r="E27" s="220">
        <v>3.3722718545004993</v>
      </c>
      <c r="F27" s="220">
        <v>-3.2192912183327138</v>
      </c>
      <c r="G27" s="220">
        <v>6.7814426626742765</v>
      </c>
      <c r="H27" s="220">
        <v>5.3408716619206587</v>
      </c>
      <c r="I27" s="219"/>
    </row>
    <row r="28" spans="1:9">
      <c r="A28" s="217">
        <v>2019</v>
      </c>
      <c r="B28" s="220">
        <v>4.4081566616491354</v>
      </c>
      <c r="C28" s="220">
        <v>0.24655394832163918</v>
      </c>
      <c r="D28" s="220">
        <v>0.74262713506644618</v>
      </c>
      <c r="E28" s="220">
        <v>1.1642850018414335</v>
      </c>
      <c r="F28" s="220">
        <v>-3.1807123871083576</v>
      </c>
      <c r="G28" s="220">
        <v>3.3809103597702972</v>
      </c>
      <c r="H28" s="220">
        <v>3.7233928992397978</v>
      </c>
      <c r="I28" s="219"/>
    </row>
    <row r="29" spans="1:9">
      <c r="A29" s="217">
        <v>2020</v>
      </c>
      <c r="B29" s="220">
        <v>4.0360038797755218</v>
      </c>
      <c r="C29" s="220">
        <v>0.18126179483360869</v>
      </c>
      <c r="D29" s="220">
        <v>0.94365489548909331</v>
      </c>
      <c r="E29" s="220">
        <v>0.94731310518653522</v>
      </c>
      <c r="F29" s="220">
        <v>-3.0756765801243944</v>
      </c>
      <c r="G29" s="220">
        <v>3.0325570951603646</v>
      </c>
      <c r="H29" s="220">
        <v>3.1513720222296797</v>
      </c>
      <c r="I29" s="219"/>
    </row>
    <row r="30" spans="1:9">
      <c r="A30" s="217">
        <v>2021</v>
      </c>
      <c r="B30" s="220">
        <v>4.0489220441752023</v>
      </c>
      <c r="C30" s="220">
        <v>2.2768178469117651E-2</v>
      </c>
      <c r="D30" s="220">
        <v>0.93767827225729528</v>
      </c>
      <c r="E30" s="220">
        <v>0.85529776114050771</v>
      </c>
      <c r="F30" s="220">
        <v>-2.9957675014616427</v>
      </c>
      <c r="G30" s="220">
        <v>2.7505951953411341</v>
      </c>
      <c r="H30" s="220">
        <v>2.8587031863723382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alappálya-baseline</vt:lpstr>
      <vt:lpstr>c1-1</vt:lpstr>
      <vt:lpstr>c1-2</vt:lpstr>
      <vt:lpstr>c1-3</vt:lpstr>
      <vt:lpstr>t1-1</vt:lpstr>
      <vt:lpstr>tb1-2</vt:lpstr>
      <vt:lpstr>c1-4</vt:lpstr>
      <vt:lpstr>c1-5</vt:lpstr>
      <vt:lpstr>c1-6</vt:lpstr>
      <vt:lpstr>c1_7</vt:lpstr>
      <vt:lpstr>c1-8</vt:lpstr>
      <vt:lpstr>c1-9</vt:lpstr>
      <vt:lpstr>c1-10</vt:lpstr>
      <vt:lpstr>c1-11</vt:lpstr>
      <vt:lpstr>c1-12</vt:lpstr>
      <vt:lpstr>c1-13</vt:lpstr>
      <vt:lpstr>cb1-14</vt:lpstr>
      <vt:lpstr>tb1-3</vt:lpstr>
      <vt:lpstr>cb1-15</vt:lpstr>
      <vt:lpstr>c1-16</vt:lpstr>
      <vt:lpstr>c1-17</vt:lpstr>
      <vt:lpstr>c1-18</vt:lpstr>
      <vt:lpstr>t1-4</vt:lpstr>
      <vt:lpstr>t1-5</vt:lpstr>
      <vt:lpstr>cb1-19</vt:lpstr>
      <vt:lpstr>tb1-6</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2018-01-18T16:40:36Z</cp:lastPrinted>
  <dcterms:created xsi:type="dcterms:W3CDTF">2011-03-23T10:31:37Z</dcterms:created>
  <dcterms:modified xsi:type="dcterms:W3CDTF">2019-03-27T16:13:14Z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