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drawings/drawing22.xml" ContentType="application/vnd.openxmlformats-officedocument.drawingml.chartshapes+xml"/>
  <Override PartName="/xl/charts/chart16.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9.xml" ContentType="application/vnd.openxmlformats-officedocument.drawingml.chart+xml"/>
  <Override PartName="/xl/drawings/drawing28.xml" ContentType="application/vnd.openxmlformats-officedocument.drawingml.chartshapes+xml"/>
  <Override PartName="/xl/charts/chart20.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1.xml" ContentType="application/vnd.openxmlformats-officedocument.drawingml.chartshapes+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2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7.xml" ContentType="application/vnd.openxmlformats-officedocument.drawingml.chartshapes+xml"/>
  <Override PartName="/xl/charts/chart2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7.xml" ContentType="application/vnd.openxmlformats-officedocument.drawingml.chart+xml"/>
  <Override PartName="/xl/drawings/drawing40.xml" ContentType="application/vnd.openxmlformats-officedocument.drawingml.chartshapes+xml"/>
  <Override PartName="/xl/charts/chart28.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9.xml" ContentType="application/vnd.openxmlformats-officedocument.drawingml.chart+xml"/>
  <Override PartName="/xl/drawings/drawing43.xml" ContentType="application/vnd.openxmlformats-officedocument.drawingml.chartshapes+xml"/>
  <Override PartName="/xl/charts/chart30.xml" ContentType="application/vnd.openxmlformats-officedocument.drawingml.chart+xml"/>
  <Override PartName="/xl/theme/themeOverride1.xml" ContentType="application/vnd.openxmlformats-officedocument.themeOverride+xml"/>
  <Override PartName="/xl/drawings/drawing4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X:\_workflow\KKF\_IR összes\2019_12\ábrák\NETRE\"/>
    </mc:Choice>
  </mc:AlternateContent>
  <xr:revisionPtr revIDLastSave="0" documentId="13_ncr:1_{41B3DCF2-7445-44AC-A930-E4ADA96E9CFD}" xr6:coauthVersionLast="41" xr6:coauthVersionMax="44" xr10:uidLastSave="{00000000-0000-0000-0000-000000000000}"/>
  <bookViews>
    <workbookView xWindow="-120" yWindow="-120" windowWidth="29040" windowHeight="15990" tabRatio="901" xr2:uid="{00000000-000D-0000-FFFF-FFFF00000000}"/>
  </bookViews>
  <sheets>
    <sheet name="alappálya-baseline" sheetId="136" r:id="rId1"/>
    <sheet name="c1-1" sheetId="226" r:id="rId2"/>
    <sheet name="c1-2" sheetId="79" r:id="rId3"/>
    <sheet name="c1-3" sheetId="6" r:id="rId4"/>
    <sheet name="t1-1" sheetId="7" r:id="rId5"/>
    <sheet name="cb1-4" sheetId="228" r:id="rId6"/>
    <sheet name="cb1-5" sheetId="227" r:id="rId7"/>
    <sheet name="tb1-2" sheetId="94" r:id="rId8"/>
    <sheet name="c1-6" sheetId="155" r:id="rId9"/>
    <sheet name="c1-7" sheetId="116" r:id="rId10"/>
    <sheet name="c1-8" sheetId="193" r:id="rId11"/>
    <sheet name="c1-9" sheetId="131" r:id="rId12"/>
    <sheet name="c1-10" sheetId="205" r:id="rId13"/>
    <sheet name="c1-11" sheetId="145" r:id="rId14"/>
    <sheet name="c1-12" sheetId="194" r:id="rId15"/>
    <sheet name="c1-13" sheetId="103" r:id="rId16"/>
    <sheet name="c1-14" sheetId="158" r:id="rId17"/>
    <sheet name="c1-15" sheetId="139" r:id="rId18"/>
    <sheet name="c1-16" sheetId="162" r:id="rId19"/>
    <sheet name="t1-3" sheetId="74" r:id="rId20"/>
    <sheet name="t1-4" sheetId="7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 localSheetId="14" hidden="1">[1]Market!#REF!</definedName>
    <definedName name="_" localSheetId="18" hidden="1">[1]Market!#REF!</definedName>
    <definedName name="_" localSheetId="10" hidden="1">[1]Market!#REF!</definedName>
    <definedName name="_" hidden="1">[1]Market!#REF!</definedName>
    <definedName name="____________________________cp1" localSheetId="1" hidden="1">{"'előző év december'!$A$2:$CP$214"}</definedName>
    <definedName name="____________________________cp1" localSheetId="14" hidden="1">{"'előző év december'!$A$2:$CP$214"}</definedName>
    <definedName name="____________________________cp1" localSheetId="10"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14" hidden="1">{"'előző év december'!$A$2:$CP$214"}</definedName>
    <definedName name="____________________________cp10" localSheetId="10"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14" hidden="1">{"'előző év december'!$A$2:$CP$214"}</definedName>
    <definedName name="____________________________cp11" localSheetId="10"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14" hidden="1">{"'előző év december'!$A$2:$CP$214"}</definedName>
    <definedName name="____________________________cp2" localSheetId="10"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14" hidden="1">{"'előző év december'!$A$2:$CP$214"}</definedName>
    <definedName name="____________________________cp3" localSheetId="10"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14" hidden="1">{"'előző év december'!$A$2:$CP$214"}</definedName>
    <definedName name="____________________________cp4" localSheetId="10"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14" hidden="1">{"'előző év december'!$A$2:$CP$214"}</definedName>
    <definedName name="____________________________cp5" localSheetId="10"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14" hidden="1">{"'előző év december'!$A$2:$CP$214"}</definedName>
    <definedName name="____________________________cp6" localSheetId="10"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14" hidden="1">{"'előző év december'!$A$2:$CP$214"}</definedName>
    <definedName name="____________________________cp7" localSheetId="10"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14" hidden="1">{"'előző év december'!$A$2:$CP$214"}</definedName>
    <definedName name="____________________________cp8" localSheetId="10"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14" hidden="1">{"'előző év december'!$A$2:$CP$214"}</definedName>
    <definedName name="____________________________cp9" localSheetId="10"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14" hidden="1">{"'előző év december'!$A$2:$CP$214"}</definedName>
    <definedName name="____________________________cpr2" localSheetId="10"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14" hidden="1">{"'előző év december'!$A$2:$CP$214"}</definedName>
    <definedName name="____________________________cpr3" localSheetId="10"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14" hidden="1">{"'előző év december'!$A$2:$CP$214"}</definedName>
    <definedName name="____________________________cpr4" localSheetId="10"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14" hidden="1">{"'előző év december'!$A$2:$CP$214"}</definedName>
    <definedName name="___________________________cp1" localSheetId="10"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14" hidden="1">{"'előző év december'!$A$2:$CP$214"}</definedName>
    <definedName name="___________________________cp10" localSheetId="10"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14" hidden="1">{"'előző év december'!$A$2:$CP$214"}</definedName>
    <definedName name="___________________________cp11" localSheetId="10"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14" hidden="1">{"'előző év december'!$A$2:$CP$214"}</definedName>
    <definedName name="___________________________cp2" localSheetId="10"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14" hidden="1">{"'előző év december'!$A$2:$CP$214"}</definedName>
    <definedName name="___________________________cp3" localSheetId="10"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14" hidden="1">{"'előző év december'!$A$2:$CP$214"}</definedName>
    <definedName name="___________________________cp4" localSheetId="10"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14" hidden="1">{"'előző év december'!$A$2:$CP$214"}</definedName>
    <definedName name="___________________________cp5" localSheetId="10"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14" hidden="1">{"'előző év december'!$A$2:$CP$214"}</definedName>
    <definedName name="___________________________cp6" localSheetId="10"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14" hidden="1">{"'előző év december'!$A$2:$CP$214"}</definedName>
    <definedName name="___________________________cp7" localSheetId="10"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14" hidden="1">{"'előző év december'!$A$2:$CP$214"}</definedName>
    <definedName name="___________________________cp8" localSheetId="10"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14" hidden="1">{"'előző év december'!$A$2:$CP$214"}</definedName>
    <definedName name="___________________________cp9" localSheetId="10"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14" hidden="1">{"'előző év december'!$A$2:$CP$214"}</definedName>
    <definedName name="___________________________cpr2" localSheetId="10"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14" hidden="1">{"'előző év december'!$A$2:$CP$214"}</definedName>
    <definedName name="___________________________cpr3" localSheetId="10"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14" hidden="1">{"'előző év december'!$A$2:$CP$214"}</definedName>
    <definedName name="___________________________cpr4" localSheetId="10"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14" hidden="1">{"'előző év december'!$A$2:$CP$214"}</definedName>
    <definedName name="__________________________cp1" localSheetId="10"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14" hidden="1">{"'előző év december'!$A$2:$CP$214"}</definedName>
    <definedName name="__________________________cp10" localSheetId="10"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14" hidden="1">{"'előző év december'!$A$2:$CP$214"}</definedName>
    <definedName name="__________________________cp11" localSheetId="10"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14" hidden="1">{"'előző év december'!$A$2:$CP$214"}</definedName>
    <definedName name="__________________________cp2" localSheetId="10"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14" hidden="1">{"'előző év december'!$A$2:$CP$214"}</definedName>
    <definedName name="__________________________cp3" localSheetId="10"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14" hidden="1">{"'előző év december'!$A$2:$CP$214"}</definedName>
    <definedName name="__________________________cp4" localSheetId="10"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14" hidden="1">{"'előző év december'!$A$2:$CP$214"}</definedName>
    <definedName name="__________________________cp5" localSheetId="10"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14" hidden="1">{"'előző év december'!$A$2:$CP$214"}</definedName>
    <definedName name="__________________________cp6" localSheetId="10"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14" hidden="1">{"'előző év december'!$A$2:$CP$214"}</definedName>
    <definedName name="__________________________cp7" localSheetId="10"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14" hidden="1">{"'előző év december'!$A$2:$CP$214"}</definedName>
    <definedName name="__________________________cp8" localSheetId="10"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14" hidden="1">{"'előző év december'!$A$2:$CP$214"}</definedName>
    <definedName name="__________________________cp9" localSheetId="10"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14" hidden="1">{"'előző év december'!$A$2:$CP$214"}</definedName>
    <definedName name="__________________________cpr2" localSheetId="10"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14" hidden="1">{"'előző év december'!$A$2:$CP$214"}</definedName>
    <definedName name="__________________________cpr3" localSheetId="10"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14" hidden="1">{"'előző év december'!$A$2:$CP$214"}</definedName>
    <definedName name="__________________________cpr4" localSheetId="10"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14" hidden="1">{"'előző év december'!$A$2:$CP$214"}</definedName>
    <definedName name="_________________________cp1" localSheetId="10"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14" hidden="1">{"'előző év december'!$A$2:$CP$214"}</definedName>
    <definedName name="_________________________cp10" localSheetId="10"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14" hidden="1">{"'előző év december'!$A$2:$CP$214"}</definedName>
    <definedName name="_________________________cp11" localSheetId="10"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14" hidden="1">{"'előző év december'!$A$2:$CP$214"}</definedName>
    <definedName name="_________________________cp2" localSheetId="10"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14" hidden="1">{"'előző év december'!$A$2:$CP$214"}</definedName>
    <definedName name="_________________________cp3" localSheetId="10"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14" hidden="1">{"'előző év december'!$A$2:$CP$214"}</definedName>
    <definedName name="_________________________cp4" localSheetId="10"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14" hidden="1">{"'előző év december'!$A$2:$CP$214"}</definedName>
    <definedName name="_________________________cp5" localSheetId="10"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14" hidden="1">{"'előző év december'!$A$2:$CP$214"}</definedName>
    <definedName name="_________________________cp6" localSheetId="10"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14" hidden="1">{"'előző év december'!$A$2:$CP$214"}</definedName>
    <definedName name="_________________________cp7" localSheetId="10"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14" hidden="1">{"'előző év december'!$A$2:$CP$214"}</definedName>
    <definedName name="_________________________cp8" localSheetId="10"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14" hidden="1">{"'előző év december'!$A$2:$CP$214"}</definedName>
    <definedName name="_________________________cp9" localSheetId="10"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14" hidden="1">{"'előző év december'!$A$2:$CP$214"}</definedName>
    <definedName name="_________________________cpr2" localSheetId="10"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14" hidden="1">{"'előző év december'!$A$2:$CP$214"}</definedName>
    <definedName name="_________________________cpr3" localSheetId="10"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14" hidden="1">{"'előző év december'!$A$2:$CP$214"}</definedName>
    <definedName name="_________________________cpr4" localSheetId="10"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14" hidden="1">{"'előző év december'!$A$2:$CP$214"}</definedName>
    <definedName name="________________________cp1" localSheetId="10"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14" hidden="1">{"'előző év december'!$A$2:$CP$214"}</definedName>
    <definedName name="________________________cp10" localSheetId="10"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14" hidden="1">{"'előző év december'!$A$2:$CP$214"}</definedName>
    <definedName name="________________________cp11" localSheetId="10"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14" hidden="1">{"'előző év december'!$A$2:$CP$214"}</definedName>
    <definedName name="________________________cp2" localSheetId="10"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14" hidden="1">{"'előző év december'!$A$2:$CP$214"}</definedName>
    <definedName name="________________________cp3" localSheetId="10"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14" hidden="1">{"'előző év december'!$A$2:$CP$214"}</definedName>
    <definedName name="________________________cp4" localSheetId="10"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14" hidden="1">{"'előző év december'!$A$2:$CP$214"}</definedName>
    <definedName name="________________________cp5" localSheetId="10"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14" hidden="1">{"'előző év december'!$A$2:$CP$214"}</definedName>
    <definedName name="________________________cp6" localSheetId="10"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14" hidden="1">{"'előző év december'!$A$2:$CP$214"}</definedName>
    <definedName name="________________________cp7" localSheetId="10"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14" hidden="1">{"'előző év december'!$A$2:$CP$214"}</definedName>
    <definedName name="________________________cp8" localSheetId="10"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14" hidden="1">{"'előző év december'!$A$2:$CP$214"}</definedName>
    <definedName name="________________________cp9" localSheetId="10"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14" hidden="1">{"'előző év december'!$A$2:$CP$214"}</definedName>
    <definedName name="________________________cpr2" localSheetId="10"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14" hidden="1">{"'előző év december'!$A$2:$CP$214"}</definedName>
    <definedName name="________________________cpr3" localSheetId="10"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14" hidden="1">{"'előző év december'!$A$2:$CP$214"}</definedName>
    <definedName name="________________________cpr4" localSheetId="10"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14" hidden="1">{"'előző év december'!$A$2:$CP$214"}</definedName>
    <definedName name="_______________________cp1" localSheetId="10"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14" hidden="1">{"'előző év december'!$A$2:$CP$214"}</definedName>
    <definedName name="_______________________cp10" localSheetId="10"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14" hidden="1">{"'előző év december'!$A$2:$CP$214"}</definedName>
    <definedName name="_______________________cp11" localSheetId="10"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14" hidden="1">{"'előző év december'!$A$2:$CP$214"}</definedName>
    <definedName name="_______________________cp2" localSheetId="10"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14" hidden="1">{"'előző év december'!$A$2:$CP$214"}</definedName>
    <definedName name="_______________________cp3" localSheetId="10"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14" hidden="1">{"'előző év december'!$A$2:$CP$214"}</definedName>
    <definedName name="_______________________cp4" localSheetId="10"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14" hidden="1">{"'előző év december'!$A$2:$CP$214"}</definedName>
    <definedName name="_______________________cp5" localSheetId="10"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14" hidden="1">{"'előző év december'!$A$2:$CP$214"}</definedName>
    <definedName name="_______________________cp6" localSheetId="10"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14" hidden="1">{"'előző év december'!$A$2:$CP$214"}</definedName>
    <definedName name="_______________________cp7" localSheetId="10"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14" hidden="1">{"'előző év december'!$A$2:$CP$214"}</definedName>
    <definedName name="_______________________cp8" localSheetId="10"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14" hidden="1">{"'előző év december'!$A$2:$CP$214"}</definedName>
    <definedName name="_______________________cp9" localSheetId="10"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14" hidden="1">{"'előző év december'!$A$2:$CP$214"}</definedName>
    <definedName name="_______________________cpr2" localSheetId="10"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14" hidden="1">{"'előző év december'!$A$2:$CP$214"}</definedName>
    <definedName name="_______________________cpr3" localSheetId="10"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14" hidden="1">{"'előző év december'!$A$2:$CP$214"}</definedName>
    <definedName name="_______________________cpr4" localSheetId="10"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14" hidden="1">{"'előző év december'!$A$2:$CP$214"}</definedName>
    <definedName name="______________________cp1" localSheetId="10"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14" hidden="1">{"'előző év december'!$A$2:$CP$214"}</definedName>
    <definedName name="______________________cp10" localSheetId="10"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14" hidden="1">{"'előző év december'!$A$2:$CP$214"}</definedName>
    <definedName name="______________________cp11" localSheetId="10"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14" hidden="1">{"'előző év december'!$A$2:$CP$214"}</definedName>
    <definedName name="______________________cp2" localSheetId="10"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14" hidden="1">{"'előző év december'!$A$2:$CP$214"}</definedName>
    <definedName name="______________________cp3" localSheetId="10"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14" hidden="1">{"'előző év december'!$A$2:$CP$214"}</definedName>
    <definedName name="______________________cp4" localSheetId="10"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14" hidden="1">{"'előző év december'!$A$2:$CP$214"}</definedName>
    <definedName name="______________________cp5" localSheetId="10"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14" hidden="1">{"'előző év december'!$A$2:$CP$214"}</definedName>
    <definedName name="______________________cp6" localSheetId="10"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14" hidden="1">{"'előző év december'!$A$2:$CP$214"}</definedName>
    <definedName name="______________________cp7" localSheetId="10"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14" hidden="1">{"'előző év december'!$A$2:$CP$214"}</definedName>
    <definedName name="______________________cp8" localSheetId="10"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14" hidden="1">{"'előző év december'!$A$2:$CP$214"}</definedName>
    <definedName name="______________________cp9" localSheetId="10"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14" hidden="1">{"'előző év december'!$A$2:$CP$214"}</definedName>
    <definedName name="______________________cpr2" localSheetId="10"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14" hidden="1">{"'előző év december'!$A$2:$CP$214"}</definedName>
    <definedName name="______________________cpr3" localSheetId="10"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14" hidden="1">{"'előző év december'!$A$2:$CP$214"}</definedName>
    <definedName name="______________________cpr4" localSheetId="10"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14" hidden="1">{"'előző év december'!$A$2:$CP$214"}</definedName>
    <definedName name="_____________________cp1" localSheetId="10"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14" hidden="1">{"'előző év december'!$A$2:$CP$214"}</definedName>
    <definedName name="_____________________cp10" localSheetId="10"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14" hidden="1">{"'előző év december'!$A$2:$CP$214"}</definedName>
    <definedName name="_____________________cp11" localSheetId="10"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14" hidden="1">{"'előző év december'!$A$2:$CP$214"}</definedName>
    <definedName name="_____________________cp2" localSheetId="10"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14" hidden="1">{"'előző év december'!$A$2:$CP$214"}</definedName>
    <definedName name="_____________________cp3" localSheetId="10"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14" hidden="1">{"'előző év december'!$A$2:$CP$214"}</definedName>
    <definedName name="_____________________cp4" localSheetId="10"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14" hidden="1">{"'előző év december'!$A$2:$CP$214"}</definedName>
    <definedName name="_____________________cp5" localSheetId="10"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14" hidden="1">{"'előző év december'!$A$2:$CP$214"}</definedName>
    <definedName name="_____________________cp6" localSheetId="10"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14" hidden="1">{"'előző év december'!$A$2:$CP$214"}</definedName>
    <definedName name="_____________________cp7" localSheetId="10"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14" hidden="1">{"'előző év december'!$A$2:$CP$214"}</definedName>
    <definedName name="_____________________cp8" localSheetId="10"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14" hidden="1">{"'előző év december'!$A$2:$CP$214"}</definedName>
    <definedName name="_____________________cp9" localSheetId="10"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14" hidden="1">{"'előző év december'!$A$2:$CP$214"}</definedName>
    <definedName name="_____________________cpr2" localSheetId="10"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14" hidden="1">{"'előző év december'!$A$2:$CP$214"}</definedName>
    <definedName name="_____________________cpr3" localSheetId="10"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14" hidden="1">{"'előző év december'!$A$2:$CP$214"}</definedName>
    <definedName name="_____________________cpr4" localSheetId="10"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14" hidden="1">{"'előző év december'!$A$2:$CP$214"}</definedName>
    <definedName name="____________________cp1" localSheetId="10"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14" hidden="1">{"'előző év december'!$A$2:$CP$214"}</definedName>
    <definedName name="____________________cp10" localSheetId="10"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14" hidden="1">{"'előző év december'!$A$2:$CP$214"}</definedName>
    <definedName name="____________________cp11" localSheetId="10"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14" hidden="1">{"'előző év december'!$A$2:$CP$214"}</definedName>
    <definedName name="____________________cp2" localSheetId="10"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14" hidden="1">{"'előző év december'!$A$2:$CP$214"}</definedName>
    <definedName name="____________________cp3" localSheetId="10"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14" hidden="1">{"'előző év december'!$A$2:$CP$214"}</definedName>
    <definedName name="____________________cp4" localSheetId="10"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14" hidden="1">{"'előző év december'!$A$2:$CP$214"}</definedName>
    <definedName name="____________________cp5" localSheetId="10"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14" hidden="1">{"'előző év december'!$A$2:$CP$214"}</definedName>
    <definedName name="____________________cp6" localSheetId="10"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14" hidden="1">{"'előző év december'!$A$2:$CP$214"}</definedName>
    <definedName name="____________________cp7" localSheetId="10"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14" hidden="1">{"'előző év december'!$A$2:$CP$214"}</definedName>
    <definedName name="____________________cp8" localSheetId="10"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14" hidden="1">{"'előző év december'!$A$2:$CP$214"}</definedName>
    <definedName name="____________________cp9" localSheetId="10"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14" hidden="1">{"'előző év december'!$A$2:$CP$214"}</definedName>
    <definedName name="____________________cpr2" localSheetId="10"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14" hidden="1">{"'előző év december'!$A$2:$CP$214"}</definedName>
    <definedName name="____________________cpr3" localSheetId="10"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14" hidden="1">{"'előző év december'!$A$2:$CP$214"}</definedName>
    <definedName name="____________________cpr4" localSheetId="10"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14" hidden="1">{"'előző év december'!$A$2:$CP$214"}</definedName>
    <definedName name="___________________cp1" localSheetId="10"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14" hidden="1">{"'előző év december'!$A$2:$CP$214"}</definedName>
    <definedName name="___________________cp10" localSheetId="10"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14" hidden="1">{"'előző év december'!$A$2:$CP$214"}</definedName>
    <definedName name="___________________cp11" localSheetId="10"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14" hidden="1">{"'előző év december'!$A$2:$CP$214"}</definedName>
    <definedName name="___________________cp2" localSheetId="10"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14" hidden="1">{"'előző év december'!$A$2:$CP$214"}</definedName>
    <definedName name="___________________cp3" localSheetId="10"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14" hidden="1">{"'előző év december'!$A$2:$CP$214"}</definedName>
    <definedName name="___________________cp4" localSheetId="10"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14" hidden="1">{"'előző év december'!$A$2:$CP$214"}</definedName>
    <definedName name="___________________cp5" localSheetId="10"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14" hidden="1">{"'előző év december'!$A$2:$CP$214"}</definedName>
    <definedName name="___________________cp6" localSheetId="10"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14" hidden="1">{"'előző év december'!$A$2:$CP$214"}</definedName>
    <definedName name="___________________cp7" localSheetId="10"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14" hidden="1">{"'előző év december'!$A$2:$CP$214"}</definedName>
    <definedName name="___________________cp8" localSheetId="10"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14" hidden="1">{"'előző év december'!$A$2:$CP$214"}</definedName>
    <definedName name="___________________cp9" localSheetId="10"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14" hidden="1">{"'előző év december'!$A$2:$CP$214"}</definedName>
    <definedName name="___________________cpr2" localSheetId="10"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14" hidden="1">{"'előző év december'!$A$2:$CP$214"}</definedName>
    <definedName name="___________________cpr3" localSheetId="10"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14" hidden="1">{"'előző év december'!$A$2:$CP$214"}</definedName>
    <definedName name="___________________cpr4" localSheetId="10"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14" hidden="1">{"'előző év december'!$A$2:$CP$214"}</definedName>
    <definedName name="__________________cp1" localSheetId="10"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14" hidden="1">{"'előző év december'!$A$2:$CP$214"}</definedName>
    <definedName name="__________________cp10" localSheetId="10"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14" hidden="1">{"'előző év december'!$A$2:$CP$214"}</definedName>
    <definedName name="__________________cp11" localSheetId="10"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14" hidden="1">{"'előző év december'!$A$2:$CP$214"}</definedName>
    <definedName name="__________________cp2" localSheetId="10" hidden="1">{"'előző év december'!$A$2:$CP$214"}</definedName>
    <definedName name="__________________cp2" hidden="1">{"'előző év december'!$A$2:$CP$214"}</definedName>
    <definedName name="__________________cp3" localSheetId="1" hidden="1">{"'előző év december'!$A$2:$CP$214"}</definedName>
    <definedName name="__________________cp3" localSheetId="14" hidden="1">{"'előző év december'!$A$2:$CP$214"}</definedName>
    <definedName name="__________________cp3" localSheetId="10" hidden="1">{"'előző év december'!$A$2:$CP$214"}</definedName>
    <definedName name="__________________cp3" hidden="1">{"'előző év december'!$A$2:$CP$214"}</definedName>
    <definedName name="__________________cp4" localSheetId="1" hidden="1">{"'előző év december'!$A$2:$CP$214"}</definedName>
    <definedName name="__________________cp4" localSheetId="14" hidden="1">{"'előző év december'!$A$2:$CP$214"}</definedName>
    <definedName name="__________________cp4" localSheetId="10" hidden="1">{"'előző év december'!$A$2:$CP$214"}</definedName>
    <definedName name="__________________cp4" hidden="1">{"'előző év december'!$A$2:$CP$214"}</definedName>
    <definedName name="__________________cp5" localSheetId="1" hidden="1">{"'előző év december'!$A$2:$CP$214"}</definedName>
    <definedName name="__________________cp5" localSheetId="14" hidden="1">{"'előző év december'!$A$2:$CP$214"}</definedName>
    <definedName name="__________________cp5" localSheetId="10" hidden="1">{"'előző év december'!$A$2:$CP$214"}</definedName>
    <definedName name="__________________cp5" hidden="1">{"'előző év december'!$A$2:$CP$214"}</definedName>
    <definedName name="__________________cp6" localSheetId="1" hidden="1">{"'előző év december'!$A$2:$CP$214"}</definedName>
    <definedName name="__________________cp6" localSheetId="14" hidden="1">{"'előző év december'!$A$2:$CP$214"}</definedName>
    <definedName name="__________________cp6" localSheetId="10" hidden="1">{"'előző év december'!$A$2:$CP$214"}</definedName>
    <definedName name="__________________cp6" hidden="1">{"'előző év december'!$A$2:$CP$214"}</definedName>
    <definedName name="__________________cp7" localSheetId="1" hidden="1">{"'előző év december'!$A$2:$CP$214"}</definedName>
    <definedName name="__________________cp7" localSheetId="14" hidden="1">{"'előző év december'!$A$2:$CP$214"}</definedName>
    <definedName name="__________________cp7" localSheetId="10" hidden="1">{"'előző év december'!$A$2:$CP$214"}</definedName>
    <definedName name="__________________cp7" hidden="1">{"'előző év december'!$A$2:$CP$214"}</definedName>
    <definedName name="__________________cp8" localSheetId="1" hidden="1">{"'előző év december'!$A$2:$CP$214"}</definedName>
    <definedName name="__________________cp8" localSheetId="14" hidden="1">{"'előző év december'!$A$2:$CP$214"}</definedName>
    <definedName name="__________________cp8" localSheetId="10" hidden="1">{"'előző év december'!$A$2:$CP$214"}</definedName>
    <definedName name="__________________cp8" hidden="1">{"'előző év december'!$A$2:$CP$214"}</definedName>
    <definedName name="__________________cp9" localSheetId="1" hidden="1">{"'előző év december'!$A$2:$CP$214"}</definedName>
    <definedName name="__________________cp9" localSheetId="14" hidden="1">{"'előző év december'!$A$2:$CP$214"}</definedName>
    <definedName name="__________________cp9" localSheetId="10"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14" hidden="1">{"'előző év december'!$A$2:$CP$214"}</definedName>
    <definedName name="__________________cpr2" localSheetId="10"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14" hidden="1">{"'előző év december'!$A$2:$CP$214"}</definedName>
    <definedName name="__________________cpr3" localSheetId="10"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14" hidden="1">{"'előző év december'!$A$2:$CP$214"}</definedName>
    <definedName name="__________________cpr4" localSheetId="10" hidden="1">{"'előző év december'!$A$2:$CP$214"}</definedName>
    <definedName name="__________________cpr4" hidden="1">{"'előző év december'!$A$2:$CP$214"}</definedName>
    <definedName name="_________________cp1" localSheetId="1" hidden="1">{"'előző év december'!$A$2:$CP$214"}</definedName>
    <definedName name="_________________cp1" localSheetId="14" hidden="1">{"'előző év december'!$A$2:$CP$214"}</definedName>
    <definedName name="_________________cp1" localSheetId="10" hidden="1">{"'előző év december'!$A$2:$CP$214"}</definedName>
    <definedName name="_________________cp1" hidden="1">{"'előző év december'!$A$2:$CP$214"}</definedName>
    <definedName name="_________________cp10" localSheetId="1" hidden="1">{"'előző év december'!$A$2:$CP$214"}</definedName>
    <definedName name="_________________cp10" localSheetId="14" hidden="1">{"'előző év december'!$A$2:$CP$214"}</definedName>
    <definedName name="_________________cp10" localSheetId="10" hidden="1">{"'előző év december'!$A$2:$CP$214"}</definedName>
    <definedName name="_________________cp10" hidden="1">{"'előző év december'!$A$2:$CP$214"}</definedName>
    <definedName name="_________________cp11" localSheetId="1" hidden="1">{"'előző év december'!$A$2:$CP$214"}</definedName>
    <definedName name="_________________cp11" localSheetId="14" hidden="1">{"'előző év december'!$A$2:$CP$214"}</definedName>
    <definedName name="_________________cp11" localSheetId="10" hidden="1">{"'előző év december'!$A$2:$CP$214"}</definedName>
    <definedName name="_________________cp11" hidden="1">{"'előző év december'!$A$2:$CP$214"}</definedName>
    <definedName name="_________________cp2" localSheetId="1" hidden="1">{"'előző év december'!$A$2:$CP$214"}</definedName>
    <definedName name="_________________cp2" localSheetId="14" hidden="1">{"'előző év december'!$A$2:$CP$214"}</definedName>
    <definedName name="_________________cp2" localSheetId="10" hidden="1">{"'előző év december'!$A$2:$CP$214"}</definedName>
    <definedName name="_________________cp2" hidden="1">{"'előző év december'!$A$2:$CP$214"}</definedName>
    <definedName name="_________________cp3" localSheetId="1" hidden="1">{"'előző év december'!$A$2:$CP$214"}</definedName>
    <definedName name="_________________cp3" localSheetId="14" hidden="1">{"'előző év december'!$A$2:$CP$214"}</definedName>
    <definedName name="_________________cp3" localSheetId="10" hidden="1">{"'előző év december'!$A$2:$CP$214"}</definedName>
    <definedName name="_________________cp3" hidden="1">{"'előző év december'!$A$2:$CP$214"}</definedName>
    <definedName name="_________________cp4" localSheetId="1" hidden="1">{"'előző év december'!$A$2:$CP$214"}</definedName>
    <definedName name="_________________cp4" localSheetId="14" hidden="1">{"'előző év december'!$A$2:$CP$214"}</definedName>
    <definedName name="_________________cp4" localSheetId="10" hidden="1">{"'előző év december'!$A$2:$CP$214"}</definedName>
    <definedName name="_________________cp4" hidden="1">{"'előző év december'!$A$2:$CP$214"}</definedName>
    <definedName name="_________________cp5" localSheetId="1" hidden="1">{"'előző év december'!$A$2:$CP$214"}</definedName>
    <definedName name="_________________cp5" localSheetId="14" hidden="1">{"'előző év december'!$A$2:$CP$214"}</definedName>
    <definedName name="_________________cp5" localSheetId="10" hidden="1">{"'előző év december'!$A$2:$CP$214"}</definedName>
    <definedName name="_________________cp5" hidden="1">{"'előző év december'!$A$2:$CP$214"}</definedName>
    <definedName name="_________________cp6" localSheetId="1" hidden="1">{"'előző év december'!$A$2:$CP$214"}</definedName>
    <definedName name="_________________cp6" localSheetId="14" hidden="1">{"'előző év december'!$A$2:$CP$214"}</definedName>
    <definedName name="_________________cp6" localSheetId="10" hidden="1">{"'előző év december'!$A$2:$CP$214"}</definedName>
    <definedName name="_________________cp6" hidden="1">{"'előző év december'!$A$2:$CP$214"}</definedName>
    <definedName name="_________________cp7" localSheetId="1" hidden="1">{"'előző év december'!$A$2:$CP$214"}</definedName>
    <definedName name="_________________cp7" localSheetId="14" hidden="1">{"'előző év december'!$A$2:$CP$214"}</definedName>
    <definedName name="_________________cp7" localSheetId="10" hidden="1">{"'előző év december'!$A$2:$CP$214"}</definedName>
    <definedName name="_________________cp7" hidden="1">{"'előző év december'!$A$2:$CP$214"}</definedName>
    <definedName name="_________________cp8" localSheetId="1" hidden="1">{"'előző év december'!$A$2:$CP$214"}</definedName>
    <definedName name="_________________cp8" localSheetId="14" hidden="1">{"'előző év december'!$A$2:$CP$214"}</definedName>
    <definedName name="_________________cp8" localSheetId="10" hidden="1">{"'előző év december'!$A$2:$CP$214"}</definedName>
    <definedName name="_________________cp8" hidden="1">{"'előző év december'!$A$2:$CP$214"}</definedName>
    <definedName name="_________________cp9" localSheetId="1" hidden="1">{"'előző év december'!$A$2:$CP$214"}</definedName>
    <definedName name="_________________cp9" localSheetId="14" hidden="1">{"'előző év december'!$A$2:$CP$214"}</definedName>
    <definedName name="_________________cp9" localSheetId="10" hidden="1">{"'előző év december'!$A$2:$CP$214"}</definedName>
    <definedName name="_________________cp9" hidden="1">{"'előző év december'!$A$2:$CP$214"}</definedName>
    <definedName name="_________________cpr2" localSheetId="1" hidden="1">{"'előző év december'!$A$2:$CP$214"}</definedName>
    <definedName name="_________________cpr2" localSheetId="14" hidden="1">{"'előző év december'!$A$2:$CP$214"}</definedName>
    <definedName name="_________________cpr2" localSheetId="10" hidden="1">{"'előző év december'!$A$2:$CP$214"}</definedName>
    <definedName name="_________________cpr2" hidden="1">{"'előző év december'!$A$2:$CP$214"}</definedName>
    <definedName name="_________________cpr3" localSheetId="1" hidden="1">{"'előző év december'!$A$2:$CP$214"}</definedName>
    <definedName name="_________________cpr3" localSheetId="14" hidden="1">{"'előző év december'!$A$2:$CP$214"}</definedName>
    <definedName name="_________________cpr3" localSheetId="10" hidden="1">{"'előző év december'!$A$2:$CP$214"}</definedName>
    <definedName name="_________________cpr3" hidden="1">{"'előző év december'!$A$2:$CP$214"}</definedName>
    <definedName name="_________________cpr4" localSheetId="1" hidden="1">{"'előző év december'!$A$2:$CP$214"}</definedName>
    <definedName name="_________________cpr4" localSheetId="14" hidden="1">{"'előző év december'!$A$2:$CP$214"}</definedName>
    <definedName name="_________________cpr4" localSheetId="10" hidden="1">{"'előző év december'!$A$2:$CP$214"}</definedName>
    <definedName name="_________________cpr4" hidden="1">{"'előző év december'!$A$2:$CP$214"}</definedName>
    <definedName name="________________cp1" localSheetId="1" hidden="1">{"'előző év december'!$A$2:$CP$214"}</definedName>
    <definedName name="________________cp1" localSheetId="14" hidden="1">{"'előző év december'!$A$2:$CP$214"}</definedName>
    <definedName name="________________cp1" localSheetId="10" hidden="1">{"'előző év december'!$A$2:$CP$214"}</definedName>
    <definedName name="________________cp1" hidden="1">{"'előző év december'!$A$2:$CP$214"}</definedName>
    <definedName name="________________cp10" localSheetId="1" hidden="1">{"'előző év december'!$A$2:$CP$214"}</definedName>
    <definedName name="________________cp10" localSheetId="14" hidden="1">{"'előző év december'!$A$2:$CP$214"}</definedName>
    <definedName name="________________cp10" localSheetId="10" hidden="1">{"'előző év december'!$A$2:$CP$214"}</definedName>
    <definedName name="________________cp10" hidden="1">{"'előző év december'!$A$2:$CP$214"}</definedName>
    <definedName name="________________cp11" localSheetId="1" hidden="1">{"'előző év december'!$A$2:$CP$214"}</definedName>
    <definedName name="________________cp11" localSheetId="14" hidden="1">{"'előző év december'!$A$2:$CP$214"}</definedName>
    <definedName name="________________cp11" localSheetId="10" hidden="1">{"'előző év december'!$A$2:$CP$214"}</definedName>
    <definedName name="________________cp11" hidden="1">{"'előző év december'!$A$2:$CP$214"}</definedName>
    <definedName name="________________cp2" localSheetId="1" hidden="1">{"'előző év december'!$A$2:$CP$214"}</definedName>
    <definedName name="________________cp2" localSheetId="14" hidden="1">{"'előző év december'!$A$2:$CP$214"}</definedName>
    <definedName name="________________cp2" localSheetId="10" hidden="1">{"'előző év december'!$A$2:$CP$214"}</definedName>
    <definedName name="________________cp2" hidden="1">{"'előző év december'!$A$2:$CP$214"}</definedName>
    <definedName name="________________cp3" localSheetId="1" hidden="1">{"'előző év december'!$A$2:$CP$214"}</definedName>
    <definedName name="________________cp3" localSheetId="14" hidden="1">{"'előző év december'!$A$2:$CP$214"}</definedName>
    <definedName name="________________cp3" localSheetId="10" hidden="1">{"'előző év december'!$A$2:$CP$214"}</definedName>
    <definedName name="________________cp3" hidden="1">{"'előző év december'!$A$2:$CP$214"}</definedName>
    <definedName name="________________cp4" localSheetId="1" hidden="1">{"'előző év december'!$A$2:$CP$214"}</definedName>
    <definedName name="________________cp4" localSheetId="14" hidden="1">{"'előző év december'!$A$2:$CP$214"}</definedName>
    <definedName name="________________cp4" localSheetId="10" hidden="1">{"'előző év december'!$A$2:$CP$214"}</definedName>
    <definedName name="________________cp4" hidden="1">{"'előző év december'!$A$2:$CP$214"}</definedName>
    <definedName name="________________cp5" localSheetId="1" hidden="1">{"'előző év december'!$A$2:$CP$214"}</definedName>
    <definedName name="________________cp5" localSheetId="14" hidden="1">{"'előző év december'!$A$2:$CP$214"}</definedName>
    <definedName name="________________cp5" localSheetId="10" hidden="1">{"'előző év december'!$A$2:$CP$214"}</definedName>
    <definedName name="________________cp5" hidden="1">{"'előző év december'!$A$2:$CP$214"}</definedName>
    <definedName name="________________cp6" localSheetId="1" hidden="1">{"'előző év december'!$A$2:$CP$214"}</definedName>
    <definedName name="________________cp6" localSheetId="14" hidden="1">{"'előző év december'!$A$2:$CP$214"}</definedName>
    <definedName name="________________cp6" localSheetId="10" hidden="1">{"'előző év december'!$A$2:$CP$214"}</definedName>
    <definedName name="________________cp6" hidden="1">{"'előző év december'!$A$2:$CP$214"}</definedName>
    <definedName name="________________cp7" localSheetId="1" hidden="1">{"'előző év december'!$A$2:$CP$214"}</definedName>
    <definedName name="________________cp7" localSheetId="14" hidden="1">{"'előző év december'!$A$2:$CP$214"}</definedName>
    <definedName name="________________cp7" localSheetId="10" hidden="1">{"'előző év december'!$A$2:$CP$214"}</definedName>
    <definedName name="________________cp7" hidden="1">{"'előző év december'!$A$2:$CP$214"}</definedName>
    <definedName name="________________cp8" localSheetId="1" hidden="1">{"'előző év december'!$A$2:$CP$214"}</definedName>
    <definedName name="________________cp8" localSheetId="14" hidden="1">{"'előző év december'!$A$2:$CP$214"}</definedName>
    <definedName name="________________cp8" localSheetId="10" hidden="1">{"'előző év december'!$A$2:$CP$214"}</definedName>
    <definedName name="________________cp8" hidden="1">{"'előző év december'!$A$2:$CP$214"}</definedName>
    <definedName name="________________cp9" localSheetId="1" hidden="1">{"'előző év december'!$A$2:$CP$214"}</definedName>
    <definedName name="________________cp9" localSheetId="14" hidden="1">{"'előző év december'!$A$2:$CP$214"}</definedName>
    <definedName name="________________cp9" localSheetId="10" hidden="1">{"'előző év december'!$A$2:$CP$214"}</definedName>
    <definedName name="________________cp9" hidden="1">{"'előző év december'!$A$2:$CP$214"}</definedName>
    <definedName name="________________cpr2" localSheetId="1" hidden="1">{"'előző év december'!$A$2:$CP$214"}</definedName>
    <definedName name="________________cpr2" localSheetId="14" hidden="1">{"'előző év december'!$A$2:$CP$214"}</definedName>
    <definedName name="________________cpr2" localSheetId="10" hidden="1">{"'előző év december'!$A$2:$CP$214"}</definedName>
    <definedName name="________________cpr2" hidden="1">{"'előző év december'!$A$2:$CP$214"}</definedName>
    <definedName name="________________cpr3" localSheetId="1" hidden="1">{"'előző év december'!$A$2:$CP$214"}</definedName>
    <definedName name="________________cpr3" localSheetId="14" hidden="1">{"'előző év december'!$A$2:$CP$214"}</definedName>
    <definedName name="________________cpr3" localSheetId="10" hidden="1">{"'előző év december'!$A$2:$CP$214"}</definedName>
    <definedName name="________________cpr3" hidden="1">{"'előző év december'!$A$2:$CP$214"}</definedName>
    <definedName name="________________cpr4" localSheetId="1" hidden="1">{"'előző év december'!$A$2:$CP$214"}</definedName>
    <definedName name="________________cpr4" localSheetId="14" hidden="1">{"'előző év december'!$A$2:$CP$214"}</definedName>
    <definedName name="________________cpr4" localSheetId="10" hidden="1">{"'előző év december'!$A$2:$CP$214"}</definedName>
    <definedName name="________________cpr4" hidden="1">{"'előző év december'!$A$2:$CP$214"}</definedName>
    <definedName name="_______________cp1" localSheetId="1" hidden="1">{"'előző év december'!$A$2:$CP$214"}</definedName>
    <definedName name="_______________cp1" localSheetId="14" hidden="1">{"'előző év december'!$A$2:$CP$214"}</definedName>
    <definedName name="_______________cp1" localSheetId="10" hidden="1">{"'előző év december'!$A$2:$CP$214"}</definedName>
    <definedName name="_______________cp1" hidden="1">{"'előző év december'!$A$2:$CP$214"}</definedName>
    <definedName name="_______________cp10" localSheetId="1" hidden="1">{"'előző év december'!$A$2:$CP$214"}</definedName>
    <definedName name="_______________cp10" localSheetId="14" hidden="1">{"'előző év december'!$A$2:$CP$214"}</definedName>
    <definedName name="_______________cp10" localSheetId="10" hidden="1">{"'előző év december'!$A$2:$CP$214"}</definedName>
    <definedName name="_______________cp10" hidden="1">{"'előző év december'!$A$2:$CP$214"}</definedName>
    <definedName name="_______________cp11" localSheetId="1" hidden="1">{"'előző év december'!$A$2:$CP$214"}</definedName>
    <definedName name="_______________cp11" localSheetId="14" hidden="1">{"'előző év december'!$A$2:$CP$214"}</definedName>
    <definedName name="_______________cp11" localSheetId="10" hidden="1">{"'előző év december'!$A$2:$CP$214"}</definedName>
    <definedName name="_______________cp11" hidden="1">{"'előző év december'!$A$2:$CP$214"}</definedName>
    <definedName name="_______________cp2" localSheetId="1" hidden="1">{"'előző év december'!$A$2:$CP$214"}</definedName>
    <definedName name="_______________cp2" localSheetId="14" hidden="1">{"'előző év december'!$A$2:$CP$214"}</definedName>
    <definedName name="_______________cp2" localSheetId="10" hidden="1">{"'előző év december'!$A$2:$CP$214"}</definedName>
    <definedName name="_______________cp2" hidden="1">{"'előző év december'!$A$2:$CP$214"}</definedName>
    <definedName name="_______________cp3" localSheetId="1" hidden="1">{"'előző év december'!$A$2:$CP$214"}</definedName>
    <definedName name="_______________cp3" localSheetId="14" hidden="1">{"'előző év december'!$A$2:$CP$214"}</definedName>
    <definedName name="_______________cp3" localSheetId="10" hidden="1">{"'előző év december'!$A$2:$CP$214"}</definedName>
    <definedName name="_______________cp3" hidden="1">{"'előző év december'!$A$2:$CP$214"}</definedName>
    <definedName name="_______________cp4" localSheetId="1" hidden="1">{"'előző év december'!$A$2:$CP$214"}</definedName>
    <definedName name="_______________cp4" localSheetId="14" hidden="1">{"'előző év december'!$A$2:$CP$214"}</definedName>
    <definedName name="_______________cp4" localSheetId="10" hidden="1">{"'előző év december'!$A$2:$CP$214"}</definedName>
    <definedName name="_______________cp4" hidden="1">{"'előző év december'!$A$2:$CP$214"}</definedName>
    <definedName name="_______________cp5" localSheetId="1" hidden="1">{"'előző év december'!$A$2:$CP$214"}</definedName>
    <definedName name="_______________cp5" localSheetId="14" hidden="1">{"'előző év december'!$A$2:$CP$214"}</definedName>
    <definedName name="_______________cp5" localSheetId="10" hidden="1">{"'előző év december'!$A$2:$CP$214"}</definedName>
    <definedName name="_______________cp5" hidden="1">{"'előző év december'!$A$2:$CP$214"}</definedName>
    <definedName name="_______________cp6" localSheetId="1" hidden="1">{"'előző év december'!$A$2:$CP$214"}</definedName>
    <definedName name="_______________cp6" localSheetId="14" hidden="1">{"'előző év december'!$A$2:$CP$214"}</definedName>
    <definedName name="_______________cp6" localSheetId="10" hidden="1">{"'előző év december'!$A$2:$CP$214"}</definedName>
    <definedName name="_______________cp6" hidden="1">{"'előző év december'!$A$2:$CP$214"}</definedName>
    <definedName name="_______________cp7" localSheetId="1" hidden="1">{"'előző év december'!$A$2:$CP$214"}</definedName>
    <definedName name="_______________cp7" localSheetId="14" hidden="1">{"'előző év december'!$A$2:$CP$214"}</definedName>
    <definedName name="_______________cp7" localSheetId="10" hidden="1">{"'előző év december'!$A$2:$CP$214"}</definedName>
    <definedName name="_______________cp7" hidden="1">{"'előző év december'!$A$2:$CP$214"}</definedName>
    <definedName name="_______________cp8" localSheetId="1" hidden="1">{"'előző év december'!$A$2:$CP$214"}</definedName>
    <definedName name="_______________cp8" localSheetId="14" hidden="1">{"'előző év december'!$A$2:$CP$214"}</definedName>
    <definedName name="_______________cp8" localSheetId="10" hidden="1">{"'előző év december'!$A$2:$CP$214"}</definedName>
    <definedName name="_______________cp8" hidden="1">{"'előző év december'!$A$2:$CP$214"}</definedName>
    <definedName name="_______________cp9" localSheetId="1" hidden="1">{"'előző év december'!$A$2:$CP$214"}</definedName>
    <definedName name="_______________cp9" localSheetId="14" hidden="1">{"'előző év december'!$A$2:$CP$214"}</definedName>
    <definedName name="_______________cp9" localSheetId="10" hidden="1">{"'előző év december'!$A$2:$CP$214"}</definedName>
    <definedName name="_______________cp9" hidden="1">{"'előző év december'!$A$2:$CP$214"}</definedName>
    <definedName name="_______________cpr2" localSheetId="1" hidden="1">{"'előző év december'!$A$2:$CP$214"}</definedName>
    <definedName name="_______________cpr2" localSheetId="14" hidden="1">{"'előző év december'!$A$2:$CP$214"}</definedName>
    <definedName name="_______________cpr2" localSheetId="10" hidden="1">{"'előző év december'!$A$2:$CP$214"}</definedName>
    <definedName name="_______________cpr2" hidden="1">{"'előző év december'!$A$2:$CP$214"}</definedName>
    <definedName name="_______________cpr3" localSheetId="1" hidden="1">{"'előző év december'!$A$2:$CP$214"}</definedName>
    <definedName name="_______________cpr3" localSheetId="14" hidden="1">{"'előző év december'!$A$2:$CP$214"}</definedName>
    <definedName name="_______________cpr3" localSheetId="10" hidden="1">{"'előző év december'!$A$2:$CP$214"}</definedName>
    <definedName name="_______________cpr3" hidden="1">{"'előző év december'!$A$2:$CP$214"}</definedName>
    <definedName name="_______________cpr4" localSheetId="1" hidden="1">{"'előző év december'!$A$2:$CP$214"}</definedName>
    <definedName name="_______________cpr4" localSheetId="14" hidden="1">{"'előző év december'!$A$2:$CP$214"}</definedName>
    <definedName name="_______________cpr4" localSheetId="10" hidden="1">{"'előző év december'!$A$2:$CP$214"}</definedName>
    <definedName name="_______________cpr4" hidden="1">{"'előző év december'!$A$2:$CP$214"}</definedName>
    <definedName name="______________cp1" localSheetId="1" hidden="1">{"'előző év december'!$A$2:$CP$214"}</definedName>
    <definedName name="______________cp1" localSheetId="14" hidden="1">{"'előző év december'!$A$2:$CP$214"}</definedName>
    <definedName name="______________cp1" localSheetId="10" hidden="1">{"'előző év december'!$A$2:$CP$214"}</definedName>
    <definedName name="______________cp1" hidden="1">{"'előző év december'!$A$2:$CP$214"}</definedName>
    <definedName name="______________cp10" localSheetId="1" hidden="1">{"'előző év december'!$A$2:$CP$214"}</definedName>
    <definedName name="______________cp10" localSheetId="14" hidden="1">{"'előző év december'!$A$2:$CP$214"}</definedName>
    <definedName name="______________cp10" localSheetId="10" hidden="1">{"'előző év december'!$A$2:$CP$214"}</definedName>
    <definedName name="______________cp10" hidden="1">{"'előző év december'!$A$2:$CP$214"}</definedName>
    <definedName name="______________cp11" localSheetId="1" hidden="1">{"'előző év december'!$A$2:$CP$214"}</definedName>
    <definedName name="______________cp11" localSheetId="14" hidden="1">{"'előző év december'!$A$2:$CP$214"}</definedName>
    <definedName name="______________cp11" localSheetId="10" hidden="1">{"'előző év december'!$A$2:$CP$214"}</definedName>
    <definedName name="______________cp11" hidden="1">{"'előző év december'!$A$2:$CP$214"}</definedName>
    <definedName name="______________cp2" localSheetId="1" hidden="1">{"'előző év december'!$A$2:$CP$214"}</definedName>
    <definedName name="______________cp2" localSheetId="14" hidden="1">{"'előző év december'!$A$2:$CP$214"}</definedName>
    <definedName name="______________cp2" localSheetId="10" hidden="1">{"'előző év december'!$A$2:$CP$214"}</definedName>
    <definedName name="______________cp2" hidden="1">{"'előző év december'!$A$2:$CP$214"}</definedName>
    <definedName name="______________cp3" localSheetId="1" hidden="1">{"'előző év december'!$A$2:$CP$214"}</definedName>
    <definedName name="______________cp3" localSheetId="14" hidden="1">{"'előző év december'!$A$2:$CP$214"}</definedName>
    <definedName name="______________cp3" localSheetId="10" hidden="1">{"'előző év december'!$A$2:$CP$214"}</definedName>
    <definedName name="______________cp3" hidden="1">{"'előző év december'!$A$2:$CP$214"}</definedName>
    <definedName name="______________cp4" localSheetId="1" hidden="1">{"'előző év december'!$A$2:$CP$214"}</definedName>
    <definedName name="______________cp4" localSheetId="14" hidden="1">{"'előző év december'!$A$2:$CP$214"}</definedName>
    <definedName name="______________cp4" localSheetId="10" hidden="1">{"'előző év december'!$A$2:$CP$214"}</definedName>
    <definedName name="______________cp4" hidden="1">{"'előző év december'!$A$2:$CP$214"}</definedName>
    <definedName name="______________cp5" localSheetId="1" hidden="1">{"'előző év december'!$A$2:$CP$214"}</definedName>
    <definedName name="______________cp5" localSheetId="14" hidden="1">{"'előző év december'!$A$2:$CP$214"}</definedName>
    <definedName name="______________cp5" localSheetId="10" hidden="1">{"'előző év december'!$A$2:$CP$214"}</definedName>
    <definedName name="______________cp5" hidden="1">{"'előző év december'!$A$2:$CP$214"}</definedName>
    <definedName name="______________cp6" localSheetId="1" hidden="1">{"'előző év december'!$A$2:$CP$214"}</definedName>
    <definedName name="______________cp6" localSheetId="14" hidden="1">{"'előző év december'!$A$2:$CP$214"}</definedName>
    <definedName name="______________cp6" localSheetId="10" hidden="1">{"'előző év december'!$A$2:$CP$214"}</definedName>
    <definedName name="______________cp6" hidden="1">{"'előző év december'!$A$2:$CP$214"}</definedName>
    <definedName name="______________cp7" localSheetId="1" hidden="1">{"'előző év december'!$A$2:$CP$214"}</definedName>
    <definedName name="______________cp7" localSheetId="14" hidden="1">{"'előző év december'!$A$2:$CP$214"}</definedName>
    <definedName name="______________cp7" localSheetId="10" hidden="1">{"'előző év december'!$A$2:$CP$214"}</definedName>
    <definedName name="______________cp7" hidden="1">{"'előző év december'!$A$2:$CP$214"}</definedName>
    <definedName name="______________cp8" localSheetId="1" hidden="1">{"'előző év december'!$A$2:$CP$214"}</definedName>
    <definedName name="______________cp8" localSheetId="14" hidden="1">{"'előző év december'!$A$2:$CP$214"}</definedName>
    <definedName name="______________cp8" localSheetId="10" hidden="1">{"'előző év december'!$A$2:$CP$214"}</definedName>
    <definedName name="______________cp8" hidden="1">{"'előző év december'!$A$2:$CP$214"}</definedName>
    <definedName name="______________cp9" localSheetId="1" hidden="1">{"'előző év december'!$A$2:$CP$214"}</definedName>
    <definedName name="______________cp9" localSheetId="14" hidden="1">{"'előző év december'!$A$2:$CP$214"}</definedName>
    <definedName name="______________cp9" localSheetId="10" hidden="1">{"'előző év december'!$A$2:$CP$214"}</definedName>
    <definedName name="______________cp9" hidden="1">{"'előző év december'!$A$2:$CP$214"}</definedName>
    <definedName name="______________cpr2" localSheetId="1" hidden="1">{"'előző év december'!$A$2:$CP$214"}</definedName>
    <definedName name="______________cpr2" localSheetId="14" hidden="1">{"'előző év december'!$A$2:$CP$214"}</definedName>
    <definedName name="______________cpr2" localSheetId="10" hidden="1">{"'előző év december'!$A$2:$CP$214"}</definedName>
    <definedName name="______________cpr2" hidden="1">{"'előző év december'!$A$2:$CP$214"}</definedName>
    <definedName name="______________cpr3" localSheetId="1" hidden="1">{"'előző év december'!$A$2:$CP$214"}</definedName>
    <definedName name="______________cpr3" localSheetId="14" hidden="1">{"'előző év december'!$A$2:$CP$214"}</definedName>
    <definedName name="______________cpr3" localSheetId="10" hidden="1">{"'előző év december'!$A$2:$CP$214"}</definedName>
    <definedName name="______________cpr3" hidden="1">{"'előző év december'!$A$2:$CP$214"}</definedName>
    <definedName name="______________cpr4" localSheetId="1" hidden="1">{"'előző év december'!$A$2:$CP$214"}</definedName>
    <definedName name="______________cpr4" localSheetId="14" hidden="1">{"'előző év december'!$A$2:$CP$214"}</definedName>
    <definedName name="______________cpr4" localSheetId="10" hidden="1">{"'előző év december'!$A$2:$CP$214"}</definedName>
    <definedName name="______________cpr4" hidden="1">{"'előző év december'!$A$2:$CP$214"}</definedName>
    <definedName name="_____________aaa" localSheetId="1" hidden="1">{"'előző év december'!$A$2:$CP$214"}</definedName>
    <definedName name="_____________aaa" localSheetId="14" hidden="1">{"'előző év december'!$A$2:$CP$214"}</definedName>
    <definedName name="_____________aaa" localSheetId="16" hidden="1">{"'előző év december'!$A$2:$CP$214"}</definedName>
    <definedName name="_____________aaa" localSheetId="8" hidden="1">{"'előző év december'!$A$2:$CP$214"}</definedName>
    <definedName name="_____________aaa" localSheetId="10" hidden="1">{"'előző év december'!$A$2:$CP$214"}</definedName>
    <definedName name="_____________aaa" hidden="1">{"'előző év december'!$A$2:$CP$214"}</definedName>
    <definedName name="_____________cp1" localSheetId="1" hidden="1">{"'előző év december'!$A$2:$CP$214"}</definedName>
    <definedName name="_____________cp1" localSheetId="14" hidden="1">{"'előző év december'!$A$2:$CP$214"}</definedName>
    <definedName name="_____________cp1" localSheetId="10" hidden="1">{"'előző év december'!$A$2:$CP$214"}</definedName>
    <definedName name="_____________cp1" hidden="1">{"'előző év december'!$A$2:$CP$214"}</definedName>
    <definedName name="_____________cp10" localSheetId="1" hidden="1">{"'előző év december'!$A$2:$CP$214"}</definedName>
    <definedName name="_____________cp10" localSheetId="14" hidden="1">{"'előző év december'!$A$2:$CP$214"}</definedName>
    <definedName name="_____________cp10" localSheetId="10" hidden="1">{"'előző év december'!$A$2:$CP$214"}</definedName>
    <definedName name="_____________cp10" hidden="1">{"'előző év december'!$A$2:$CP$214"}</definedName>
    <definedName name="_____________cp11" localSheetId="1" hidden="1">{"'előző év december'!$A$2:$CP$214"}</definedName>
    <definedName name="_____________cp11" localSheetId="14" hidden="1">{"'előző év december'!$A$2:$CP$214"}</definedName>
    <definedName name="_____________cp11" localSheetId="10" hidden="1">{"'előző év december'!$A$2:$CP$214"}</definedName>
    <definedName name="_____________cp11" hidden="1">{"'előző év december'!$A$2:$CP$214"}</definedName>
    <definedName name="_____________cp2" localSheetId="1" hidden="1">{"'előző év december'!$A$2:$CP$214"}</definedName>
    <definedName name="_____________cp2" localSheetId="14" hidden="1">{"'előző év december'!$A$2:$CP$214"}</definedName>
    <definedName name="_____________cp2" localSheetId="10" hidden="1">{"'előző év december'!$A$2:$CP$214"}</definedName>
    <definedName name="_____________cp2" hidden="1">{"'előző év december'!$A$2:$CP$214"}</definedName>
    <definedName name="_____________cp3" localSheetId="1" hidden="1">{"'előző év december'!$A$2:$CP$214"}</definedName>
    <definedName name="_____________cp3" localSheetId="14" hidden="1">{"'előző év december'!$A$2:$CP$214"}</definedName>
    <definedName name="_____________cp3" localSheetId="10" hidden="1">{"'előző év december'!$A$2:$CP$214"}</definedName>
    <definedName name="_____________cp3" hidden="1">{"'előző év december'!$A$2:$CP$214"}</definedName>
    <definedName name="_____________cp4" localSheetId="1" hidden="1">{"'előző év december'!$A$2:$CP$214"}</definedName>
    <definedName name="_____________cp4" localSheetId="14" hidden="1">{"'előző év december'!$A$2:$CP$214"}</definedName>
    <definedName name="_____________cp4" localSheetId="10" hidden="1">{"'előző év december'!$A$2:$CP$214"}</definedName>
    <definedName name="_____________cp4" hidden="1">{"'előző év december'!$A$2:$CP$214"}</definedName>
    <definedName name="_____________cp5" localSheetId="1" hidden="1">{"'előző év december'!$A$2:$CP$214"}</definedName>
    <definedName name="_____________cp5" localSheetId="14" hidden="1">{"'előző év december'!$A$2:$CP$214"}</definedName>
    <definedName name="_____________cp5" localSheetId="10" hidden="1">{"'előző év december'!$A$2:$CP$214"}</definedName>
    <definedName name="_____________cp5" hidden="1">{"'előző év december'!$A$2:$CP$214"}</definedName>
    <definedName name="_____________cp6" localSheetId="1" hidden="1">{"'előző év december'!$A$2:$CP$214"}</definedName>
    <definedName name="_____________cp6" localSheetId="14" hidden="1">{"'előző év december'!$A$2:$CP$214"}</definedName>
    <definedName name="_____________cp6" localSheetId="10" hidden="1">{"'előző év december'!$A$2:$CP$214"}</definedName>
    <definedName name="_____________cp6" hidden="1">{"'előző év december'!$A$2:$CP$214"}</definedName>
    <definedName name="_____________cp7" localSheetId="1" hidden="1">{"'előző év december'!$A$2:$CP$214"}</definedName>
    <definedName name="_____________cp7" localSheetId="14" hidden="1">{"'előző év december'!$A$2:$CP$214"}</definedName>
    <definedName name="_____________cp7" localSheetId="10" hidden="1">{"'előző év december'!$A$2:$CP$214"}</definedName>
    <definedName name="_____________cp7" hidden="1">{"'előző év december'!$A$2:$CP$214"}</definedName>
    <definedName name="_____________cp8" localSheetId="1" hidden="1">{"'előző év december'!$A$2:$CP$214"}</definedName>
    <definedName name="_____________cp8" localSheetId="14" hidden="1">{"'előző év december'!$A$2:$CP$214"}</definedName>
    <definedName name="_____________cp8" localSheetId="10" hidden="1">{"'előző év december'!$A$2:$CP$214"}</definedName>
    <definedName name="_____________cp8" hidden="1">{"'előző év december'!$A$2:$CP$214"}</definedName>
    <definedName name="_____________cp9" localSheetId="1" hidden="1">{"'előző év december'!$A$2:$CP$214"}</definedName>
    <definedName name="_____________cp9" localSheetId="14" hidden="1">{"'előző év december'!$A$2:$CP$214"}</definedName>
    <definedName name="_____________cp9" localSheetId="10" hidden="1">{"'előző év december'!$A$2:$CP$214"}</definedName>
    <definedName name="_____________cp9" hidden="1">{"'előző év december'!$A$2:$CP$214"}</definedName>
    <definedName name="_____________cpr2" localSheetId="1" hidden="1">{"'előző év december'!$A$2:$CP$214"}</definedName>
    <definedName name="_____________cpr2" localSheetId="14" hidden="1">{"'előző év december'!$A$2:$CP$214"}</definedName>
    <definedName name="_____________cpr2" localSheetId="10" hidden="1">{"'előző év december'!$A$2:$CP$214"}</definedName>
    <definedName name="_____________cpr2" hidden="1">{"'előző év december'!$A$2:$CP$214"}</definedName>
    <definedName name="_____________cpr3" localSheetId="1" hidden="1">{"'előző év december'!$A$2:$CP$214"}</definedName>
    <definedName name="_____________cpr3" localSheetId="14" hidden="1">{"'előző év december'!$A$2:$CP$214"}</definedName>
    <definedName name="_____________cpr3" localSheetId="10" hidden="1">{"'előző év december'!$A$2:$CP$214"}</definedName>
    <definedName name="_____________cpr3" hidden="1">{"'előző év december'!$A$2:$CP$214"}</definedName>
    <definedName name="_____________cpr4" localSheetId="1" hidden="1">{"'előző év december'!$A$2:$CP$214"}</definedName>
    <definedName name="_____________cpr4" localSheetId="14" hidden="1">{"'előző év december'!$A$2:$CP$214"}</definedName>
    <definedName name="_____________cpr4" localSheetId="10" hidden="1">{"'előző év december'!$A$2:$CP$214"}</definedName>
    <definedName name="_____________cpr4" hidden="1">{"'előző év december'!$A$2:$CP$214"}</definedName>
    <definedName name="____________cp1" localSheetId="1" hidden="1">{"'előző év december'!$A$2:$CP$214"}</definedName>
    <definedName name="____________cp1" localSheetId="14" hidden="1">{"'előző év december'!$A$2:$CP$214"}</definedName>
    <definedName name="____________cp1" localSheetId="10" hidden="1">{"'előző év december'!$A$2:$CP$214"}</definedName>
    <definedName name="____________cp1" hidden="1">{"'előző év december'!$A$2:$CP$214"}</definedName>
    <definedName name="____________cp10" localSheetId="1" hidden="1">{"'előző év december'!$A$2:$CP$214"}</definedName>
    <definedName name="____________cp10" localSheetId="14" hidden="1">{"'előző év december'!$A$2:$CP$214"}</definedName>
    <definedName name="____________cp10" localSheetId="10" hidden="1">{"'előző év december'!$A$2:$CP$214"}</definedName>
    <definedName name="____________cp10" hidden="1">{"'előző év december'!$A$2:$CP$214"}</definedName>
    <definedName name="____________cp11" localSheetId="1" hidden="1">{"'előző év december'!$A$2:$CP$214"}</definedName>
    <definedName name="____________cp11" localSheetId="14" hidden="1">{"'előző év december'!$A$2:$CP$214"}</definedName>
    <definedName name="____________cp11" localSheetId="10" hidden="1">{"'előző év december'!$A$2:$CP$214"}</definedName>
    <definedName name="____________cp11" hidden="1">{"'előző év december'!$A$2:$CP$214"}</definedName>
    <definedName name="____________cp2" localSheetId="1" hidden="1">{"'előző év december'!$A$2:$CP$214"}</definedName>
    <definedName name="____________cp2" localSheetId="14" hidden="1">{"'előző év december'!$A$2:$CP$214"}</definedName>
    <definedName name="____________cp2" localSheetId="10" hidden="1">{"'előző év december'!$A$2:$CP$214"}</definedName>
    <definedName name="____________cp2" hidden="1">{"'előző év december'!$A$2:$CP$214"}</definedName>
    <definedName name="____________cp3" localSheetId="1" hidden="1">{"'előző év december'!$A$2:$CP$214"}</definedName>
    <definedName name="____________cp3" localSheetId="14" hidden="1">{"'előző év december'!$A$2:$CP$214"}</definedName>
    <definedName name="____________cp3" localSheetId="10" hidden="1">{"'előző év december'!$A$2:$CP$214"}</definedName>
    <definedName name="____________cp3" hidden="1">{"'előző év december'!$A$2:$CP$214"}</definedName>
    <definedName name="____________cp4" localSheetId="1" hidden="1">{"'előző év december'!$A$2:$CP$214"}</definedName>
    <definedName name="____________cp4" localSheetId="14" hidden="1">{"'előző év december'!$A$2:$CP$214"}</definedName>
    <definedName name="____________cp4" localSheetId="10" hidden="1">{"'előző év december'!$A$2:$CP$214"}</definedName>
    <definedName name="____________cp4" hidden="1">{"'előző év december'!$A$2:$CP$214"}</definedName>
    <definedName name="____________cp5" localSheetId="1" hidden="1">{"'előző év december'!$A$2:$CP$214"}</definedName>
    <definedName name="____________cp5" localSheetId="14" hidden="1">{"'előző év december'!$A$2:$CP$214"}</definedName>
    <definedName name="____________cp5" localSheetId="10" hidden="1">{"'előző év december'!$A$2:$CP$214"}</definedName>
    <definedName name="____________cp5" hidden="1">{"'előző év december'!$A$2:$CP$214"}</definedName>
    <definedName name="____________cp6" localSheetId="1" hidden="1">{"'előző év december'!$A$2:$CP$214"}</definedName>
    <definedName name="____________cp6" localSheetId="14" hidden="1">{"'előző év december'!$A$2:$CP$214"}</definedName>
    <definedName name="____________cp6" localSheetId="10" hidden="1">{"'előző év december'!$A$2:$CP$214"}</definedName>
    <definedName name="____________cp6" hidden="1">{"'előző év december'!$A$2:$CP$214"}</definedName>
    <definedName name="____________cp7" localSheetId="1" hidden="1">{"'előző év december'!$A$2:$CP$214"}</definedName>
    <definedName name="____________cp7" localSheetId="14" hidden="1">{"'előző év december'!$A$2:$CP$214"}</definedName>
    <definedName name="____________cp7" localSheetId="10" hidden="1">{"'előző év december'!$A$2:$CP$214"}</definedName>
    <definedName name="____________cp7" hidden="1">{"'előző év december'!$A$2:$CP$214"}</definedName>
    <definedName name="____________cp8" localSheetId="1" hidden="1">{"'előző év december'!$A$2:$CP$214"}</definedName>
    <definedName name="____________cp8" localSheetId="14" hidden="1">{"'előző év december'!$A$2:$CP$214"}</definedName>
    <definedName name="____________cp8" localSheetId="10" hidden="1">{"'előző év december'!$A$2:$CP$214"}</definedName>
    <definedName name="____________cp8" hidden="1">{"'előző év december'!$A$2:$CP$214"}</definedName>
    <definedName name="____________cp9" localSheetId="1" hidden="1">{"'előző év december'!$A$2:$CP$214"}</definedName>
    <definedName name="____________cp9" localSheetId="14" hidden="1">{"'előző év december'!$A$2:$CP$214"}</definedName>
    <definedName name="____________cp9" localSheetId="10" hidden="1">{"'előző év december'!$A$2:$CP$214"}</definedName>
    <definedName name="____________cp9" hidden="1">{"'előző év december'!$A$2:$CP$214"}</definedName>
    <definedName name="____________cpr2" localSheetId="1" hidden="1">{"'előző év december'!$A$2:$CP$214"}</definedName>
    <definedName name="____________cpr2" localSheetId="14" hidden="1">{"'előző év december'!$A$2:$CP$214"}</definedName>
    <definedName name="____________cpr2" localSheetId="10" hidden="1">{"'előző év december'!$A$2:$CP$214"}</definedName>
    <definedName name="____________cpr2" hidden="1">{"'előző év december'!$A$2:$CP$214"}</definedName>
    <definedName name="____________cpr3" localSheetId="1" hidden="1">{"'előző év december'!$A$2:$CP$214"}</definedName>
    <definedName name="____________cpr3" localSheetId="14" hidden="1">{"'előző év december'!$A$2:$CP$214"}</definedName>
    <definedName name="____________cpr3" localSheetId="10" hidden="1">{"'előző év december'!$A$2:$CP$214"}</definedName>
    <definedName name="____________cpr3" hidden="1">{"'előző év december'!$A$2:$CP$214"}</definedName>
    <definedName name="____________cpr4" localSheetId="1" hidden="1">{"'előző év december'!$A$2:$CP$214"}</definedName>
    <definedName name="____________cpr4" localSheetId="14" hidden="1">{"'előző év december'!$A$2:$CP$214"}</definedName>
    <definedName name="____________cpr4" localSheetId="10" hidden="1">{"'előző év december'!$A$2:$CP$214"}</definedName>
    <definedName name="____________cpr4" hidden="1">{"'előző év december'!$A$2:$CP$214"}</definedName>
    <definedName name="___________cp1" localSheetId="1" hidden="1">{"'előző év december'!$A$2:$CP$214"}</definedName>
    <definedName name="___________cp1" localSheetId="14" hidden="1">{"'előző év december'!$A$2:$CP$214"}</definedName>
    <definedName name="___________cp1" localSheetId="10" hidden="1">{"'előző év december'!$A$2:$CP$214"}</definedName>
    <definedName name="___________cp1" hidden="1">{"'előző év december'!$A$2:$CP$214"}</definedName>
    <definedName name="___________cp10" localSheetId="1" hidden="1">{"'előző év december'!$A$2:$CP$214"}</definedName>
    <definedName name="___________cp10" localSheetId="14" hidden="1">{"'előző év december'!$A$2:$CP$214"}</definedName>
    <definedName name="___________cp10" localSheetId="10" hidden="1">{"'előző év december'!$A$2:$CP$214"}</definedName>
    <definedName name="___________cp10" hidden="1">{"'előző év december'!$A$2:$CP$214"}</definedName>
    <definedName name="___________cp11" localSheetId="1" hidden="1">{"'előző év december'!$A$2:$CP$214"}</definedName>
    <definedName name="___________cp11" localSheetId="14" hidden="1">{"'előző év december'!$A$2:$CP$214"}</definedName>
    <definedName name="___________cp11" localSheetId="10" hidden="1">{"'előző év december'!$A$2:$CP$214"}</definedName>
    <definedName name="___________cp11" hidden="1">{"'előző év december'!$A$2:$CP$214"}</definedName>
    <definedName name="___________cp2" localSheetId="1" hidden="1">{"'előző év december'!$A$2:$CP$214"}</definedName>
    <definedName name="___________cp2" localSheetId="14" hidden="1">{"'előző év december'!$A$2:$CP$214"}</definedName>
    <definedName name="___________cp2" localSheetId="10" hidden="1">{"'előző év december'!$A$2:$CP$214"}</definedName>
    <definedName name="___________cp2" hidden="1">{"'előző év december'!$A$2:$CP$214"}</definedName>
    <definedName name="___________cp3" localSheetId="1" hidden="1">{"'előző év december'!$A$2:$CP$214"}</definedName>
    <definedName name="___________cp3" localSheetId="14" hidden="1">{"'előző év december'!$A$2:$CP$214"}</definedName>
    <definedName name="___________cp3" localSheetId="10" hidden="1">{"'előző év december'!$A$2:$CP$214"}</definedName>
    <definedName name="___________cp3" hidden="1">{"'előző év december'!$A$2:$CP$214"}</definedName>
    <definedName name="___________cp4" localSheetId="1" hidden="1">{"'előző év december'!$A$2:$CP$214"}</definedName>
    <definedName name="___________cp4" localSheetId="14" hidden="1">{"'előző év december'!$A$2:$CP$214"}</definedName>
    <definedName name="___________cp4" localSheetId="10" hidden="1">{"'előző év december'!$A$2:$CP$214"}</definedName>
    <definedName name="___________cp4" hidden="1">{"'előző év december'!$A$2:$CP$214"}</definedName>
    <definedName name="___________cp5" localSheetId="1" hidden="1">{"'előző év december'!$A$2:$CP$214"}</definedName>
    <definedName name="___________cp5" localSheetId="14" hidden="1">{"'előző év december'!$A$2:$CP$214"}</definedName>
    <definedName name="___________cp5" localSheetId="10" hidden="1">{"'előző év december'!$A$2:$CP$214"}</definedName>
    <definedName name="___________cp5" hidden="1">{"'előző év december'!$A$2:$CP$214"}</definedName>
    <definedName name="___________cp6" localSheetId="1" hidden="1">{"'előző év december'!$A$2:$CP$214"}</definedName>
    <definedName name="___________cp6" localSheetId="14" hidden="1">{"'előző év december'!$A$2:$CP$214"}</definedName>
    <definedName name="___________cp6" localSheetId="10" hidden="1">{"'előző év december'!$A$2:$CP$214"}</definedName>
    <definedName name="___________cp6" hidden="1">{"'előző év december'!$A$2:$CP$214"}</definedName>
    <definedName name="___________cp7" localSheetId="1" hidden="1">{"'előző év december'!$A$2:$CP$214"}</definedName>
    <definedName name="___________cp7" localSheetId="14" hidden="1">{"'előző év december'!$A$2:$CP$214"}</definedName>
    <definedName name="___________cp7" localSheetId="10" hidden="1">{"'előző év december'!$A$2:$CP$214"}</definedName>
    <definedName name="___________cp7" hidden="1">{"'előző év december'!$A$2:$CP$214"}</definedName>
    <definedName name="___________cp8" localSheetId="1" hidden="1">{"'előző év december'!$A$2:$CP$214"}</definedName>
    <definedName name="___________cp8" localSheetId="14" hidden="1">{"'előző év december'!$A$2:$CP$214"}</definedName>
    <definedName name="___________cp8" localSheetId="10" hidden="1">{"'előző év december'!$A$2:$CP$214"}</definedName>
    <definedName name="___________cp8" hidden="1">{"'előző év december'!$A$2:$CP$214"}</definedName>
    <definedName name="___________cp9" localSheetId="1" hidden="1">{"'előző év december'!$A$2:$CP$214"}</definedName>
    <definedName name="___________cp9" localSheetId="14" hidden="1">{"'előző év december'!$A$2:$CP$214"}</definedName>
    <definedName name="___________cp9" localSheetId="10" hidden="1">{"'előző év december'!$A$2:$CP$214"}</definedName>
    <definedName name="___________cp9" hidden="1">{"'előző év december'!$A$2:$CP$214"}</definedName>
    <definedName name="___________cpr2" localSheetId="1" hidden="1">{"'előző év december'!$A$2:$CP$214"}</definedName>
    <definedName name="___________cpr2" localSheetId="14" hidden="1">{"'előző év december'!$A$2:$CP$214"}</definedName>
    <definedName name="___________cpr2" localSheetId="10" hidden="1">{"'előző év december'!$A$2:$CP$214"}</definedName>
    <definedName name="___________cpr2" hidden="1">{"'előző év december'!$A$2:$CP$214"}</definedName>
    <definedName name="___________cpr3" localSheetId="1" hidden="1">{"'előző év december'!$A$2:$CP$214"}</definedName>
    <definedName name="___________cpr3" localSheetId="14" hidden="1">{"'előző év december'!$A$2:$CP$214"}</definedName>
    <definedName name="___________cpr3" localSheetId="10" hidden="1">{"'előző év december'!$A$2:$CP$214"}</definedName>
    <definedName name="___________cpr3" hidden="1">{"'előző év december'!$A$2:$CP$214"}</definedName>
    <definedName name="___________cpr4" localSheetId="1" hidden="1">{"'előző év december'!$A$2:$CP$214"}</definedName>
    <definedName name="___________cpr4" localSheetId="14" hidden="1">{"'előző év december'!$A$2:$CP$214"}</definedName>
    <definedName name="___________cpr4" localSheetId="10" hidden="1">{"'előző év december'!$A$2:$CP$214"}</definedName>
    <definedName name="___________cpr4" hidden="1">{"'előző év december'!$A$2:$CP$214"}</definedName>
    <definedName name="__________cp1" localSheetId="1" hidden="1">{"'előző év december'!$A$2:$CP$214"}</definedName>
    <definedName name="__________cp1" localSheetId="14" hidden="1">{"'előző év december'!$A$2:$CP$214"}</definedName>
    <definedName name="__________cp1" localSheetId="10" hidden="1">{"'előző év december'!$A$2:$CP$214"}</definedName>
    <definedName name="__________cp1" hidden="1">{"'előző év december'!$A$2:$CP$214"}</definedName>
    <definedName name="__________cp10" localSheetId="1" hidden="1">{"'előző év december'!$A$2:$CP$214"}</definedName>
    <definedName name="__________cp10" localSheetId="14" hidden="1">{"'előző év december'!$A$2:$CP$214"}</definedName>
    <definedName name="__________cp10" localSheetId="10" hidden="1">{"'előző év december'!$A$2:$CP$214"}</definedName>
    <definedName name="__________cp10" hidden="1">{"'előző év december'!$A$2:$CP$214"}</definedName>
    <definedName name="__________cp11" localSheetId="1" hidden="1">{"'előző év december'!$A$2:$CP$214"}</definedName>
    <definedName name="__________cp11" localSheetId="14" hidden="1">{"'előző év december'!$A$2:$CP$214"}</definedName>
    <definedName name="__________cp11" localSheetId="10" hidden="1">{"'előző év december'!$A$2:$CP$214"}</definedName>
    <definedName name="__________cp11" hidden="1">{"'előző év december'!$A$2:$CP$214"}</definedName>
    <definedName name="__________cp2" localSheetId="1" hidden="1">{"'előző év december'!$A$2:$CP$214"}</definedName>
    <definedName name="__________cp2" localSheetId="14" hidden="1">{"'előző év december'!$A$2:$CP$214"}</definedName>
    <definedName name="__________cp2" localSheetId="10" hidden="1">{"'előző év december'!$A$2:$CP$214"}</definedName>
    <definedName name="__________cp2" hidden="1">{"'előző év december'!$A$2:$CP$214"}</definedName>
    <definedName name="__________cp3" localSheetId="1" hidden="1">{"'előző év december'!$A$2:$CP$214"}</definedName>
    <definedName name="__________cp3" localSheetId="14" hidden="1">{"'előző év december'!$A$2:$CP$214"}</definedName>
    <definedName name="__________cp3" localSheetId="10" hidden="1">{"'előző év december'!$A$2:$CP$214"}</definedName>
    <definedName name="__________cp3" hidden="1">{"'előző év december'!$A$2:$CP$214"}</definedName>
    <definedName name="__________cp4" localSheetId="1" hidden="1">{"'előző év december'!$A$2:$CP$214"}</definedName>
    <definedName name="__________cp4" localSheetId="14" hidden="1">{"'előző év december'!$A$2:$CP$214"}</definedName>
    <definedName name="__________cp4" localSheetId="10" hidden="1">{"'előző év december'!$A$2:$CP$214"}</definedName>
    <definedName name="__________cp4" hidden="1">{"'előző év december'!$A$2:$CP$214"}</definedName>
    <definedName name="__________cp5" localSheetId="1" hidden="1">{"'előző év december'!$A$2:$CP$214"}</definedName>
    <definedName name="__________cp5" localSheetId="14" hidden="1">{"'előző év december'!$A$2:$CP$214"}</definedName>
    <definedName name="__________cp5" localSheetId="10" hidden="1">{"'előző év december'!$A$2:$CP$214"}</definedName>
    <definedName name="__________cp5" hidden="1">{"'előző év december'!$A$2:$CP$214"}</definedName>
    <definedName name="__________cp6" localSheetId="1" hidden="1">{"'előző év december'!$A$2:$CP$214"}</definedName>
    <definedName name="__________cp6" localSheetId="14" hidden="1">{"'előző év december'!$A$2:$CP$214"}</definedName>
    <definedName name="__________cp6" localSheetId="10" hidden="1">{"'előző év december'!$A$2:$CP$214"}</definedName>
    <definedName name="__________cp6" hidden="1">{"'előző év december'!$A$2:$CP$214"}</definedName>
    <definedName name="__________cp7" localSheetId="1" hidden="1">{"'előző év december'!$A$2:$CP$214"}</definedName>
    <definedName name="__________cp7" localSheetId="14" hidden="1">{"'előző év december'!$A$2:$CP$214"}</definedName>
    <definedName name="__________cp7" localSheetId="10" hidden="1">{"'előző év december'!$A$2:$CP$214"}</definedName>
    <definedName name="__________cp7" hidden="1">{"'előző év december'!$A$2:$CP$214"}</definedName>
    <definedName name="__________cp8" localSheetId="1" hidden="1">{"'előző év december'!$A$2:$CP$214"}</definedName>
    <definedName name="__________cp8" localSheetId="14" hidden="1">{"'előző év december'!$A$2:$CP$214"}</definedName>
    <definedName name="__________cp8" localSheetId="10" hidden="1">{"'előző év december'!$A$2:$CP$214"}</definedName>
    <definedName name="__________cp8" hidden="1">{"'előző év december'!$A$2:$CP$214"}</definedName>
    <definedName name="__________cp9" localSheetId="1" hidden="1">{"'előző év december'!$A$2:$CP$214"}</definedName>
    <definedName name="__________cp9" localSheetId="14" hidden="1">{"'előző év december'!$A$2:$CP$214"}</definedName>
    <definedName name="__________cp9" localSheetId="10" hidden="1">{"'előző év december'!$A$2:$CP$214"}</definedName>
    <definedName name="__________cp9" hidden="1">{"'előző év december'!$A$2:$CP$214"}</definedName>
    <definedName name="__________cpr2" localSheetId="1" hidden="1">{"'előző év december'!$A$2:$CP$214"}</definedName>
    <definedName name="__________cpr2" localSheetId="14" hidden="1">{"'előző év december'!$A$2:$CP$214"}</definedName>
    <definedName name="__________cpr2" localSheetId="10" hidden="1">{"'előző év december'!$A$2:$CP$214"}</definedName>
    <definedName name="__________cpr2" hidden="1">{"'előző év december'!$A$2:$CP$214"}</definedName>
    <definedName name="__________cpr3" localSheetId="1" hidden="1">{"'előző év december'!$A$2:$CP$214"}</definedName>
    <definedName name="__________cpr3" localSheetId="14" hidden="1">{"'előző év december'!$A$2:$CP$214"}</definedName>
    <definedName name="__________cpr3" localSheetId="10" hidden="1">{"'előző év december'!$A$2:$CP$214"}</definedName>
    <definedName name="__________cpr3" hidden="1">{"'előző év december'!$A$2:$CP$214"}</definedName>
    <definedName name="__________cpr4" localSheetId="1" hidden="1">{"'előző év december'!$A$2:$CP$214"}</definedName>
    <definedName name="__________cpr4" localSheetId="14" hidden="1">{"'előző év december'!$A$2:$CP$214"}</definedName>
    <definedName name="__________cpr4" localSheetId="10" hidden="1">{"'előző év december'!$A$2:$CP$214"}</definedName>
    <definedName name="__________cpr4" hidden="1">{"'előző év december'!$A$2:$CP$214"}</definedName>
    <definedName name="_________cp1" localSheetId="1" hidden="1">{"'előző év december'!$A$2:$CP$214"}</definedName>
    <definedName name="_________cp1" localSheetId="14" hidden="1">{"'előző év december'!$A$2:$CP$214"}</definedName>
    <definedName name="_________cp1" localSheetId="10" hidden="1">{"'előző év december'!$A$2:$CP$214"}</definedName>
    <definedName name="_________cp1" hidden="1">{"'előző év december'!$A$2:$CP$214"}</definedName>
    <definedName name="_________cp10" localSheetId="1" hidden="1">{"'előző év december'!$A$2:$CP$214"}</definedName>
    <definedName name="_________cp10" localSheetId="14" hidden="1">{"'előző év december'!$A$2:$CP$214"}</definedName>
    <definedName name="_________cp10" localSheetId="10" hidden="1">{"'előző év december'!$A$2:$CP$214"}</definedName>
    <definedName name="_________cp10" hidden="1">{"'előző év december'!$A$2:$CP$214"}</definedName>
    <definedName name="_________cp11" localSheetId="1" hidden="1">{"'előző év december'!$A$2:$CP$214"}</definedName>
    <definedName name="_________cp11" localSheetId="14" hidden="1">{"'előző év december'!$A$2:$CP$214"}</definedName>
    <definedName name="_________cp11" localSheetId="10" hidden="1">{"'előző év december'!$A$2:$CP$214"}</definedName>
    <definedName name="_________cp11" hidden="1">{"'előző év december'!$A$2:$CP$214"}</definedName>
    <definedName name="_________cp2" localSheetId="1" hidden="1">{"'előző év december'!$A$2:$CP$214"}</definedName>
    <definedName name="_________cp2" localSheetId="14" hidden="1">{"'előző év december'!$A$2:$CP$214"}</definedName>
    <definedName name="_________cp2" localSheetId="10" hidden="1">{"'előző év december'!$A$2:$CP$214"}</definedName>
    <definedName name="_________cp2" hidden="1">{"'előző év december'!$A$2:$CP$214"}</definedName>
    <definedName name="_________cp3" localSheetId="1" hidden="1">{"'előző év december'!$A$2:$CP$214"}</definedName>
    <definedName name="_________cp3" localSheetId="14" hidden="1">{"'előző év december'!$A$2:$CP$214"}</definedName>
    <definedName name="_________cp3" localSheetId="10" hidden="1">{"'előző év december'!$A$2:$CP$214"}</definedName>
    <definedName name="_________cp3" hidden="1">{"'előző év december'!$A$2:$CP$214"}</definedName>
    <definedName name="_________cp4" localSheetId="1" hidden="1">{"'előző év december'!$A$2:$CP$214"}</definedName>
    <definedName name="_________cp4" localSheetId="14" hidden="1">{"'előző év december'!$A$2:$CP$214"}</definedName>
    <definedName name="_________cp4" localSheetId="10" hidden="1">{"'előző év december'!$A$2:$CP$214"}</definedName>
    <definedName name="_________cp4" hidden="1">{"'előző év december'!$A$2:$CP$214"}</definedName>
    <definedName name="_________cp5" localSheetId="1" hidden="1">{"'előző év december'!$A$2:$CP$214"}</definedName>
    <definedName name="_________cp5" localSheetId="14" hidden="1">{"'előző év december'!$A$2:$CP$214"}</definedName>
    <definedName name="_________cp5" localSheetId="10" hidden="1">{"'előző év december'!$A$2:$CP$214"}</definedName>
    <definedName name="_________cp5" hidden="1">{"'előző év december'!$A$2:$CP$214"}</definedName>
    <definedName name="_________cp6" localSheetId="1" hidden="1">{"'előző év december'!$A$2:$CP$214"}</definedName>
    <definedName name="_________cp6" localSheetId="14" hidden="1">{"'előző év december'!$A$2:$CP$214"}</definedName>
    <definedName name="_________cp6" localSheetId="10" hidden="1">{"'előző év december'!$A$2:$CP$214"}</definedName>
    <definedName name="_________cp6" hidden="1">{"'előző év december'!$A$2:$CP$214"}</definedName>
    <definedName name="_________cp7" localSheetId="1" hidden="1">{"'előző év december'!$A$2:$CP$214"}</definedName>
    <definedName name="_________cp7" localSheetId="14" hidden="1">{"'előző év december'!$A$2:$CP$214"}</definedName>
    <definedName name="_________cp7" localSheetId="10" hidden="1">{"'előző év december'!$A$2:$CP$214"}</definedName>
    <definedName name="_________cp7" hidden="1">{"'előző év december'!$A$2:$CP$214"}</definedName>
    <definedName name="_________cp8" localSheetId="1" hidden="1">{"'előző év december'!$A$2:$CP$214"}</definedName>
    <definedName name="_________cp8" localSheetId="14" hidden="1">{"'előző év december'!$A$2:$CP$214"}</definedName>
    <definedName name="_________cp8" localSheetId="10" hidden="1">{"'előző év december'!$A$2:$CP$214"}</definedName>
    <definedName name="_________cp8" hidden="1">{"'előző év december'!$A$2:$CP$214"}</definedName>
    <definedName name="_________cp9" localSheetId="1" hidden="1">{"'előző év december'!$A$2:$CP$214"}</definedName>
    <definedName name="_________cp9" localSheetId="14" hidden="1">{"'előző év december'!$A$2:$CP$214"}</definedName>
    <definedName name="_________cp9" localSheetId="10" hidden="1">{"'előző év december'!$A$2:$CP$214"}</definedName>
    <definedName name="_________cp9" hidden="1">{"'előző év december'!$A$2:$CP$214"}</definedName>
    <definedName name="_________cpr2" localSheetId="1" hidden="1">{"'előző év december'!$A$2:$CP$214"}</definedName>
    <definedName name="_________cpr2" localSheetId="14" hidden="1">{"'előző év december'!$A$2:$CP$214"}</definedName>
    <definedName name="_________cpr2" localSheetId="10" hidden="1">{"'előző év december'!$A$2:$CP$214"}</definedName>
    <definedName name="_________cpr2" hidden="1">{"'előző év december'!$A$2:$CP$214"}</definedName>
    <definedName name="_________cpr3" localSheetId="1" hidden="1">{"'előző év december'!$A$2:$CP$214"}</definedName>
    <definedName name="_________cpr3" localSheetId="14" hidden="1">{"'előző év december'!$A$2:$CP$214"}</definedName>
    <definedName name="_________cpr3" localSheetId="10" hidden="1">{"'előző év december'!$A$2:$CP$214"}</definedName>
    <definedName name="_________cpr3" hidden="1">{"'előző év december'!$A$2:$CP$214"}</definedName>
    <definedName name="_________cpr4" localSheetId="1" hidden="1">{"'előző év december'!$A$2:$CP$214"}</definedName>
    <definedName name="_________cpr4" localSheetId="14" hidden="1">{"'előző év december'!$A$2:$CP$214"}</definedName>
    <definedName name="_________cpr4" localSheetId="10" hidden="1">{"'előző év december'!$A$2:$CP$214"}</definedName>
    <definedName name="_________cpr4" hidden="1">{"'előző év december'!$A$2:$CP$214"}</definedName>
    <definedName name="________cp1" localSheetId="1" hidden="1">{"'előző év december'!$A$2:$CP$214"}</definedName>
    <definedName name="________cp1" localSheetId="14" hidden="1">{"'előző év december'!$A$2:$CP$214"}</definedName>
    <definedName name="________cp1" localSheetId="10" hidden="1">{"'előző év december'!$A$2:$CP$214"}</definedName>
    <definedName name="________cp1" hidden="1">{"'előző év december'!$A$2:$CP$214"}</definedName>
    <definedName name="________cp10" localSheetId="1" hidden="1">{"'előző év december'!$A$2:$CP$214"}</definedName>
    <definedName name="________cp10" localSheetId="14" hidden="1">{"'előző év december'!$A$2:$CP$214"}</definedName>
    <definedName name="________cp10" localSheetId="10" hidden="1">{"'előző év december'!$A$2:$CP$214"}</definedName>
    <definedName name="________cp10" hidden="1">{"'előző év december'!$A$2:$CP$214"}</definedName>
    <definedName name="________cp11" localSheetId="1" hidden="1">{"'előző év december'!$A$2:$CP$214"}</definedName>
    <definedName name="________cp11" localSheetId="14" hidden="1">{"'előző év december'!$A$2:$CP$214"}</definedName>
    <definedName name="________cp11" localSheetId="10" hidden="1">{"'előző év december'!$A$2:$CP$214"}</definedName>
    <definedName name="________cp11" hidden="1">{"'előző év december'!$A$2:$CP$214"}</definedName>
    <definedName name="________cp2" localSheetId="1" hidden="1">{"'előző év december'!$A$2:$CP$214"}</definedName>
    <definedName name="________cp2" localSheetId="14" hidden="1">{"'előző év december'!$A$2:$CP$214"}</definedName>
    <definedName name="________cp2" localSheetId="10" hidden="1">{"'előző év december'!$A$2:$CP$214"}</definedName>
    <definedName name="________cp2" hidden="1">{"'előző év december'!$A$2:$CP$214"}</definedName>
    <definedName name="________cp3" localSheetId="1" hidden="1">{"'előző év december'!$A$2:$CP$214"}</definedName>
    <definedName name="________cp3" localSheetId="14" hidden="1">{"'előző év december'!$A$2:$CP$214"}</definedName>
    <definedName name="________cp3" localSheetId="10" hidden="1">{"'előző év december'!$A$2:$CP$214"}</definedName>
    <definedName name="________cp3" hidden="1">{"'előző év december'!$A$2:$CP$214"}</definedName>
    <definedName name="________cp4" localSheetId="1" hidden="1">{"'előző év december'!$A$2:$CP$214"}</definedName>
    <definedName name="________cp4" localSheetId="14" hidden="1">{"'előző év december'!$A$2:$CP$214"}</definedName>
    <definedName name="________cp4" localSheetId="10" hidden="1">{"'előző év december'!$A$2:$CP$214"}</definedName>
    <definedName name="________cp4" hidden="1">{"'előző év december'!$A$2:$CP$214"}</definedName>
    <definedName name="________cp5" localSheetId="1" hidden="1">{"'előző év december'!$A$2:$CP$214"}</definedName>
    <definedName name="________cp5" localSheetId="14" hidden="1">{"'előző év december'!$A$2:$CP$214"}</definedName>
    <definedName name="________cp5" localSheetId="10" hidden="1">{"'előző év december'!$A$2:$CP$214"}</definedName>
    <definedName name="________cp5" hidden="1">{"'előző év december'!$A$2:$CP$214"}</definedName>
    <definedName name="________cp6" localSheetId="1" hidden="1">{"'előző év december'!$A$2:$CP$214"}</definedName>
    <definedName name="________cp6" localSheetId="14" hidden="1">{"'előző év december'!$A$2:$CP$214"}</definedName>
    <definedName name="________cp6" localSheetId="10" hidden="1">{"'előző év december'!$A$2:$CP$214"}</definedName>
    <definedName name="________cp6" hidden="1">{"'előző év december'!$A$2:$CP$214"}</definedName>
    <definedName name="________cp7" localSheetId="1" hidden="1">{"'előző év december'!$A$2:$CP$214"}</definedName>
    <definedName name="________cp7" localSheetId="14" hidden="1">{"'előző év december'!$A$2:$CP$214"}</definedName>
    <definedName name="________cp7" localSheetId="10" hidden="1">{"'előző év december'!$A$2:$CP$214"}</definedName>
    <definedName name="________cp7" hidden="1">{"'előző év december'!$A$2:$CP$214"}</definedName>
    <definedName name="________cp8" localSheetId="1" hidden="1">{"'előző év december'!$A$2:$CP$214"}</definedName>
    <definedName name="________cp8" localSheetId="14" hidden="1">{"'előző év december'!$A$2:$CP$214"}</definedName>
    <definedName name="________cp8" localSheetId="10" hidden="1">{"'előző év december'!$A$2:$CP$214"}</definedName>
    <definedName name="________cp8" hidden="1">{"'előző év december'!$A$2:$CP$214"}</definedName>
    <definedName name="________cp9" localSheetId="1" hidden="1">{"'előző év december'!$A$2:$CP$214"}</definedName>
    <definedName name="________cp9" localSheetId="14" hidden="1">{"'előző év december'!$A$2:$CP$214"}</definedName>
    <definedName name="________cp9" localSheetId="10" hidden="1">{"'előző év december'!$A$2:$CP$214"}</definedName>
    <definedName name="________cp9" hidden="1">{"'előző év december'!$A$2:$CP$214"}</definedName>
    <definedName name="________cpr2" localSheetId="1" hidden="1">{"'előző év december'!$A$2:$CP$214"}</definedName>
    <definedName name="________cpr2" localSheetId="14" hidden="1">{"'előző év december'!$A$2:$CP$214"}</definedName>
    <definedName name="________cpr2" localSheetId="10" hidden="1">{"'előző év december'!$A$2:$CP$214"}</definedName>
    <definedName name="________cpr2" hidden="1">{"'előző év december'!$A$2:$CP$214"}</definedName>
    <definedName name="________cpr3" localSheetId="1" hidden="1">{"'előző év december'!$A$2:$CP$214"}</definedName>
    <definedName name="________cpr3" localSheetId="14" hidden="1">{"'előző év december'!$A$2:$CP$214"}</definedName>
    <definedName name="________cpr3" localSheetId="10" hidden="1">{"'előző év december'!$A$2:$CP$214"}</definedName>
    <definedName name="________cpr3" hidden="1">{"'előző év december'!$A$2:$CP$214"}</definedName>
    <definedName name="________cpr4" localSheetId="1" hidden="1">{"'előző év december'!$A$2:$CP$214"}</definedName>
    <definedName name="________cpr4" localSheetId="14" hidden="1">{"'előző év december'!$A$2:$CP$214"}</definedName>
    <definedName name="________cpr4" localSheetId="10" hidden="1">{"'előző év december'!$A$2:$CP$214"}</definedName>
    <definedName name="________cpr4" hidden="1">{"'előző év december'!$A$2:$CP$214"}</definedName>
    <definedName name="_______cp1" localSheetId="1" hidden="1">{"'előző év december'!$A$2:$CP$214"}</definedName>
    <definedName name="_______cp1" localSheetId="14" hidden="1">{"'előző év december'!$A$2:$CP$214"}</definedName>
    <definedName name="_______cp1" localSheetId="10" hidden="1">{"'előző év december'!$A$2:$CP$214"}</definedName>
    <definedName name="_______cp1" hidden="1">{"'előző év december'!$A$2:$CP$214"}</definedName>
    <definedName name="_______cp10" localSheetId="1" hidden="1">{"'előző év december'!$A$2:$CP$214"}</definedName>
    <definedName name="_______cp10" localSheetId="14" hidden="1">{"'előző év december'!$A$2:$CP$214"}</definedName>
    <definedName name="_______cp10" localSheetId="10" hidden="1">{"'előző év december'!$A$2:$CP$214"}</definedName>
    <definedName name="_______cp10" hidden="1">{"'előző év december'!$A$2:$CP$214"}</definedName>
    <definedName name="_______cp11" localSheetId="1" hidden="1">{"'előző év december'!$A$2:$CP$214"}</definedName>
    <definedName name="_______cp11" localSheetId="14" hidden="1">{"'előző év december'!$A$2:$CP$214"}</definedName>
    <definedName name="_______cp11" localSheetId="10" hidden="1">{"'előző év december'!$A$2:$CP$214"}</definedName>
    <definedName name="_______cp11" hidden="1">{"'előző év december'!$A$2:$CP$214"}</definedName>
    <definedName name="_______cp2" localSheetId="1" hidden="1">{"'előző év december'!$A$2:$CP$214"}</definedName>
    <definedName name="_______cp2" localSheetId="14" hidden="1">{"'előző év december'!$A$2:$CP$214"}</definedName>
    <definedName name="_______cp2" localSheetId="10" hidden="1">{"'előző év december'!$A$2:$CP$214"}</definedName>
    <definedName name="_______cp2" hidden="1">{"'előző év december'!$A$2:$CP$214"}</definedName>
    <definedName name="_______cp3" localSheetId="1" hidden="1">{"'előző év december'!$A$2:$CP$214"}</definedName>
    <definedName name="_______cp3" localSheetId="14" hidden="1">{"'előző év december'!$A$2:$CP$214"}</definedName>
    <definedName name="_______cp3" localSheetId="10" hidden="1">{"'előző év december'!$A$2:$CP$214"}</definedName>
    <definedName name="_______cp3" hidden="1">{"'előző év december'!$A$2:$CP$214"}</definedName>
    <definedName name="_______cp4" localSheetId="1" hidden="1">{"'előző év december'!$A$2:$CP$214"}</definedName>
    <definedName name="_______cp4" localSheetId="14" hidden="1">{"'előző év december'!$A$2:$CP$214"}</definedName>
    <definedName name="_______cp4" localSheetId="10" hidden="1">{"'előző év december'!$A$2:$CP$214"}</definedName>
    <definedName name="_______cp4" hidden="1">{"'előző év december'!$A$2:$CP$214"}</definedName>
    <definedName name="_______cp5" localSheetId="1" hidden="1">{"'előző év december'!$A$2:$CP$214"}</definedName>
    <definedName name="_______cp5" localSheetId="14" hidden="1">{"'előző év december'!$A$2:$CP$214"}</definedName>
    <definedName name="_______cp5" localSheetId="10" hidden="1">{"'előző év december'!$A$2:$CP$214"}</definedName>
    <definedName name="_______cp5" hidden="1">{"'előző év december'!$A$2:$CP$214"}</definedName>
    <definedName name="_______cp6" localSheetId="1" hidden="1">{"'előző év december'!$A$2:$CP$214"}</definedName>
    <definedName name="_______cp6" localSheetId="14" hidden="1">{"'előző év december'!$A$2:$CP$214"}</definedName>
    <definedName name="_______cp6" localSheetId="10" hidden="1">{"'előző év december'!$A$2:$CP$214"}</definedName>
    <definedName name="_______cp6" hidden="1">{"'előző év december'!$A$2:$CP$214"}</definedName>
    <definedName name="_______cp7" localSheetId="1" hidden="1">{"'előző év december'!$A$2:$CP$214"}</definedName>
    <definedName name="_______cp7" localSheetId="14" hidden="1">{"'előző év december'!$A$2:$CP$214"}</definedName>
    <definedName name="_______cp7" localSheetId="10" hidden="1">{"'előző év december'!$A$2:$CP$214"}</definedName>
    <definedName name="_______cp7" hidden="1">{"'előző év december'!$A$2:$CP$214"}</definedName>
    <definedName name="_______cp8" localSheetId="1" hidden="1">{"'előző év december'!$A$2:$CP$214"}</definedName>
    <definedName name="_______cp8" localSheetId="14" hidden="1">{"'előző év december'!$A$2:$CP$214"}</definedName>
    <definedName name="_______cp8" localSheetId="10" hidden="1">{"'előző év december'!$A$2:$CP$214"}</definedName>
    <definedName name="_______cp8" hidden="1">{"'előző év december'!$A$2:$CP$214"}</definedName>
    <definedName name="_______cp9" localSheetId="1" hidden="1">{"'előző év december'!$A$2:$CP$214"}</definedName>
    <definedName name="_______cp9" localSheetId="14" hidden="1">{"'előző év december'!$A$2:$CP$214"}</definedName>
    <definedName name="_______cp9" localSheetId="10" hidden="1">{"'előző év december'!$A$2:$CP$214"}</definedName>
    <definedName name="_______cp9" hidden="1">{"'előző év december'!$A$2:$CP$214"}</definedName>
    <definedName name="_______cpr2" localSheetId="1" hidden="1">{"'előző év december'!$A$2:$CP$214"}</definedName>
    <definedName name="_______cpr2" localSheetId="14" hidden="1">{"'előző év december'!$A$2:$CP$214"}</definedName>
    <definedName name="_______cpr2" localSheetId="10" hidden="1">{"'előző év december'!$A$2:$CP$214"}</definedName>
    <definedName name="_______cpr2" hidden="1">{"'előző év december'!$A$2:$CP$214"}</definedName>
    <definedName name="_______cpr3" localSheetId="1" hidden="1">{"'előző év december'!$A$2:$CP$214"}</definedName>
    <definedName name="_______cpr3" localSheetId="14" hidden="1">{"'előző év december'!$A$2:$CP$214"}</definedName>
    <definedName name="_______cpr3" localSheetId="10" hidden="1">{"'előző év december'!$A$2:$CP$214"}</definedName>
    <definedName name="_______cpr3" hidden="1">{"'előző év december'!$A$2:$CP$214"}</definedName>
    <definedName name="_______cpr4" localSheetId="1" hidden="1">{"'előző év december'!$A$2:$CP$214"}</definedName>
    <definedName name="_______cpr4" localSheetId="14" hidden="1">{"'előző év december'!$A$2:$CP$214"}</definedName>
    <definedName name="_______cpr4" localSheetId="10" hidden="1">{"'előző év december'!$A$2:$CP$214"}</definedName>
    <definedName name="_______cpr4" hidden="1">{"'előző év december'!$A$2:$CP$214"}</definedName>
    <definedName name="______cp1" localSheetId="1" hidden="1">{"'előző év december'!$A$2:$CP$214"}</definedName>
    <definedName name="______cp1" localSheetId="14" hidden="1">{"'előző év december'!$A$2:$CP$214"}</definedName>
    <definedName name="______cp1" localSheetId="10" hidden="1">{"'előző év december'!$A$2:$CP$214"}</definedName>
    <definedName name="______cp1" hidden="1">{"'előző év december'!$A$2:$CP$214"}</definedName>
    <definedName name="______cp10" localSheetId="1" hidden="1">{"'előző év december'!$A$2:$CP$214"}</definedName>
    <definedName name="______cp10" localSheetId="14" hidden="1">{"'előző év december'!$A$2:$CP$214"}</definedName>
    <definedName name="______cp10" localSheetId="16" hidden="1">{"'előző év december'!$A$2:$CP$214"}</definedName>
    <definedName name="______cp10" localSheetId="8" hidden="1">{"'előző év december'!$A$2:$CP$214"}</definedName>
    <definedName name="______cp10" localSheetId="10" hidden="1">{"'előző év december'!$A$2:$CP$214"}</definedName>
    <definedName name="______cp10" hidden="1">{"'előző év december'!$A$2:$CP$214"}</definedName>
    <definedName name="______cp11" localSheetId="1" hidden="1">{"'előző év december'!$A$2:$CP$214"}</definedName>
    <definedName name="______cp11" localSheetId="14" hidden="1">{"'előző év december'!$A$2:$CP$214"}</definedName>
    <definedName name="______cp11" localSheetId="16" hidden="1">{"'előző év december'!$A$2:$CP$214"}</definedName>
    <definedName name="______cp11" localSheetId="8" hidden="1">{"'előző év december'!$A$2:$CP$214"}</definedName>
    <definedName name="______cp11" localSheetId="10" hidden="1">{"'előző év december'!$A$2:$CP$214"}</definedName>
    <definedName name="______cp11" hidden="1">{"'előző év december'!$A$2:$CP$214"}</definedName>
    <definedName name="______cp2" localSheetId="1" hidden="1">{"'előző év december'!$A$2:$CP$214"}</definedName>
    <definedName name="______cp2" localSheetId="14" hidden="1">{"'előző év december'!$A$2:$CP$214"}</definedName>
    <definedName name="______cp2" localSheetId="16" hidden="1">{"'előző év december'!$A$2:$CP$214"}</definedName>
    <definedName name="______cp2" localSheetId="8" hidden="1">{"'előző év december'!$A$2:$CP$214"}</definedName>
    <definedName name="______cp2" localSheetId="10" hidden="1">{"'előző év december'!$A$2:$CP$214"}</definedName>
    <definedName name="______cp2" hidden="1">{"'előző év december'!$A$2:$CP$214"}</definedName>
    <definedName name="______cp3" localSheetId="1" hidden="1">{"'előző év december'!$A$2:$CP$214"}</definedName>
    <definedName name="______cp3" localSheetId="14" hidden="1">{"'előző év december'!$A$2:$CP$214"}</definedName>
    <definedName name="______cp3" localSheetId="16" hidden="1">{"'előző év december'!$A$2:$CP$214"}</definedName>
    <definedName name="______cp3" localSheetId="8" hidden="1">{"'előző év december'!$A$2:$CP$214"}</definedName>
    <definedName name="______cp3" localSheetId="10" hidden="1">{"'előző év december'!$A$2:$CP$214"}</definedName>
    <definedName name="______cp3" hidden="1">{"'előző év december'!$A$2:$CP$214"}</definedName>
    <definedName name="______cp4" localSheetId="1" hidden="1">{"'előző év december'!$A$2:$CP$214"}</definedName>
    <definedName name="______cp4" localSheetId="14" hidden="1">{"'előző év december'!$A$2:$CP$214"}</definedName>
    <definedName name="______cp4" localSheetId="16" hidden="1">{"'előző év december'!$A$2:$CP$214"}</definedName>
    <definedName name="______cp4" localSheetId="8" hidden="1">{"'előző év december'!$A$2:$CP$214"}</definedName>
    <definedName name="______cp4" localSheetId="10" hidden="1">{"'előző év december'!$A$2:$CP$214"}</definedName>
    <definedName name="______cp4" hidden="1">{"'előző év december'!$A$2:$CP$214"}</definedName>
    <definedName name="______cp5" localSheetId="1" hidden="1">{"'előző év december'!$A$2:$CP$214"}</definedName>
    <definedName name="______cp5" localSheetId="14" hidden="1">{"'előző év december'!$A$2:$CP$214"}</definedName>
    <definedName name="______cp5" localSheetId="16" hidden="1">{"'előző év december'!$A$2:$CP$214"}</definedName>
    <definedName name="______cp5" localSheetId="8" hidden="1">{"'előző év december'!$A$2:$CP$214"}</definedName>
    <definedName name="______cp5" localSheetId="10" hidden="1">{"'előző év december'!$A$2:$CP$214"}</definedName>
    <definedName name="______cp5" hidden="1">{"'előző év december'!$A$2:$CP$214"}</definedName>
    <definedName name="______cp6" localSheetId="1" hidden="1">{"'előző év december'!$A$2:$CP$214"}</definedName>
    <definedName name="______cp6" localSheetId="14" hidden="1">{"'előző év december'!$A$2:$CP$214"}</definedName>
    <definedName name="______cp6" localSheetId="16" hidden="1">{"'előző év december'!$A$2:$CP$214"}</definedName>
    <definedName name="______cp6" localSheetId="8" hidden="1">{"'előző év december'!$A$2:$CP$214"}</definedName>
    <definedName name="______cp6" localSheetId="10" hidden="1">{"'előző év december'!$A$2:$CP$214"}</definedName>
    <definedName name="______cp6" hidden="1">{"'előző év december'!$A$2:$CP$214"}</definedName>
    <definedName name="______cp7" localSheetId="1" hidden="1">{"'előző év december'!$A$2:$CP$214"}</definedName>
    <definedName name="______cp7" localSheetId="14" hidden="1">{"'előző év december'!$A$2:$CP$214"}</definedName>
    <definedName name="______cp7" localSheetId="16" hidden="1">{"'előző év december'!$A$2:$CP$214"}</definedName>
    <definedName name="______cp7" localSheetId="8" hidden="1">{"'előző év december'!$A$2:$CP$214"}</definedName>
    <definedName name="______cp7" localSheetId="10" hidden="1">{"'előző év december'!$A$2:$CP$214"}</definedName>
    <definedName name="______cp7" hidden="1">{"'előző év december'!$A$2:$CP$214"}</definedName>
    <definedName name="______cp8" localSheetId="1" hidden="1">{"'előző év december'!$A$2:$CP$214"}</definedName>
    <definedName name="______cp8" localSheetId="14" hidden="1">{"'előző év december'!$A$2:$CP$214"}</definedName>
    <definedName name="______cp8" localSheetId="16" hidden="1">{"'előző év december'!$A$2:$CP$214"}</definedName>
    <definedName name="______cp8" localSheetId="8" hidden="1">{"'előző év december'!$A$2:$CP$214"}</definedName>
    <definedName name="______cp8" localSheetId="10" hidden="1">{"'előző év december'!$A$2:$CP$214"}</definedName>
    <definedName name="______cp8" hidden="1">{"'előző év december'!$A$2:$CP$214"}</definedName>
    <definedName name="______cp9" localSheetId="1" hidden="1">{"'előző év december'!$A$2:$CP$214"}</definedName>
    <definedName name="______cp9" localSheetId="14" hidden="1">{"'előző év december'!$A$2:$CP$214"}</definedName>
    <definedName name="______cp9" localSheetId="16" hidden="1">{"'előző év december'!$A$2:$CP$214"}</definedName>
    <definedName name="______cp9" localSheetId="8" hidden="1">{"'előző év december'!$A$2:$CP$214"}</definedName>
    <definedName name="______cp9" localSheetId="10" hidden="1">{"'előző év december'!$A$2:$CP$214"}</definedName>
    <definedName name="______cp9" hidden="1">{"'előző év december'!$A$2:$CP$214"}</definedName>
    <definedName name="______cpr2" localSheetId="1" hidden="1">{"'előző év december'!$A$2:$CP$214"}</definedName>
    <definedName name="______cpr2" localSheetId="14" hidden="1">{"'előző év december'!$A$2:$CP$214"}</definedName>
    <definedName name="______cpr2" localSheetId="16" hidden="1">{"'előző év december'!$A$2:$CP$214"}</definedName>
    <definedName name="______cpr2" localSheetId="8" hidden="1">{"'előző év december'!$A$2:$CP$214"}</definedName>
    <definedName name="______cpr2" localSheetId="10" hidden="1">{"'előző év december'!$A$2:$CP$214"}</definedName>
    <definedName name="______cpr2" hidden="1">{"'előző év december'!$A$2:$CP$214"}</definedName>
    <definedName name="______cpr3" localSheetId="1" hidden="1">{"'előző év december'!$A$2:$CP$214"}</definedName>
    <definedName name="______cpr3" localSheetId="14" hidden="1">{"'előző év december'!$A$2:$CP$214"}</definedName>
    <definedName name="______cpr3" localSheetId="16" hidden="1">{"'előző év december'!$A$2:$CP$214"}</definedName>
    <definedName name="______cpr3" localSheetId="8" hidden="1">{"'előző év december'!$A$2:$CP$214"}</definedName>
    <definedName name="______cpr3" localSheetId="10" hidden="1">{"'előző év december'!$A$2:$CP$214"}</definedName>
    <definedName name="______cpr3" hidden="1">{"'előző év december'!$A$2:$CP$214"}</definedName>
    <definedName name="______cpr4" localSheetId="1" hidden="1">{"'előző év december'!$A$2:$CP$214"}</definedName>
    <definedName name="______cpr4" localSheetId="14" hidden="1">{"'előző év december'!$A$2:$CP$214"}</definedName>
    <definedName name="______cpr4" localSheetId="16" hidden="1">{"'előző év december'!$A$2:$CP$214"}</definedName>
    <definedName name="______cpr4" localSheetId="8" hidden="1">{"'előző év december'!$A$2:$CP$214"}</definedName>
    <definedName name="______cpr4" localSheetId="10" hidden="1">{"'előző év december'!$A$2:$CP$214"}</definedName>
    <definedName name="______cpr4" hidden="1">{"'előző év december'!$A$2:$CP$214"}</definedName>
    <definedName name="_____cp1" localSheetId="1" hidden="1">{"'előző év december'!$A$2:$CP$214"}</definedName>
    <definedName name="_____cp1" localSheetId="14" hidden="1">{"'előző év december'!$A$2:$CP$214"}</definedName>
    <definedName name="_____cp1" localSheetId="10" hidden="1">{"'előző év december'!$A$2:$CP$214"}</definedName>
    <definedName name="_____cp1" hidden="1">{"'előző év december'!$A$2:$CP$214"}</definedName>
    <definedName name="_____cp10" localSheetId="1" hidden="1">{"'előző év december'!$A$2:$CP$214"}</definedName>
    <definedName name="_____cp10" localSheetId="14" hidden="1">{"'előző év december'!$A$2:$CP$214"}</definedName>
    <definedName name="_____cp10" localSheetId="16" hidden="1">{"'előző év december'!$A$2:$CP$214"}</definedName>
    <definedName name="_____cp10" localSheetId="8" hidden="1">{"'előző év december'!$A$2:$CP$214"}</definedName>
    <definedName name="_____cp10" localSheetId="10" hidden="1">{"'előző év december'!$A$2:$CP$214"}</definedName>
    <definedName name="_____cp10" hidden="1">{"'előző év december'!$A$2:$CP$214"}</definedName>
    <definedName name="_____cp11" localSheetId="1" hidden="1">{"'előző év december'!$A$2:$CP$214"}</definedName>
    <definedName name="_____cp11" localSheetId="14" hidden="1">{"'előző év december'!$A$2:$CP$214"}</definedName>
    <definedName name="_____cp11" localSheetId="16" hidden="1">{"'előző év december'!$A$2:$CP$214"}</definedName>
    <definedName name="_____cp11" localSheetId="8" hidden="1">{"'előző év december'!$A$2:$CP$214"}</definedName>
    <definedName name="_____cp11" localSheetId="10" hidden="1">{"'előző év december'!$A$2:$CP$214"}</definedName>
    <definedName name="_____cp11" hidden="1">{"'előző év december'!$A$2:$CP$214"}</definedName>
    <definedName name="_____cp2" localSheetId="1" hidden="1">{"'előző év december'!$A$2:$CP$214"}</definedName>
    <definedName name="_____cp2" localSheetId="14" hidden="1">{"'előző év december'!$A$2:$CP$214"}</definedName>
    <definedName name="_____cp2" localSheetId="16" hidden="1">{"'előző év december'!$A$2:$CP$214"}</definedName>
    <definedName name="_____cp2" localSheetId="8" hidden="1">{"'előző év december'!$A$2:$CP$214"}</definedName>
    <definedName name="_____cp2" localSheetId="10" hidden="1">{"'előző év december'!$A$2:$CP$214"}</definedName>
    <definedName name="_____cp2" hidden="1">{"'előző év december'!$A$2:$CP$214"}</definedName>
    <definedName name="_____cp3" localSheetId="1" hidden="1">{"'előző év december'!$A$2:$CP$214"}</definedName>
    <definedName name="_____cp3" localSheetId="14" hidden="1">{"'előző év december'!$A$2:$CP$214"}</definedName>
    <definedName name="_____cp3" localSheetId="16" hidden="1">{"'előző év december'!$A$2:$CP$214"}</definedName>
    <definedName name="_____cp3" localSheetId="8" hidden="1">{"'előző év december'!$A$2:$CP$214"}</definedName>
    <definedName name="_____cp3" localSheetId="10" hidden="1">{"'előző év december'!$A$2:$CP$214"}</definedName>
    <definedName name="_____cp3" hidden="1">{"'előző év december'!$A$2:$CP$214"}</definedName>
    <definedName name="_____cp4" localSheetId="1" hidden="1">{"'előző év december'!$A$2:$CP$214"}</definedName>
    <definedName name="_____cp4" localSheetId="14" hidden="1">{"'előző év december'!$A$2:$CP$214"}</definedName>
    <definedName name="_____cp4" localSheetId="16" hidden="1">{"'előző év december'!$A$2:$CP$214"}</definedName>
    <definedName name="_____cp4" localSheetId="8" hidden="1">{"'előző év december'!$A$2:$CP$214"}</definedName>
    <definedName name="_____cp4" localSheetId="10" hidden="1">{"'előző év december'!$A$2:$CP$214"}</definedName>
    <definedName name="_____cp4" hidden="1">{"'előző év december'!$A$2:$CP$214"}</definedName>
    <definedName name="_____cp5" localSheetId="1" hidden="1">{"'előző év december'!$A$2:$CP$214"}</definedName>
    <definedName name="_____cp5" localSheetId="14" hidden="1">{"'előző év december'!$A$2:$CP$214"}</definedName>
    <definedName name="_____cp5" localSheetId="16" hidden="1">{"'előző év december'!$A$2:$CP$214"}</definedName>
    <definedName name="_____cp5" localSheetId="8" hidden="1">{"'előző év december'!$A$2:$CP$214"}</definedName>
    <definedName name="_____cp5" localSheetId="10" hidden="1">{"'előző év december'!$A$2:$CP$214"}</definedName>
    <definedName name="_____cp5" hidden="1">{"'előző év december'!$A$2:$CP$214"}</definedName>
    <definedName name="_____cp6" localSheetId="1" hidden="1">{"'előző év december'!$A$2:$CP$214"}</definedName>
    <definedName name="_____cp6" localSheetId="14" hidden="1">{"'előző év december'!$A$2:$CP$214"}</definedName>
    <definedName name="_____cp6" localSheetId="16" hidden="1">{"'előző év december'!$A$2:$CP$214"}</definedName>
    <definedName name="_____cp6" localSheetId="8" hidden="1">{"'előző év december'!$A$2:$CP$214"}</definedName>
    <definedName name="_____cp6" localSheetId="10" hidden="1">{"'előző év december'!$A$2:$CP$214"}</definedName>
    <definedName name="_____cp6" hidden="1">{"'előző év december'!$A$2:$CP$214"}</definedName>
    <definedName name="_____cp7" localSheetId="1" hidden="1">{"'előző év december'!$A$2:$CP$214"}</definedName>
    <definedName name="_____cp7" localSheetId="14" hidden="1">{"'előző év december'!$A$2:$CP$214"}</definedName>
    <definedName name="_____cp7" localSheetId="16" hidden="1">{"'előző év december'!$A$2:$CP$214"}</definedName>
    <definedName name="_____cp7" localSheetId="8" hidden="1">{"'előző év december'!$A$2:$CP$214"}</definedName>
    <definedName name="_____cp7" localSheetId="10" hidden="1">{"'előző év december'!$A$2:$CP$214"}</definedName>
    <definedName name="_____cp7" hidden="1">{"'előző év december'!$A$2:$CP$214"}</definedName>
    <definedName name="_____cp8" localSheetId="1" hidden="1">{"'előző év december'!$A$2:$CP$214"}</definedName>
    <definedName name="_____cp8" localSheetId="14" hidden="1">{"'előző év december'!$A$2:$CP$214"}</definedName>
    <definedName name="_____cp8" localSheetId="16" hidden="1">{"'előző év december'!$A$2:$CP$214"}</definedName>
    <definedName name="_____cp8" localSheetId="8" hidden="1">{"'előző év december'!$A$2:$CP$214"}</definedName>
    <definedName name="_____cp8" localSheetId="10" hidden="1">{"'előző év december'!$A$2:$CP$214"}</definedName>
    <definedName name="_____cp8" hidden="1">{"'előző év december'!$A$2:$CP$214"}</definedName>
    <definedName name="_____cp9" localSheetId="1" hidden="1">{"'előző év december'!$A$2:$CP$214"}</definedName>
    <definedName name="_____cp9" localSheetId="14" hidden="1">{"'előző év december'!$A$2:$CP$214"}</definedName>
    <definedName name="_____cp9" localSheetId="16" hidden="1">{"'előző év december'!$A$2:$CP$214"}</definedName>
    <definedName name="_____cp9" localSheetId="8" hidden="1">{"'előző év december'!$A$2:$CP$214"}</definedName>
    <definedName name="_____cp9" localSheetId="10" hidden="1">{"'előző év december'!$A$2:$CP$214"}</definedName>
    <definedName name="_____cp9" hidden="1">{"'előző év december'!$A$2:$CP$214"}</definedName>
    <definedName name="_____cpr2" localSheetId="1" hidden="1">{"'előző év december'!$A$2:$CP$214"}</definedName>
    <definedName name="_____cpr2" localSheetId="14" hidden="1">{"'előző év december'!$A$2:$CP$214"}</definedName>
    <definedName name="_____cpr2" localSheetId="16" hidden="1">{"'előző év december'!$A$2:$CP$214"}</definedName>
    <definedName name="_____cpr2" localSheetId="8" hidden="1">{"'előző év december'!$A$2:$CP$214"}</definedName>
    <definedName name="_____cpr2" localSheetId="10" hidden="1">{"'előző év december'!$A$2:$CP$214"}</definedName>
    <definedName name="_____cpr2" hidden="1">{"'előző év december'!$A$2:$CP$214"}</definedName>
    <definedName name="_____cpr3" localSheetId="1" hidden="1">{"'előző év december'!$A$2:$CP$214"}</definedName>
    <definedName name="_____cpr3" localSheetId="14" hidden="1">{"'előző év december'!$A$2:$CP$214"}</definedName>
    <definedName name="_____cpr3" localSheetId="16" hidden="1">{"'előző év december'!$A$2:$CP$214"}</definedName>
    <definedName name="_____cpr3" localSheetId="8" hidden="1">{"'előző év december'!$A$2:$CP$214"}</definedName>
    <definedName name="_____cpr3" localSheetId="10" hidden="1">{"'előző év december'!$A$2:$CP$214"}</definedName>
    <definedName name="_____cpr3" hidden="1">{"'előző év december'!$A$2:$CP$214"}</definedName>
    <definedName name="_____cpr4" localSheetId="1" hidden="1">{"'előző év december'!$A$2:$CP$214"}</definedName>
    <definedName name="_____cpr4" localSheetId="14" hidden="1">{"'előző év december'!$A$2:$CP$214"}</definedName>
    <definedName name="_____cpr4" localSheetId="16" hidden="1">{"'előző év december'!$A$2:$CP$214"}</definedName>
    <definedName name="_____cpr4" localSheetId="8" hidden="1">{"'előző év december'!$A$2:$CP$214"}</definedName>
    <definedName name="_____cpr4" localSheetId="10" hidden="1">{"'előző év december'!$A$2:$CP$214"}</definedName>
    <definedName name="_____cpr4" hidden="1">{"'előző év december'!$A$2:$CP$214"}</definedName>
    <definedName name="____cp1" localSheetId="1" hidden="1">{"'előző év december'!$A$2:$CP$214"}</definedName>
    <definedName name="____cp1" localSheetId="14" hidden="1">{"'előző év december'!$A$2:$CP$214"}</definedName>
    <definedName name="____cp1" localSheetId="10" hidden="1">{"'előző év december'!$A$2:$CP$214"}</definedName>
    <definedName name="____cp1" hidden="1">{"'előző év december'!$A$2:$CP$214"}</definedName>
    <definedName name="____cp10" localSheetId="1" hidden="1">{"'előző év december'!$A$2:$CP$214"}</definedName>
    <definedName name="____cp10" localSheetId="14" hidden="1">{"'előző év december'!$A$2:$CP$214"}</definedName>
    <definedName name="____cp10" localSheetId="16" hidden="1">{"'előző év december'!$A$2:$CP$214"}</definedName>
    <definedName name="____cp10" localSheetId="8" hidden="1">{"'előző év december'!$A$2:$CP$214"}</definedName>
    <definedName name="____cp10" localSheetId="10" hidden="1">{"'előző év december'!$A$2:$CP$214"}</definedName>
    <definedName name="____cp10" hidden="1">{"'előző év december'!$A$2:$CP$214"}</definedName>
    <definedName name="____cp11" localSheetId="1" hidden="1">{"'előző év december'!$A$2:$CP$214"}</definedName>
    <definedName name="____cp11" localSheetId="14" hidden="1">{"'előző év december'!$A$2:$CP$214"}</definedName>
    <definedName name="____cp11" localSheetId="16" hidden="1">{"'előző év december'!$A$2:$CP$214"}</definedName>
    <definedName name="____cp11" localSheetId="8" hidden="1">{"'előző év december'!$A$2:$CP$214"}</definedName>
    <definedName name="____cp11" localSheetId="10" hidden="1">{"'előző év december'!$A$2:$CP$214"}</definedName>
    <definedName name="____cp11" hidden="1">{"'előző év december'!$A$2:$CP$214"}</definedName>
    <definedName name="____cp2" localSheetId="1" hidden="1">{"'előző év december'!$A$2:$CP$214"}</definedName>
    <definedName name="____cp2" localSheetId="14" hidden="1">{"'előző év december'!$A$2:$CP$214"}</definedName>
    <definedName name="____cp2" localSheetId="16" hidden="1">{"'előző év december'!$A$2:$CP$214"}</definedName>
    <definedName name="____cp2" localSheetId="8" hidden="1">{"'előző év december'!$A$2:$CP$214"}</definedName>
    <definedName name="____cp2" localSheetId="10" hidden="1">{"'előző év december'!$A$2:$CP$214"}</definedName>
    <definedName name="____cp2" hidden="1">{"'előző év december'!$A$2:$CP$214"}</definedName>
    <definedName name="____cp3" localSheetId="1" hidden="1">{"'előző év december'!$A$2:$CP$214"}</definedName>
    <definedName name="____cp3" localSheetId="14" hidden="1">{"'előző év december'!$A$2:$CP$214"}</definedName>
    <definedName name="____cp3" localSheetId="16" hidden="1">{"'előző év december'!$A$2:$CP$214"}</definedName>
    <definedName name="____cp3" localSheetId="8" hidden="1">{"'előző év december'!$A$2:$CP$214"}</definedName>
    <definedName name="____cp3" localSheetId="10" hidden="1">{"'előző év december'!$A$2:$CP$214"}</definedName>
    <definedName name="____cp3" hidden="1">{"'előző év december'!$A$2:$CP$214"}</definedName>
    <definedName name="____cp4" localSheetId="1" hidden="1">{"'előző év december'!$A$2:$CP$214"}</definedName>
    <definedName name="____cp4" localSheetId="14" hidden="1">{"'előző év december'!$A$2:$CP$214"}</definedName>
    <definedName name="____cp4" localSheetId="16" hidden="1">{"'előző év december'!$A$2:$CP$214"}</definedName>
    <definedName name="____cp4" localSheetId="8" hidden="1">{"'előző év december'!$A$2:$CP$214"}</definedName>
    <definedName name="____cp4" localSheetId="10" hidden="1">{"'előző év december'!$A$2:$CP$214"}</definedName>
    <definedName name="____cp4" hidden="1">{"'előző év december'!$A$2:$CP$214"}</definedName>
    <definedName name="____cp5" localSheetId="1" hidden="1">{"'előző év december'!$A$2:$CP$214"}</definedName>
    <definedName name="____cp5" localSheetId="14" hidden="1">{"'előző év december'!$A$2:$CP$214"}</definedName>
    <definedName name="____cp5" localSheetId="16" hidden="1">{"'előző év december'!$A$2:$CP$214"}</definedName>
    <definedName name="____cp5" localSheetId="8" hidden="1">{"'előző év december'!$A$2:$CP$214"}</definedName>
    <definedName name="____cp5" localSheetId="10" hidden="1">{"'előző év december'!$A$2:$CP$214"}</definedName>
    <definedName name="____cp5" hidden="1">{"'előző év december'!$A$2:$CP$214"}</definedName>
    <definedName name="____cp6" localSheetId="1" hidden="1">{"'előző év december'!$A$2:$CP$214"}</definedName>
    <definedName name="____cp6" localSheetId="14" hidden="1">{"'előző év december'!$A$2:$CP$214"}</definedName>
    <definedName name="____cp6" localSheetId="16" hidden="1">{"'előző év december'!$A$2:$CP$214"}</definedName>
    <definedName name="____cp6" localSheetId="8" hidden="1">{"'előző év december'!$A$2:$CP$214"}</definedName>
    <definedName name="____cp6" localSheetId="10" hidden="1">{"'előző év december'!$A$2:$CP$214"}</definedName>
    <definedName name="____cp6" hidden="1">{"'előző év december'!$A$2:$CP$214"}</definedName>
    <definedName name="____cp7" localSheetId="1" hidden="1">{"'előző év december'!$A$2:$CP$214"}</definedName>
    <definedName name="____cp7" localSheetId="14" hidden="1">{"'előző év december'!$A$2:$CP$214"}</definedName>
    <definedName name="____cp7" localSheetId="16" hidden="1">{"'előző év december'!$A$2:$CP$214"}</definedName>
    <definedName name="____cp7" localSheetId="8" hidden="1">{"'előző év december'!$A$2:$CP$214"}</definedName>
    <definedName name="____cp7" localSheetId="10" hidden="1">{"'előző év december'!$A$2:$CP$214"}</definedName>
    <definedName name="____cp7" hidden="1">{"'előző év december'!$A$2:$CP$214"}</definedName>
    <definedName name="____cp8" localSheetId="1" hidden="1">{"'előző év december'!$A$2:$CP$214"}</definedName>
    <definedName name="____cp8" localSheetId="14" hidden="1">{"'előző év december'!$A$2:$CP$214"}</definedName>
    <definedName name="____cp8" localSheetId="16" hidden="1">{"'előző év december'!$A$2:$CP$214"}</definedName>
    <definedName name="____cp8" localSheetId="8" hidden="1">{"'előző év december'!$A$2:$CP$214"}</definedName>
    <definedName name="____cp8" localSheetId="10" hidden="1">{"'előző év december'!$A$2:$CP$214"}</definedName>
    <definedName name="____cp8" hidden="1">{"'előző év december'!$A$2:$CP$214"}</definedName>
    <definedName name="____cp9" localSheetId="1" hidden="1">{"'előző év december'!$A$2:$CP$214"}</definedName>
    <definedName name="____cp9" localSheetId="14" hidden="1">{"'előző év december'!$A$2:$CP$214"}</definedName>
    <definedName name="____cp9" localSheetId="16" hidden="1">{"'előző év december'!$A$2:$CP$214"}</definedName>
    <definedName name="____cp9" localSheetId="8" hidden="1">{"'előző év december'!$A$2:$CP$214"}</definedName>
    <definedName name="____cp9" localSheetId="10" hidden="1">{"'előző év december'!$A$2:$CP$214"}</definedName>
    <definedName name="____cp9" hidden="1">{"'előző év december'!$A$2:$CP$214"}</definedName>
    <definedName name="____cpr2" localSheetId="1" hidden="1">{"'előző év december'!$A$2:$CP$214"}</definedName>
    <definedName name="____cpr2" localSheetId="14" hidden="1">{"'előző év december'!$A$2:$CP$214"}</definedName>
    <definedName name="____cpr2" localSheetId="16" hidden="1">{"'előző év december'!$A$2:$CP$214"}</definedName>
    <definedName name="____cpr2" localSheetId="8" hidden="1">{"'előző év december'!$A$2:$CP$214"}</definedName>
    <definedName name="____cpr2" localSheetId="10" hidden="1">{"'előző év december'!$A$2:$CP$214"}</definedName>
    <definedName name="____cpr2" hidden="1">{"'előző év december'!$A$2:$CP$214"}</definedName>
    <definedName name="____cpr3" localSheetId="1" hidden="1">{"'előző év december'!$A$2:$CP$214"}</definedName>
    <definedName name="____cpr3" localSheetId="14" hidden="1">{"'előző év december'!$A$2:$CP$214"}</definedName>
    <definedName name="____cpr3" localSheetId="16" hidden="1">{"'előző év december'!$A$2:$CP$214"}</definedName>
    <definedName name="____cpr3" localSheetId="8" hidden="1">{"'előző év december'!$A$2:$CP$214"}</definedName>
    <definedName name="____cpr3" localSheetId="10" hidden="1">{"'előző év december'!$A$2:$CP$214"}</definedName>
    <definedName name="____cpr3" hidden="1">{"'előző év december'!$A$2:$CP$214"}</definedName>
    <definedName name="____cpr4" localSheetId="1" hidden="1">{"'előző év december'!$A$2:$CP$214"}</definedName>
    <definedName name="____cpr4" localSheetId="14" hidden="1">{"'előző év december'!$A$2:$CP$214"}</definedName>
    <definedName name="____cpr4" localSheetId="16" hidden="1">{"'előző év december'!$A$2:$CP$214"}</definedName>
    <definedName name="____cpr4" localSheetId="8" hidden="1">{"'előző év december'!$A$2:$CP$214"}</definedName>
    <definedName name="____cpr4" localSheetId="10" hidden="1">{"'előző év december'!$A$2:$CP$214"}</definedName>
    <definedName name="____cpr4" hidden="1">{"'előző év december'!$A$2:$CP$214"}</definedName>
    <definedName name="___cp1" localSheetId="1" hidden="1">{"'előző év december'!$A$2:$CP$214"}</definedName>
    <definedName name="___cp1" localSheetId="14" hidden="1">{"'előző év december'!$A$2:$CP$214"}</definedName>
    <definedName name="___cp1" localSheetId="10" hidden="1">{"'előző év december'!$A$2:$CP$214"}</definedName>
    <definedName name="___cp1" hidden="1">{"'előző év december'!$A$2:$CP$214"}</definedName>
    <definedName name="___cp10" localSheetId="1" hidden="1">{"'előző év december'!$A$2:$CP$214"}</definedName>
    <definedName name="___cp10" localSheetId="14" hidden="1">{"'előző év december'!$A$2:$CP$214"}</definedName>
    <definedName name="___cp10" localSheetId="16" hidden="1">{"'előző év december'!$A$2:$CP$214"}</definedName>
    <definedName name="___cp10" localSheetId="8" hidden="1">{"'előző év december'!$A$2:$CP$214"}</definedName>
    <definedName name="___cp10" localSheetId="10" hidden="1">{"'előző év december'!$A$2:$CP$214"}</definedName>
    <definedName name="___cp10" hidden="1">{"'előző év december'!$A$2:$CP$214"}</definedName>
    <definedName name="___cp11" localSheetId="1" hidden="1">{"'előző év december'!$A$2:$CP$214"}</definedName>
    <definedName name="___cp11" localSheetId="14" hidden="1">{"'előző év december'!$A$2:$CP$214"}</definedName>
    <definedName name="___cp11" localSheetId="16" hidden="1">{"'előző év december'!$A$2:$CP$214"}</definedName>
    <definedName name="___cp11" localSheetId="8" hidden="1">{"'előző év december'!$A$2:$CP$214"}</definedName>
    <definedName name="___cp11" localSheetId="10" hidden="1">{"'előző év december'!$A$2:$CP$214"}</definedName>
    <definedName name="___cp11" hidden="1">{"'előző év december'!$A$2:$CP$214"}</definedName>
    <definedName name="___cp2" localSheetId="1" hidden="1">{"'előző év december'!$A$2:$CP$214"}</definedName>
    <definedName name="___cp2" localSheetId="14" hidden="1">{"'előző év december'!$A$2:$CP$214"}</definedName>
    <definedName name="___cp2" localSheetId="16" hidden="1">{"'előző év december'!$A$2:$CP$214"}</definedName>
    <definedName name="___cp2" localSheetId="8" hidden="1">{"'előző év december'!$A$2:$CP$214"}</definedName>
    <definedName name="___cp2" localSheetId="10" hidden="1">{"'előző év december'!$A$2:$CP$214"}</definedName>
    <definedName name="___cp2" hidden="1">{"'előző év december'!$A$2:$CP$214"}</definedName>
    <definedName name="___cp3" localSheetId="1" hidden="1">{"'előző év december'!$A$2:$CP$214"}</definedName>
    <definedName name="___cp3" localSheetId="14" hidden="1">{"'előző év december'!$A$2:$CP$214"}</definedName>
    <definedName name="___cp3" localSheetId="16" hidden="1">{"'előző év december'!$A$2:$CP$214"}</definedName>
    <definedName name="___cp3" localSheetId="8" hidden="1">{"'előző év december'!$A$2:$CP$214"}</definedName>
    <definedName name="___cp3" localSheetId="10" hidden="1">{"'előző év december'!$A$2:$CP$214"}</definedName>
    <definedName name="___cp3" hidden="1">{"'előző év december'!$A$2:$CP$214"}</definedName>
    <definedName name="___cp4" localSheetId="1" hidden="1">{"'előző év december'!$A$2:$CP$214"}</definedName>
    <definedName name="___cp4" localSheetId="14" hidden="1">{"'előző év december'!$A$2:$CP$214"}</definedName>
    <definedName name="___cp4" localSheetId="16" hidden="1">{"'előző év december'!$A$2:$CP$214"}</definedName>
    <definedName name="___cp4" localSheetId="8" hidden="1">{"'előző év december'!$A$2:$CP$214"}</definedName>
    <definedName name="___cp4" localSheetId="10" hidden="1">{"'előző év december'!$A$2:$CP$214"}</definedName>
    <definedName name="___cp4" hidden="1">{"'előző év december'!$A$2:$CP$214"}</definedName>
    <definedName name="___cp5" localSheetId="1" hidden="1">{"'előző év december'!$A$2:$CP$214"}</definedName>
    <definedName name="___cp5" localSheetId="14" hidden="1">{"'előző év december'!$A$2:$CP$214"}</definedName>
    <definedName name="___cp5" localSheetId="16" hidden="1">{"'előző év december'!$A$2:$CP$214"}</definedName>
    <definedName name="___cp5" localSheetId="8" hidden="1">{"'előző év december'!$A$2:$CP$214"}</definedName>
    <definedName name="___cp5" localSheetId="10" hidden="1">{"'előző év december'!$A$2:$CP$214"}</definedName>
    <definedName name="___cp5" hidden="1">{"'előző év december'!$A$2:$CP$214"}</definedName>
    <definedName name="___cp6" localSheetId="1" hidden="1">{"'előző év december'!$A$2:$CP$214"}</definedName>
    <definedName name="___cp6" localSheetId="14" hidden="1">{"'előző év december'!$A$2:$CP$214"}</definedName>
    <definedName name="___cp6" localSheetId="16" hidden="1">{"'előző év december'!$A$2:$CP$214"}</definedName>
    <definedName name="___cp6" localSheetId="8" hidden="1">{"'előző év december'!$A$2:$CP$214"}</definedName>
    <definedName name="___cp6" localSheetId="10" hidden="1">{"'előző év december'!$A$2:$CP$214"}</definedName>
    <definedName name="___cp6" hidden="1">{"'előző év december'!$A$2:$CP$214"}</definedName>
    <definedName name="___cp7" localSheetId="1" hidden="1">{"'előző év december'!$A$2:$CP$214"}</definedName>
    <definedName name="___cp7" localSheetId="14" hidden="1">{"'előző év december'!$A$2:$CP$214"}</definedName>
    <definedName name="___cp7" localSheetId="16" hidden="1">{"'előző év december'!$A$2:$CP$214"}</definedName>
    <definedName name="___cp7" localSheetId="8" hidden="1">{"'előző év december'!$A$2:$CP$214"}</definedName>
    <definedName name="___cp7" localSheetId="10" hidden="1">{"'előző év december'!$A$2:$CP$214"}</definedName>
    <definedName name="___cp7" hidden="1">{"'előző év december'!$A$2:$CP$214"}</definedName>
    <definedName name="___cp8" localSheetId="1" hidden="1">{"'előző év december'!$A$2:$CP$214"}</definedName>
    <definedName name="___cp8" localSheetId="14" hidden="1">{"'előző év december'!$A$2:$CP$214"}</definedName>
    <definedName name="___cp8" localSheetId="16" hidden="1">{"'előző év december'!$A$2:$CP$214"}</definedName>
    <definedName name="___cp8" localSheetId="8" hidden="1">{"'előző év december'!$A$2:$CP$214"}</definedName>
    <definedName name="___cp8" localSheetId="10" hidden="1">{"'előző év december'!$A$2:$CP$214"}</definedName>
    <definedName name="___cp8" hidden="1">{"'előző év december'!$A$2:$CP$214"}</definedName>
    <definedName name="___cp9" localSheetId="1" hidden="1">{"'előző év december'!$A$2:$CP$214"}</definedName>
    <definedName name="___cp9" localSheetId="14" hidden="1">{"'előző év december'!$A$2:$CP$214"}</definedName>
    <definedName name="___cp9" localSheetId="16" hidden="1">{"'előző év december'!$A$2:$CP$214"}</definedName>
    <definedName name="___cp9" localSheetId="8" hidden="1">{"'előző év december'!$A$2:$CP$214"}</definedName>
    <definedName name="___cp9" localSheetId="10" hidden="1">{"'előző év december'!$A$2:$CP$214"}</definedName>
    <definedName name="___cp9" hidden="1">{"'előző év december'!$A$2:$CP$214"}</definedName>
    <definedName name="___cpr2" localSheetId="1" hidden="1">{"'előző év december'!$A$2:$CP$214"}</definedName>
    <definedName name="___cpr2" localSheetId="14" hidden="1">{"'előző év december'!$A$2:$CP$214"}</definedName>
    <definedName name="___cpr2" localSheetId="16" hidden="1">{"'előző év december'!$A$2:$CP$214"}</definedName>
    <definedName name="___cpr2" localSheetId="8" hidden="1">{"'előző év december'!$A$2:$CP$214"}</definedName>
    <definedName name="___cpr2" localSheetId="10" hidden="1">{"'előző év december'!$A$2:$CP$214"}</definedName>
    <definedName name="___cpr2" hidden="1">{"'előző év december'!$A$2:$CP$214"}</definedName>
    <definedName name="___cpr3" localSheetId="1" hidden="1">{"'előző év december'!$A$2:$CP$214"}</definedName>
    <definedName name="___cpr3" localSheetId="14" hidden="1">{"'előző év december'!$A$2:$CP$214"}</definedName>
    <definedName name="___cpr3" localSheetId="16" hidden="1">{"'előző év december'!$A$2:$CP$214"}</definedName>
    <definedName name="___cpr3" localSheetId="8" hidden="1">{"'előző év december'!$A$2:$CP$214"}</definedName>
    <definedName name="___cpr3" localSheetId="10" hidden="1">{"'előző év december'!$A$2:$CP$214"}</definedName>
    <definedName name="___cpr3" hidden="1">{"'előző év december'!$A$2:$CP$214"}</definedName>
    <definedName name="___cpr4" localSheetId="1" hidden="1">{"'előző év december'!$A$2:$CP$214"}</definedName>
    <definedName name="___cpr4" localSheetId="14" hidden="1">{"'előző év december'!$A$2:$CP$214"}</definedName>
    <definedName name="___cpr4" localSheetId="16" hidden="1">{"'előző év december'!$A$2:$CP$214"}</definedName>
    <definedName name="___cpr4" localSheetId="8" hidden="1">{"'előző év december'!$A$2:$CP$214"}</definedName>
    <definedName name="___cpr4" localSheetId="10" hidden="1">{"'előző év december'!$A$2:$CP$214"}</definedName>
    <definedName name="___cpr4" hidden="1">{"'előző év december'!$A$2:$CP$214"}</definedName>
    <definedName name="__123Graph_A" localSheetId="13" hidden="1">[2]Market!#REF!</definedName>
    <definedName name="__123Graph_A" localSheetId="16" hidden="1">[3]Market!#REF!</definedName>
    <definedName name="__123Graph_A" localSheetId="18" hidden="1">[3]Market!#REF!</definedName>
    <definedName name="__123Graph_A" localSheetId="10" hidden="1">[2]Market!#REF!</definedName>
    <definedName name="__123Graph_A" localSheetId="11" hidden="1">[2]Market!#REF!</definedName>
    <definedName name="__123Graph_A" hidden="1">[2]Market!#REF!</definedName>
    <definedName name="__123Graph_ADIFF" localSheetId="13" hidden="1">[2]Market!#REF!</definedName>
    <definedName name="__123Graph_ADIFF" localSheetId="16" hidden="1">[3]Market!#REF!</definedName>
    <definedName name="__123Graph_ADIFF" localSheetId="18" hidden="1">[3]Market!#REF!</definedName>
    <definedName name="__123Graph_ADIFF" localSheetId="10" hidden="1">[2]Market!#REF!</definedName>
    <definedName name="__123Graph_ADIFF" localSheetId="11" hidden="1">[2]Market!#REF!</definedName>
    <definedName name="__123Graph_ADIFF" hidden="1">[2]Market!#REF!</definedName>
    <definedName name="__123Graph_AGRAPH1" hidden="1">[4]A!$D$2:$D$86</definedName>
    <definedName name="__123Graph_AGRAPH3" hidden="1">[4]A!$D$2:$D$105</definedName>
    <definedName name="__123Graph_ALINES" localSheetId="13" hidden="1">[2]Market!#REF!</definedName>
    <definedName name="__123Graph_ALINES" localSheetId="14" hidden="1">[2]Market!#REF!</definedName>
    <definedName name="__123Graph_ALINES" localSheetId="16" hidden="1">[3]Market!#REF!</definedName>
    <definedName name="__123Graph_ALINES" localSheetId="18" hidden="1">[3]Market!#REF!</definedName>
    <definedName name="__123Graph_ALINES" localSheetId="10" hidden="1">[2]Market!#REF!</definedName>
    <definedName name="__123Graph_ALINES" localSheetId="11" hidden="1">[2]Market!#REF!</definedName>
    <definedName name="__123Graph_ALINES" hidden="1">[2]Market!#REF!</definedName>
    <definedName name="__123Graph_B" localSheetId="13" hidden="1">[2]Market!#REF!</definedName>
    <definedName name="__123Graph_B" localSheetId="14" hidden="1">[2]Market!#REF!</definedName>
    <definedName name="__123Graph_B" localSheetId="16" hidden="1">[3]Market!#REF!</definedName>
    <definedName name="__123Graph_B" localSheetId="18" hidden="1">[3]Market!#REF!</definedName>
    <definedName name="__123Graph_B" localSheetId="10" hidden="1">[2]Market!#REF!</definedName>
    <definedName name="__123Graph_B" localSheetId="11" hidden="1">[2]Market!#REF!</definedName>
    <definedName name="__123Graph_B" hidden="1">[2]Market!#REF!</definedName>
    <definedName name="__123Graph_BDIFF" localSheetId="13" hidden="1">[2]Market!#REF!</definedName>
    <definedName name="__123Graph_BDIFF" localSheetId="16" hidden="1">[3]Market!#REF!</definedName>
    <definedName name="__123Graph_BDIFF" localSheetId="18" hidden="1">[3]Market!#REF!</definedName>
    <definedName name="__123Graph_BDIFF" localSheetId="10" hidden="1">[2]Market!#REF!</definedName>
    <definedName name="__123Graph_BDIFF" localSheetId="11" hidden="1">[2]Market!#REF!</definedName>
    <definedName name="__123Graph_BDIFF" hidden="1">[2]Market!#REF!</definedName>
    <definedName name="__123Graph_BLINES" localSheetId="13" hidden="1">[2]Market!#REF!</definedName>
    <definedName name="__123Graph_BLINES" localSheetId="16" hidden="1">[3]Market!#REF!</definedName>
    <definedName name="__123Graph_BLINES" localSheetId="18" hidden="1">[3]Market!#REF!</definedName>
    <definedName name="__123Graph_BLINES" localSheetId="10" hidden="1">[2]Market!#REF!</definedName>
    <definedName name="__123Graph_BLINES" localSheetId="11" hidden="1">[2]Market!#REF!</definedName>
    <definedName name="__123Graph_BLINES" hidden="1">[2]Market!#REF!</definedName>
    <definedName name="__123Graph_C" localSheetId="13" hidden="1">[2]Market!#REF!</definedName>
    <definedName name="__123Graph_C" localSheetId="16" hidden="1">[3]Market!#REF!</definedName>
    <definedName name="__123Graph_C" localSheetId="18" hidden="1">[3]Market!#REF!</definedName>
    <definedName name="__123Graph_C" localSheetId="10" hidden="1">[2]Market!#REF!</definedName>
    <definedName name="__123Graph_C" localSheetId="11" hidden="1">[2]Market!#REF!</definedName>
    <definedName name="__123Graph_C" hidden="1">[2]Market!#REF!</definedName>
    <definedName name="__123Graph_CDIFF" localSheetId="13" hidden="1">[2]Market!#REF!</definedName>
    <definedName name="__123Graph_CDIFF" localSheetId="16" hidden="1">[3]Market!#REF!</definedName>
    <definedName name="__123Graph_CDIFF" localSheetId="18" hidden="1">[3]Market!#REF!</definedName>
    <definedName name="__123Graph_CDIFF" localSheetId="10" hidden="1">[2]Market!#REF!</definedName>
    <definedName name="__123Graph_CDIFF" localSheetId="11" hidden="1">[2]Market!#REF!</definedName>
    <definedName name="__123Graph_CDIFF" hidden="1">[2]Market!#REF!</definedName>
    <definedName name="__123Graph_CLINES" localSheetId="13" hidden="1">[2]Market!#REF!</definedName>
    <definedName name="__123Graph_CLINES" localSheetId="16" hidden="1">[3]Market!#REF!</definedName>
    <definedName name="__123Graph_CLINES" localSheetId="18" hidden="1">[3]Market!#REF!</definedName>
    <definedName name="__123Graph_CLINES" localSheetId="10" hidden="1">[2]Market!#REF!</definedName>
    <definedName name="__123Graph_CLINES" localSheetId="11" hidden="1">[2]Market!#REF!</definedName>
    <definedName name="__123Graph_CLINES" hidden="1">[2]Market!#REF!</definedName>
    <definedName name="__123Graph_DLINES" localSheetId="13" hidden="1">[2]Market!#REF!</definedName>
    <definedName name="__123Graph_DLINES" localSheetId="16" hidden="1">[3]Market!#REF!</definedName>
    <definedName name="__123Graph_DLINES" localSheetId="18" hidden="1">[3]Market!#REF!</definedName>
    <definedName name="__123Graph_DLINES" localSheetId="10" hidden="1">[2]Market!#REF!</definedName>
    <definedName name="__123Graph_DLINES" localSheetId="11" hidden="1">[2]Market!#REF!</definedName>
    <definedName name="__123Graph_DLINES" hidden="1">[2]Market!#REF!</definedName>
    <definedName name="__123Graph_X" localSheetId="13" hidden="1">[2]Market!#REF!</definedName>
    <definedName name="__123Graph_X" localSheetId="16" hidden="1">[3]Market!#REF!</definedName>
    <definedName name="__123Graph_X" localSheetId="18" hidden="1">[3]Market!#REF!</definedName>
    <definedName name="__123Graph_X" localSheetId="10" hidden="1">[2]Market!#REF!</definedName>
    <definedName name="__123Graph_X" localSheetId="11" hidden="1">[2]Market!#REF!</definedName>
    <definedName name="__123Graph_X" hidden="1">[2]Market!#REF!</definedName>
    <definedName name="__123Graph_XDIFF" localSheetId="13" hidden="1">[2]Market!#REF!</definedName>
    <definedName name="__123Graph_XDIFF" localSheetId="16" hidden="1">[3]Market!#REF!</definedName>
    <definedName name="__123Graph_XDIFF" localSheetId="18" hidden="1">[3]Market!#REF!</definedName>
    <definedName name="__123Graph_XDIFF" localSheetId="10" hidden="1">[2]Market!#REF!</definedName>
    <definedName name="__123Graph_XDIFF" localSheetId="11" hidden="1">[2]Market!#REF!</definedName>
    <definedName name="__123Graph_XDIFF" hidden="1">[2]Market!#REF!</definedName>
    <definedName name="__123Graph_XLINES" localSheetId="13" hidden="1">[2]Market!#REF!</definedName>
    <definedName name="__123Graph_XLINES" localSheetId="16" hidden="1">[3]Market!#REF!</definedName>
    <definedName name="__123Graph_XLINES" localSheetId="18" hidden="1">[3]Market!#REF!</definedName>
    <definedName name="__123Graph_XLINES" localSheetId="10" hidden="1">[2]Market!#REF!</definedName>
    <definedName name="__123Graph_XLINES" localSheetId="11" hidden="1">[2]Market!#REF!</definedName>
    <definedName name="__123Graph_XLINES" hidden="1">[2]Market!#REF!</definedName>
    <definedName name="__cp1" localSheetId="1" hidden="1">{"'előző év december'!$A$2:$CP$214"}</definedName>
    <definedName name="__cp1" localSheetId="14" hidden="1">{"'előző év december'!$A$2:$CP$214"}</definedName>
    <definedName name="__cp1" localSheetId="10" hidden="1">{"'előző év december'!$A$2:$CP$214"}</definedName>
    <definedName name="__cp1" hidden="1">{"'előző év december'!$A$2:$CP$214"}</definedName>
    <definedName name="__cp10" localSheetId="1" hidden="1">{"'előző év december'!$A$2:$CP$214"}</definedName>
    <definedName name="__cp10" localSheetId="14" hidden="1">{"'előző év december'!$A$2:$CP$214"}</definedName>
    <definedName name="__cp10" localSheetId="10" hidden="1">{"'előző év december'!$A$2:$CP$214"}</definedName>
    <definedName name="__cp10" hidden="1">{"'előző év december'!$A$2:$CP$214"}</definedName>
    <definedName name="__cp11" localSheetId="1" hidden="1">{"'előző év december'!$A$2:$CP$214"}</definedName>
    <definedName name="__cp11" localSheetId="14" hidden="1">{"'előző év december'!$A$2:$CP$214"}</definedName>
    <definedName name="__cp11" localSheetId="10" hidden="1">{"'előző év december'!$A$2:$CP$214"}</definedName>
    <definedName name="__cp11" hidden="1">{"'előző év december'!$A$2:$CP$214"}</definedName>
    <definedName name="__cp2" localSheetId="1" hidden="1">{"'előző év december'!$A$2:$CP$214"}</definedName>
    <definedName name="__cp2" localSheetId="14" hidden="1">{"'előző év december'!$A$2:$CP$214"}</definedName>
    <definedName name="__cp2" localSheetId="10" hidden="1">{"'előző év december'!$A$2:$CP$214"}</definedName>
    <definedName name="__cp2" hidden="1">{"'előző év december'!$A$2:$CP$214"}</definedName>
    <definedName name="__cp3" localSheetId="1" hidden="1">{"'előző év december'!$A$2:$CP$214"}</definedName>
    <definedName name="__cp3" localSheetId="14" hidden="1">{"'előző év december'!$A$2:$CP$214"}</definedName>
    <definedName name="__cp3" localSheetId="10" hidden="1">{"'előző év december'!$A$2:$CP$214"}</definedName>
    <definedName name="__cp3" hidden="1">{"'előző év december'!$A$2:$CP$214"}</definedName>
    <definedName name="__cp4" localSheetId="1" hidden="1">{"'előző év december'!$A$2:$CP$214"}</definedName>
    <definedName name="__cp4" localSheetId="14" hidden="1">{"'előző év december'!$A$2:$CP$214"}</definedName>
    <definedName name="__cp4" localSheetId="10" hidden="1">{"'előző év december'!$A$2:$CP$214"}</definedName>
    <definedName name="__cp4" hidden="1">{"'előző év december'!$A$2:$CP$214"}</definedName>
    <definedName name="__cp5" localSheetId="1" hidden="1">{"'előző év december'!$A$2:$CP$214"}</definedName>
    <definedName name="__cp5" localSheetId="14" hidden="1">{"'előző év december'!$A$2:$CP$214"}</definedName>
    <definedName name="__cp5" localSheetId="10" hidden="1">{"'előző év december'!$A$2:$CP$214"}</definedName>
    <definedName name="__cp5" hidden="1">{"'előző év december'!$A$2:$CP$214"}</definedName>
    <definedName name="__cp6" localSheetId="1" hidden="1">{"'előző év december'!$A$2:$CP$214"}</definedName>
    <definedName name="__cp6" localSheetId="14" hidden="1">{"'előző év december'!$A$2:$CP$214"}</definedName>
    <definedName name="__cp6" localSheetId="10" hidden="1">{"'előző év december'!$A$2:$CP$214"}</definedName>
    <definedName name="__cp6" hidden="1">{"'előző év december'!$A$2:$CP$214"}</definedName>
    <definedName name="__cp7" localSheetId="1" hidden="1">{"'előző év december'!$A$2:$CP$214"}</definedName>
    <definedName name="__cp7" localSheetId="14" hidden="1">{"'előző év december'!$A$2:$CP$214"}</definedName>
    <definedName name="__cp7" localSheetId="10" hidden="1">{"'előző év december'!$A$2:$CP$214"}</definedName>
    <definedName name="__cp7" hidden="1">{"'előző év december'!$A$2:$CP$214"}</definedName>
    <definedName name="__cp8" localSheetId="1" hidden="1">{"'előző év december'!$A$2:$CP$214"}</definedName>
    <definedName name="__cp8" localSheetId="14" hidden="1">{"'előző év december'!$A$2:$CP$214"}</definedName>
    <definedName name="__cp8" localSheetId="10" hidden="1">{"'előző év december'!$A$2:$CP$214"}</definedName>
    <definedName name="__cp8" hidden="1">{"'előző év december'!$A$2:$CP$214"}</definedName>
    <definedName name="__cp9" localSheetId="1" hidden="1">{"'előző év december'!$A$2:$CP$214"}</definedName>
    <definedName name="__cp9" localSheetId="14" hidden="1">{"'előző év december'!$A$2:$CP$214"}</definedName>
    <definedName name="__cp9" localSheetId="10" hidden="1">{"'előző év december'!$A$2:$CP$214"}</definedName>
    <definedName name="__cp9" hidden="1">{"'előző év december'!$A$2:$CP$214"}</definedName>
    <definedName name="__cpr2" localSheetId="1" hidden="1">{"'előző év december'!$A$2:$CP$214"}</definedName>
    <definedName name="__cpr2" localSheetId="14" hidden="1">{"'előző év december'!$A$2:$CP$214"}</definedName>
    <definedName name="__cpr2" localSheetId="10" hidden="1">{"'előző év december'!$A$2:$CP$214"}</definedName>
    <definedName name="__cpr2" hidden="1">{"'előző év december'!$A$2:$CP$214"}</definedName>
    <definedName name="__cpr3" localSheetId="1" hidden="1">{"'előző év december'!$A$2:$CP$214"}</definedName>
    <definedName name="__cpr3" localSheetId="14" hidden="1">{"'előző év december'!$A$2:$CP$214"}</definedName>
    <definedName name="__cpr3" localSheetId="10" hidden="1">{"'előző év december'!$A$2:$CP$214"}</definedName>
    <definedName name="__cpr3" hidden="1">{"'előző év december'!$A$2:$CP$214"}</definedName>
    <definedName name="__cpr4" localSheetId="1" hidden="1">{"'előző év december'!$A$2:$CP$214"}</definedName>
    <definedName name="__cpr4" localSheetId="14" hidden="1">{"'előző év december'!$A$2:$CP$214"}</definedName>
    <definedName name="__cpr4" localSheetId="10" hidden="1">{"'előző év december'!$A$2:$CP$214"}</definedName>
    <definedName name="__cpr4" hidden="1">{"'előző év december'!$A$2:$CP$214"}</definedName>
    <definedName name="__NewChart" hidden="1">[3]Market!#REF!</definedName>
    <definedName name="__NewChart_EN" hidden="1">[3]Market!#REF!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14" hidden="1">[10]grafy!#REF!</definedName>
    <definedName name="_107__123Graph_BCHART_16" localSheetId="10" hidden="1">[10]grafy!#REF!</definedName>
    <definedName name="_107__123Graph_BCHART_16" hidden="1">[10]grafy!#REF!</definedName>
    <definedName name="_108__123Graph_BCHART_17" localSheetId="14" hidden="1">[10]grafy!#REF!</definedName>
    <definedName name="_108__123Graph_BCHART_17" localSheetId="10" hidden="1">[10]grafy!#REF!</definedName>
    <definedName name="_108__123Graph_BCHART_17" hidden="1">[10]grafy!#REF!</definedName>
    <definedName name="_109__123Graph_BCHART_18" localSheetId="14" hidden="1">[10]grafy!#REF!</definedName>
    <definedName name="_109__123Graph_BCHART_18" localSheetId="10"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14" hidden="1">[11]S!#REF!</definedName>
    <definedName name="_118__123Graph_BCHART_23" localSheetId="10" hidden="1">[11]S!#REF!</definedName>
    <definedName name="_118__123Graph_BCHART_23" hidden="1">[11]S!#REF!</definedName>
    <definedName name="_119__123Graph_BCHART_24" hidden="1">[11]U!$C$5:$E$5</definedName>
    <definedName name="_12" localSheetId="14" hidden="1">[1]Market!#REF!</definedName>
    <definedName name="_12" localSheetId="18" hidden="1">[1]Market!#REF!</definedName>
    <definedName name="_12" localSheetId="10"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13" hidden="1">[2]Market!#REF!</definedName>
    <definedName name="_123Graph_A" localSheetId="14" hidden="1">[2]Market!#REF!</definedName>
    <definedName name="_123Graph_A" localSheetId="16" hidden="1">[3]Market!#REF!</definedName>
    <definedName name="_123Graph_A" localSheetId="18" hidden="1">[3]Market!#REF!</definedName>
    <definedName name="_123Graph_A" localSheetId="10" hidden="1">[2]Market!#REF!</definedName>
    <definedName name="_123Graph_A" localSheetId="11"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14" hidden="1">[10]grafy!#REF!</definedName>
    <definedName name="_134__123Graph_BCHART_34" localSheetId="10"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14" hidden="1">[11]S!#REF!</definedName>
    <definedName name="_137__123Graph_BCHART_37" localSheetId="10"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14" hidden="1">[10]grafy!#REF!</definedName>
    <definedName name="_144__123Graph_BCHART_40" localSheetId="10" hidden="1">[10]grafy!#REF!</definedName>
    <definedName name="_144__123Graph_BCHART_40" hidden="1">[10]grafy!#REF!</definedName>
    <definedName name="_145__123Graph_BCHART_41" localSheetId="14" hidden="1">[10]grafy!#REF!</definedName>
    <definedName name="_145__123Graph_BCHART_41" localSheetId="10" hidden="1">[10]grafy!#REF!</definedName>
    <definedName name="_145__123Graph_BCHART_41" hidden="1">[10]grafy!#REF!</definedName>
    <definedName name="_146__123Graph_BCHART_42" localSheetId="14" hidden="1">[10]grafy!#REF!</definedName>
    <definedName name="_146__123Graph_BCHART_42" localSheetId="10"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14" hidden="1">[10]grafy!#REF!</definedName>
    <definedName name="_187__123Graph_CCHART_17" localSheetId="10" hidden="1">[10]grafy!#REF!</definedName>
    <definedName name="_187__123Graph_CCHART_17" hidden="1">[10]grafy!#REF!</definedName>
    <definedName name="_188__123Graph_CCHART_18" localSheetId="14" hidden="1">[10]grafy!#REF!</definedName>
    <definedName name="_188__123Graph_CCHART_18" localSheetId="10"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14" hidden="1">[5]řady_sloupce!#REF!</definedName>
    <definedName name="_194__123Graph_CCHART_2" localSheetId="10"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14" hidden="1">[11]S!#REF!</definedName>
    <definedName name="_197__123Graph_CCHART_23" localSheetId="10"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14" hidden="1">'[10] data'!#REF!</definedName>
    <definedName name="_208__123Graph_CCHART_31" localSheetId="10"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14" hidden="1">[11]S!#REF!</definedName>
    <definedName name="_213__123Graph_CCHART_37" localSheetId="10"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14" hidden="1">[10]grafy!#REF!</definedName>
    <definedName name="_22__123Graph_ACHART_17" localSheetId="10"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14" hidden="1">[10]grafy!#REF!</definedName>
    <definedName name="_221__123Graph_CCHART_41" localSheetId="10"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14" hidden="1">[10]grafy!#REF!</definedName>
    <definedName name="_256__123Graph_DCHART_17" localSheetId="10"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14" hidden="1">[11]S!#REF!</definedName>
    <definedName name="_264__123Graph_DCHART_23" localSheetId="10"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14" hidden="1">[11]S!#REF!</definedName>
    <definedName name="_276__123Graph_DCHART_37" localSheetId="10"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14" hidden="1">[9]F!#REF!</definedName>
    <definedName name="_281__123Graph_DCHART_5" localSheetId="10"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14" hidden="1">[5]řady_sloupce!#REF!</definedName>
    <definedName name="_308__123Graph_ECHART_2" localSheetId="10"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14" hidden="1">[5]řady_sloupce!#REF!</definedName>
    <definedName name="_31__123Graph_CCHART_2" localSheetId="10" hidden="1">[5]řady_sloupce!#REF!</definedName>
    <definedName name="_31__123Graph_CCHART_2" hidden="1">[5]řady_sloupce!#REF!</definedName>
    <definedName name="_310__123Graph_ECHART_23" localSheetId="14" hidden="1">[11]S!#REF!</definedName>
    <definedName name="_310__123Graph_ECHART_23" localSheetId="10"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14" hidden="1">[11]S!#REF!</definedName>
    <definedName name="_316__123Graph_ECHART_37" localSheetId="10"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14" hidden="1">[9]F!#REF!</definedName>
    <definedName name="_323__123Graph_ECHART_6" localSheetId="10" hidden="1">[9]F!#REF!</definedName>
    <definedName name="_323__123Graph_ECHART_6" hidden="1">[9]F!#REF!</definedName>
    <definedName name="_327__123Graph_ECHART_7" hidden="1">[5]řady_sloupce!$G$3:$G$14</definedName>
    <definedName name="_33__123Graph_ACHART_23" localSheetId="14" hidden="1">[11]S!#REF!</definedName>
    <definedName name="_33__123Graph_ACHART_23" localSheetId="10"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14" hidden="1">[9]H!#REF!</definedName>
    <definedName name="_335__123Graph_FCHART_13" localSheetId="10" hidden="1">[9]H!#REF!</definedName>
    <definedName name="_335__123Graph_FCHART_13" hidden="1">[9]H!#REF!</definedName>
    <definedName name="_336__123Graph_FCHART_14" localSheetId="14" hidden="1">[9]H!#REF!</definedName>
    <definedName name="_336__123Graph_FCHART_14" localSheetId="10"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14" hidden="1">[11]S!#REF!</definedName>
    <definedName name="_342__123Graph_FCHART_23" localSheetId="10"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14" hidden="1">[11]S!#REF!</definedName>
    <definedName name="_346__123Graph_FCHART_37" localSheetId="10" hidden="1">[11]S!#REF!</definedName>
    <definedName name="_346__123Graph_FCHART_37" hidden="1">[11]S!#REF!</definedName>
    <definedName name="_347__123Graph_FCHART_4" hidden="1">[9]E!$C$10:$E$10</definedName>
    <definedName name="_348__123Graph_FCHART_5" localSheetId="14" hidden="1">[9]F!#REF!</definedName>
    <definedName name="_348__123Graph_FCHART_5" localSheetId="10"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14" hidden="1">[11]S!#REF!</definedName>
    <definedName name="_353__123Graph_LBL_ACHART_23" localSheetId="10"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14" hidden="1">[11]S!#REF!</definedName>
    <definedName name="_360__123Graph_LBL_ACHART_37" localSheetId="10"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14" hidden="1">[9]F!#REF!</definedName>
    <definedName name="_363__123Graph_LBL_ACHART_6" localSheetId="10" hidden="1">[9]F!#REF!</definedName>
    <definedName name="_363__123Graph_LBL_ACHART_6" hidden="1">[9]F!#REF!</definedName>
    <definedName name="_364__123Graph_LBL_BCHART_23" localSheetId="14" hidden="1">[11]S!#REF!</definedName>
    <definedName name="_364__123Graph_LBL_BCHART_23" localSheetId="10"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14" hidden="1">[11]S!#REF!</definedName>
    <definedName name="_371__123Graph_LBL_BCHART_37" localSheetId="10"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14" hidden="1">[9]F!#REF!</definedName>
    <definedName name="_374__123Graph_LBL_BCHART_6" localSheetId="10"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14" hidden="1">[9]F!#REF!</definedName>
    <definedName name="_382__123Graph_LBL_CCHART_6" localSheetId="10" hidden="1">[9]F!#REF!</definedName>
    <definedName name="_382__123Graph_LBL_CCHART_6" hidden="1">[9]F!#REF!</definedName>
    <definedName name="_383__123Graph_LBL_DCHART_11" hidden="1">[11]O!$B$19:$H$19</definedName>
    <definedName name="_384__123Graph_LBL_DCHART_20" localSheetId="14" hidden="1">[11]A!#REF!</definedName>
    <definedName name="_384__123Graph_LBL_DCHART_20" localSheetId="10" hidden="1">[11]A!#REF!</definedName>
    <definedName name="_384__123Graph_LBL_DCHART_20" hidden="1">[11]A!#REF!</definedName>
    <definedName name="_385__123Graph_LBL_DCHART_23" localSheetId="14" hidden="1">[11]S!#REF!</definedName>
    <definedName name="_385__123Graph_LBL_DCHART_23" localSheetId="10"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14" hidden="1">[10]grafy!#REF!</definedName>
    <definedName name="_413__123Graph_XCHART_16" localSheetId="10" hidden="1">[10]grafy!#REF!</definedName>
    <definedName name="_413__123Graph_XCHART_16" hidden="1">[10]grafy!#REF!</definedName>
    <definedName name="_414__123Graph_XCHART_17" localSheetId="14" hidden="1">[10]grafy!#REF!</definedName>
    <definedName name="_414__123Graph_XCHART_17" localSheetId="10"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14" hidden="1">[10]grafy!#REF!</definedName>
    <definedName name="_438__123Graph_XCHART_34" localSheetId="10"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14" hidden="1">[10]grafy!#REF!</definedName>
    <definedName name="_445__123Graph_XCHART_41" localSheetId="10" hidden="1">[10]grafy!#REF!</definedName>
    <definedName name="_445__123Graph_XCHART_41" hidden="1">[10]grafy!#REF!</definedName>
    <definedName name="_446__123Graph_XCHART_42" hidden="1">[10]grafy!$T$124:$T$126</definedName>
    <definedName name="_448__123Graph_XCHART_5" hidden="1">[8]C!$G$121:$G$138</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14" hidden="1">[5]řady_sloupce!#REF!</definedName>
    <definedName name="_50__123Graph_ECHART_2" localSheetId="10"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14" hidden="1">[11]S!#REF!</definedName>
    <definedName name="_52__123Graph_ACHART_37" localSheetId="10"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14" hidden="1">[10]grafy!#REF!</definedName>
    <definedName name="_60__123Graph_ACHART_40" localSheetId="10" hidden="1">[10]grafy!#REF!</definedName>
    <definedName name="_60__123Graph_ACHART_40" hidden="1">[10]grafy!#REF!</definedName>
    <definedName name="_60__123Graph_XCHART_13" hidden="1">[8]D!$D$150:$D$161</definedName>
    <definedName name="_61__123Graph_ACHART_41" localSheetId="14" hidden="1">[10]grafy!#REF!</definedName>
    <definedName name="_61__123Graph_ACHART_41" localSheetId="10"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cp1" localSheetId="1" hidden="1">{"'előző év december'!$A$2:$CP$214"}</definedName>
    <definedName name="_cp1" localSheetId="14" hidden="1">{"'előző év december'!$A$2:$CP$214"}</definedName>
    <definedName name="_cp1" localSheetId="16" hidden="1">{"'előző év december'!$A$2:$CP$214"}</definedName>
    <definedName name="_cp1" localSheetId="8" hidden="1">{"'előző év december'!$A$2:$CP$214"}</definedName>
    <definedName name="_cp1" localSheetId="10"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14" hidden="1">{"'előző év december'!$A$2:$CP$214"}</definedName>
    <definedName name="_cp10" localSheetId="16" hidden="1">{"'előző év december'!$A$2:$CP$214"}</definedName>
    <definedName name="_cp10" localSheetId="8"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14" hidden="1">{"'előző év december'!$A$2:$CP$214"}</definedName>
    <definedName name="_cp11" localSheetId="16" hidden="1">{"'előző év december'!$A$2:$CP$214"}</definedName>
    <definedName name="_cp11" localSheetId="8"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14" hidden="1">{"'előző év december'!$A$2:$CP$214"}</definedName>
    <definedName name="_cp2" localSheetId="16" hidden="1">{"'előző év december'!$A$2:$CP$214"}</definedName>
    <definedName name="_cp2" localSheetId="8"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14" hidden="1">{"'előző év december'!$A$2:$CP$214"}</definedName>
    <definedName name="_cp3" localSheetId="16" hidden="1">{"'előző év december'!$A$2:$CP$214"}</definedName>
    <definedName name="_cp3" localSheetId="8"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14" hidden="1">{"'előző év december'!$A$2:$CP$214"}</definedName>
    <definedName name="_cp4" localSheetId="16" hidden="1">{"'előző év december'!$A$2:$CP$214"}</definedName>
    <definedName name="_cp4" localSheetId="8"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14" hidden="1">{"'előző év december'!$A$2:$CP$214"}</definedName>
    <definedName name="_cp5" localSheetId="16" hidden="1">{"'előző év december'!$A$2:$CP$214"}</definedName>
    <definedName name="_cp5" localSheetId="8"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14" hidden="1">{"'előző év december'!$A$2:$CP$214"}</definedName>
    <definedName name="_cp6" localSheetId="16" hidden="1">{"'előző év december'!$A$2:$CP$214"}</definedName>
    <definedName name="_cp6" localSheetId="8"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14" hidden="1">{"'előző év december'!$A$2:$CP$214"}</definedName>
    <definedName name="_cp7" localSheetId="16" hidden="1">{"'előző év december'!$A$2:$CP$214"}</definedName>
    <definedName name="_cp7" localSheetId="8"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14" hidden="1">{"'előző év december'!$A$2:$CP$214"}</definedName>
    <definedName name="_cp8" localSheetId="16" hidden="1">{"'előző év december'!$A$2:$CP$214"}</definedName>
    <definedName name="_cp8" localSheetId="8"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14" hidden="1">{"'előző év december'!$A$2:$CP$214"}</definedName>
    <definedName name="_cp9" localSheetId="16" hidden="1">{"'előző év december'!$A$2:$CP$214"}</definedName>
    <definedName name="_cp9" localSheetId="8"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14" hidden="1">{"'előző év december'!$A$2:$CP$214"}</definedName>
    <definedName name="_cpr2" localSheetId="16" hidden="1">{"'előző év december'!$A$2:$CP$214"}</definedName>
    <definedName name="_cpr2" localSheetId="8"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14" hidden="1">{"'előző év december'!$A$2:$CP$214"}</definedName>
    <definedName name="_cpr3" localSheetId="16" hidden="1">{"'előző év december'!$A$2:$CP$214"}</definedName>
    <definedName name="_cpr3" localSheetId="8"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14" hidden="1">{"'előző év december'!$A$2:$CP$214"}</definedName>
    <definedName name="_cpr4" localSheetId="16" hidden="1">{"'előző év december'!$A$2:$CP$214"}</definedName>
    <definedName name="_cpr4" localSheetId="8" hidden="1">{"'előző év december'!$A$2:$CP$214"}</definedName>
    <definedName name="_cpr4" localSheetId="10" hidden="1">{"'előző év december'!$A$2:$CP$214"}</definedName>
    <definedName name="_cpr4" hidden="1">{"'előző év december'!$A$2:$CP$214"}</definedName>
    <definedName name="_Fill" localSheetId="1" hidden="1">#REF!</definedName>
    <definedName name="_Fill" localSheetId="14" hidden="1">#REF!</definedName>
    <definedName name="_Fill" localSheetId="18" hidden="1">#REF!</definedName>
    <definedName name="_Fill" localSheetId="10" hidden="1">#REF!</definedName>
    <definedName name="_Fill" hidden="1">#REF!</definedName>
    <definedName name="_Key1" localSheetId="1" hidden="1">[11]B!#REF!</definedName>
    <definedName name="_Key1" hidden="1">[11]B!#REF!</definedName>
    <definedName name="_l" localSheetId="1" hidden="1">{"'előző év december'!$A$2:$CP$214"}</definedName>
    <definedName name="_l" localSheetId="14" hidden="1">{"'előző év december'!$A$2:$CP$214"}</definedName>
    <definedName name="_l" localSheetId="16" hidden="1">{"'előző év december'!$A$2:$CP$214"}</definedName>
    <definedName name="_l" localSheetId="8" hidden="1">{"'előző év december'!$A$2:$CP$214"}</definedName>
    <definedName name="_l" localSheetId="10" hidden="1">{"'előző év december'!$A$2:$CP$214"}</definedName>
    <definedName name="_l" hidden="1">{"'előző év december'!$A$2:$CP$214"}</definedName>
    <definedName name="_Order1" hidden="1">255</definedName>
    <definedName name="_Order2" hidden="1">255</definedName>
    <definedName name="_p" localSheetId="1" hidden="1">{"'előző év december'!$A$2:$CP$214"}</definedName>
    <definedName name="_p" localSheetId="14" hidden="1">{"'előző év december'!$A$2:$CP$214"}</definedName>
    <definedName name="_p" localSheetId="16" hidden="1">{"'előző év december'!$A$2:$CP$214"}</definedName>
    <definedName name="_p" localSheetId="8" hidden="1">{"'előző év december'!$A$2:$CP$214"}</definedName>
    <definedName name="_p" localSheetId="10" hidden="1">{"'előző év december'!$A$2:$CP$214"}</definedName>
    <definedName name="_p" hidden="1">{"'előző év december'!$A$2:$CP$214"}</definedName>
    <definedName name="_Regression_Out" hidden="1">'[7]produkt a mzda'!$AJ$25</definedName>
    <definedName name="_Regression_X" hidden="1">'[7]produkt a mzda'!$AE$25:$AE$37</definedName>
    <definedName name="_Regression_Y" hidden="1">'[7]produkt a mzda'!$AG$25:$AG$37</definedName>
    <definedName name="_Sort" localSheetId="1" hidden="1">#REF!</definedName>
    <definedName name="_Sort" localSheetId="14" hidden="1">#REF!</definedName>
    <definedName name="_Sort" localSheetId="18" hidden="1">#REF!</definedName>
    <definedName name="_Sort" localSheetId="10" hidden="1">#REF!</definedName>
    <definedName name="_Sort" hidden="1">#REF!</definedName>
    <definedName name="_X_XX" localSheetId="13" hidden="1">[2]Market!#REF!</definedName>
    <definedName name="_X_XX" localSheetId="14" hidden="1">[3]Market!#REF!</definedName>
    <definedName name="_X_XX" localSheetId="16" hidden="1">[3]Market!#REF!</definedName>
    <definedName name="_X_XX" localSheetId="18" hidden="1">[3]Market!#REF!</definedName>
    <definedName name="_X_XX" localSheetId="10" hidden="1">[3]Market!#REF!</definedName>
    <definedName name="_X_XX" localSheetId="11" hidden="1">[2]Market!#REF!</definedName>
    <definedName name="_X_XX" hidden="1">[3]Market!#REF!</definedName>
    <definedName name="_zzz" localSheetId="13" hidden="1">[2]Market!#REF!</definedName>
    <definedName name="_zzz" localSheetId="14" hidden="1">[3]Market!#REF!</definedName>
    <definedName name="_zzz" localSheetId="16" hidden="1">[3]Market!#REF!</definedName>
    <definedName name="_zzz" localSheetId="18" hidden="1">[3]Market!#REF!</definedName>
    <definedName name="_zzz" localSheetId="10" hidden="1">[3]Market!#REF!</definedName>
    <definedName name="_zzz" localSheetId="11" hidden="1">[2]Market!#REF!</definedName>
    <definedName name="_zzz" hidden="1">[3]Market!#REF!</definedName>
    <definedName name="a" localSheetId="1" hidden="1">{"'előző év december'!$A$2:$CP$214"}</definedName>
    <definedName name="a" localSheetId="14" hidden="1">{"'előző év december'!$A$2:$CP$214"}</definedName>
    <definedName name="a" localSheetId="16" hidden="1">{"'előző év december'!$A$2:$CP$214"}</definedName>
    <definedName name="a" localSheetId="8" hidden="1">{"'előző év december'!$A$2:$CP$214"}</definedName>
    <definedName name="a" localSheetId="10" hidden="1">{"'előző év december'!$A$2:$CP$214"}</definedName>
    <definedName name="a" hidden="1">{"'előző év december'!$A$2:$CP$214"}</definedName>
    <definedName name="aa" localSheetId="13" hidden="1">[13]Market!#REF!</definedName>
    <definedName name="aa" localSheetId="14" hidden="1">[13]Market!#REF!</definedName>
    <definedName name="aa" localSheetId="16" hidden="1">[13]Market!#REF!</definedName>
    <definedName name="aa" localSheetId="18" hidden="1">[13]Market!#REF!</definedName>
    <definedName name="aa" localSheetId="10" hidden="1">[13]Market!#REF!</definedName>
    <definedName name="aa" localSheetId="11" hidden="1">[13]Market!#REF!</definedName>
    <definedName name="aa" hidden="1">[13]Market!#REF!</definedName>
    <definedName name="aaa" localSheetId="1" hidden="1">{"'előző év december'!$A$2:$CP$214"}</definedName>
    <definedName name="aaa" localSheetId="14" hidden="1">{"'előző év december'!$A$2:$CP$214"}</definedName>
    <definedName name="aaa" localSheetId="10" hidden="1">{"'előző év december'!$A$2:$CP$214"}</definedName>
    <definedName name="aaa" hidden="1">{"'előző év december'!$A$2:$CP$214"}</definedName>
    <definedName name="ASD" hidden="1">[6]pracovni!$D$69:$D$85</definedName>
    <definedName name="asdasd" localSheetId="1" hidden="1">{"'előző év december'!$A$2:$CP$214"}</definedName>
    <definedName name="asdasd" localSheetId="14" hidden="1">{"'előző év december'!$A$2:$CP$214"}</definedName>
    <definedName name="asdasd" localSheetId="10" hidden="1">{"'előző év december'!$A$2:$CP$214"}</definedName>
    <definedName name="asdasd" hidden="1">{"'előző év december'!$A$2:$CP$214"}</definedName>
    <definedName name="asdf" localSheetId="1" hidden="1">{"'előző év december'!$A$2:$CP$214"}</definedName>
    <definedName name="asdf" localSheetId="14" hidden="1">{"'előző év december'!$A$2:$CP$214"}</definedName>
    <definedName name="asdf" localSheetId="16" hidden="1">{"'előző év december'!$A$2:$CP$214"}</definedName>
    <definedName name="asdf" localSheetId="8" hidden="1">{"'előző év december'!$A$2:$CP$214"}</definedName>
    <definedName name="asdf" localSheetId="10"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14" hidden="1">{"'előző év december'!$A$2:$CP$214"}</definedName>
    <definedName name="asdfasd" localSheetId="16" hidden="1">{"'előző év december'!$A$2:$CP$214"}</definedName>
    <definedName name="asdfasd" localSheetId="8" hidden="1">{"'előző év december'!$A$2:$CP$214"}</definedName>
    <definedName name="asdfasd" localSheetId="10" hidden="1">{"'előző év december'!$A$2:$CP$214"}</definedName>
    <definedName name="asdfasd" hidden="1">{"'előző év december'!$A$2:$CP$214"}</definedName>
    <definedName name="b" localSheetId="16" hidden="1">'[14]DATA WORK AREA'!$A$27:$A$33</definedName>
    <definedName name="b" hidden="1">'[15]DATA WORK AREA'!$A$27:$A$33</definedName>
    <definedName name="blabla" localSheetId="14" hidden="1">[2]Market!#REF!</definedName>
    <definedName name="blabla" localSheetId="18" hidden="1">[2]Market!#REF!</definedName>
    <definedName name="blabla" localSheetId="10" hidden="1">[2]Market!#REF!</definedName>
    <definedName name="blabla" hidden="1">[2]Market!#REF!</definedName>
    <definedName name="BLPH1" localSheetId="1" hidden="1">#REF!</definedName>
    <definedName name="BLPH1" localSheetId="14" hidden="1">#REF!</definedName>
    <definedName name="BLPH1" localSheetId="10" hidden="1">#REF!</definedName>
    <definedName name="BLPH1" hidden="1">#REF!</definedName>
    <definedName name="BLPH2" localSheetId="1" hidden="1">#REF!</definedName>
    <definedName name="BLPH2" localSheetId="14" hidden="1">#REF!</definedName>
    <definedName name="BLPH2" localSheetId="10" hidden="1">#REF!</definedName>
    <definedName name="BLPH2" hidden="1">#REF!</definedName>
    <definedName name="BLPH3" localSheetId="1" hidden="1">#REF!</definedName>
    <definedName name="BLPH3" localSheetId="14" hidden="1">#REF!</definedName>
    <definedName name="BLPH3" localSheetId="10" hidden="1">#REF!</definedName>
    <definedName name="BLPH3" hidden="1">#REF!</definedName>
    <definedName name="BLPH4" localSheetId="14" hidden="1">[16]yieldspreads!#REF!</definedName>
    <definedName name="BLPH4" localSheetId="10" hidden="1">[16]yieldspreads!#REF!</definedName>
    <definedName name="BLPH4" hidden="1">[16]yieldspreads!#REF!</definedName>
    <definedName name="BLPH5" localSheetId="14" hidden="1">[16]yieldspreads!#REF!</definedName>
    <definedName name="BLPH5" localSheetId="10"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 hidden="1">{"'előző év december'!$A$2:$CP$214"}</definedName>
    <definedName name="bn" localSheetId="14" hidden="1">{"'előző év december'!$A$2:$CP$214"}</definedName>
    <definedName name="bn" localSheetId="16" hidden="1">{"'előző év december'!$A$2:$CP$214"}</definedName>
    <definedName name="bn" localSheetId="8" hidden="1">{"'előző év december'!$A$2:$CP$214"}</definedName>
    <definedName name="bn" localSheetId="10" hidden="1">{"'előző év december'!$A$2:$CP$214"}</definedName>
    <definedName name="bn" hidden="1">{"'előző év december'!$A$2:$CP$214"}</definedName>
    <definedName name="bnn" localSheetId="1" hidden="1">{"'előző év december'!$A$2:$CP$214"}</definedName>
    <definedName name="bnn" localSheetId="14" hidden="1">{"'előző év december'!$A$2:$CP$214"}</definedName>
    <definedName name="bnn" localSheetId="16" hidden="1">{"'előző év december'!$A$2:$CP$214"}</definedName>
    <definedName name="bnn" localSheetId="8" hidden="1">{"'előző év december'!$A$2:$CP$214"}</definedName>
    <definedName name="bnn" localSheetId="10"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14" hidden="1">{"'előző év december'!$A$2:$CP$214"}</definedName>
    <definedName name="brr" localSheetId="16" hidden="1">{"'előző év december'!$A$2:$CP$214"}</definedName>
    <definedName name="brr" localSheetId="8" hidden="1">{"'előző év december'!$A$2:$CP$214"}</definedName>
    <definedName name="brr" localSheetId="10" hidden="1">{"'előző év december'!$A$2:$CP$214"}</definedName>
    <definedName name="brr" hidden="1">{"'előző év december'!$A$2:$CP$214"}</definedName>
    <definedName name="ccc" localSheetId="13" hidden="1">[3]Market!#REF!</definedName>
    <definedName name="ccc" localSheetId="14" hidden="1">[3]Market!#REF!</definedName>
    <definedName name="ccc" localSheetId="18" hidden="1">[3]Market!#REF!</definedName>
    <definedName name="ccc" localSheetId="10" hidden="1">[3]Market!#REF!</definedName>
    <definedName name="ccc" hidden="1">[3]Market!#REF!</definedName>
    <definedName name="cfgfd" localSheetId="1" hidden="1">{"'előző év december'!$A$2:$CP$214"}</definedName>
    <definedName name="cfgfd" localSheetId="14" hidden="1">{"'előző év december'!$A$2:$CP$214"}</definedName>
    <definedName name="cfgfd" localSheetId="16" hidden="1">{"'előző év december'!$A$2:$CP$214"}</definedName>
    <definedName name="cfgfd" localSheetId="8" hidden="1">{"'előző év december'!$A$2:$CP$214"}</definedName>
    <definedName name="cfgfd" localSheetId="10" hidden="1">{"'előző év december'!$A$2:$CP$214"}</definedName>
    <definedName name="cfgfd" hidden="1">{"'előző év december'!$A$2:$CP$214"}</definedName>
    <definedName name="Chart_ROE_ROA_2007" localSheetId="1" hidden="1">{"'előző év december'!$A$2:$CP$214"}</definedName>
    <definedName name="Chart_ROE_ROA_2007" localSheetId="14" hidden="1">{"'előző év december'!$A$2:$CP$214"}</definedName>
    <definedName name="Chart_ROE_ROA_2007" localSheetId="10"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localSheetId="14" hidden="1">{"'előző év december'!$A$2:$CP$214"}</definedName>
    <definedName name="cp" localSheetId="16" hidden="1">{"'előző év december'!$A$2:$CP$214"}</definedName>
    <definedName name="cp" localSheetId="8" hidden="1">{"'előző év december'!$A$2:$CP$214"}</definedName>
    <definedName name="cp" localSheetId="10" hidden="1">{"'előző év december'!$A$2:$CP$214"}</definedName>
    <definedName name="cp" hidden="1">{"'előző év december'!$A$2:$CP$214"}</definedName>
    <definedName name="cpi_fanchart" localSheetId="1" hidden="1">{"'előző év december'!$A$2:$CP$214"}</definedName>
    <definedName name="cpi_fanchart" localSheetId="14" hidden="1">{"'előző év december'!$A$2:$CP$214"}</definedName>
    <definedName name="cpi_fanchart" localSheetId="16" hidden="1">{"'előző év december'!$A$2:$CP$214"}</definedName>
    <definedName name="cpi_fanchart" localSheetId="8" hidden="1">{"'előző év december'!$A$2:$CP$214"}</definedName>
    <definedName name="cpi_fanchart" localSheetId="10" hidden="1">{"'előző év december'!$A$2:$CP$214"}</definedName>
    <definedName name="cpi_fanchart" hidden="1">{"'előző év december'!$A$2:$CP$214"}</definedName>
    <definedName name="cppp" localSheetId="1" hidden="1">{"'előző év december'!$A$2:$CP$214"}</definedName>
    <definedName name="cppp" localSheetId="14" hidden="1">{"'előző év december'!$A$2:$CP$214"}</definedName>
    <definedName name="cppp" localSheetId="16" hidden="1">{"'előző év december'!$A$2:$CP$214"}</definedName>
    <definedName name="cppp" localSheetId="8" hidden="1">{"'előző év december'!$A$2:$CP$214"}</definedName>
    <definedName name="cppp" localSheetId="10"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14" hidden="1">{"'előző év december'!$A$2:$CP$214"}</definedName>
    <definedName name="cpr" localSheetId="16" hidden="1">{"'előző év december'!$A$2:$CP$214"}</definedName>
    <definedName name="cpr" localSheetId="8"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14" hidden="1">{"'előző év december'!$A$2:$CP$214"}</definedName>
    <definedName name="cprsa" localSheetId="16" hidden="1">{"'előző év december'!$A$2:$CP$214"}</definedName>
    <definedName name="cprsa" localSheetId="8"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14" hidden="1">{"'előző év december'!$A$2:$CP$214"}</definedName>
    <definedName name="cx" localSheetId="16" hidden="1">{"'előző év december'!$A$2:$CP$214"}</definedName>
    <definedName name="cx" localSheetId="8" hidden="1">{"'előző év december'!$A$2:$CP$214"}</definedName>
    <definedName name="cx" localSheetId="10" hidden="1">{"'előző év december'!$A$2:$CP$214"}</definedName>
    <definedName name="cx" hidden="1">{"'előző év december'!$A$2:$CP$214"}</definedName>
    <definedName name="cxzbcx" hidden="1">[8]D!$H$184:$H$184</definedName>
    <definedName name="d" localSheetId="1" hidden="1">{"'előző év december'!$A$2:$CP$214"}</definedName>
    <definedName name="d" localSheetId="14" hidden="1">{"'előző év december'!$A$2:$CP$214"}</definedName>
    <definedName name="d" localSheetId="16" hidden="1">{"'előző év december'!$A$2:$CP$214"}</definedName>
    <definedName name="d" localSheetId="8" hidden="1">{"'előző év december'!$A$2:$CP$214"}</definedName>
    <definedName name="d" localSheetId="10" hidden="1">{"'előző év december'!$A$2:$CP$214"}</definedName>
    <definedName name="d" hidden="1">{"'előző év december'!$A$2:$CP$214"}</definedName>
    <definedName name="dfhdf" localSheetId="1" hidden="1">{"'előző év december'!$A$2:$CP$214"}</definedName>
    <definedName name="dfhdf" localSheetId="14" hidden="1">{"'előző év december'!$A$2:$CP$214"}</definedName>
    <definedName name="dfhdf" localSheetId="16" hidden="1">{"'előző év december'!$A$2:$CP$214"}</definedName>
    <definedName name="dfhdf" localSheetId="8" hidden="1">{"'előző év december'!$A$2:$CP$214"}</definedName>
    <definedName name="dfhdf" localSheetId="10" hidden="1">{"'előző év december'!$A$2:$CP$214"}</definedName>
    <definedName name="dfhdf" hidden="1">{"'előző év december'!$A$2:$CP$214"}</definedName>
    <definedName name="ds" localSheetId="1" hidden="1">{"'előző év december'!$A$2:$CP$214"}</definedName>
    <definedName name="ds" localSheetId="14" hidden="1">{"'előző év december'!$A$2:$CP$214"}</definedName>
    <definedName name="ds" localSheetId="16" hidden="1">{"'előző év december'!$A$2:$CP$214"}</definedName>
    <definedName name="ds" localSheetId="8" hidden="1">{"'előző év december'!$A$2:$CP$214"}</definedName>
    <definedName name="ds" localSheetId="10" hidden="1">{"'előző év december'!$A$2:$CP$214"}</definedName>
    <definedName name="ds" hidden="1">{"'előző év december'!$A$2:$CP$214"}</definedName>
    <definedName name="dsfgsdfg" localSheetId="1" hidden="1">{"'előző év december'!$A$2:$CP$214"}</definedName>
    <definedName name="dsfgsdfg" localSheetId="14" hidden="1">{"'előző év december'!$A$2:$CP$214"}</definedName>
    <definedName name="dsfgsdfg" localSheetId="16" hidden="1">{"'előző év december'!$A$2:$CP$214"}</definedName>
    <definedName name="dsfgsdfg" localSheetId="8" hidden="1">{"'előző év december'!$A$2:$CP$214"}</definedName>
    <definedName name="dsfgsdfg" localSheetId="10" hidden="1">{"'előző év december'!$A$2:$CP$214"}</definedName>
    <definedName name="dsfgsdfg" hidden="1">{"'előző év december'!$A$2:$CP$214"}</definedName>
    <definedName name="dyf" localSheetId="1" hidden="1">{"'előző év december'!$A$2:$CP$214"}</definedName>
    <definedName name="dyf" localSheetId="14" hidden="1">{"'előző év december'!$A$2:$CP$214"}</definedName>
    <definedName name="dyf" localSheetId="16" hidden="1">{"'előző év december'!$A$2:$CP$214"}</definedName>
    <definedName name="dyf" localSheetId="8" hidden="1">{"'előző év december'!$A$2:$CP$214"}</definedName>
    <definedName name="dyf" localSheetId="10"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14" hidden="1">{"'előző év december'!$A$2:$CP$214"}</definedName>
    <definedName name="edr" localSheetId="16" hidden="1">{"'előző év december'!$A$2:$CP$214"}</definedName>
    <definedName name="edr" localSheetId="8" hidden="1">{"'előző év december'!$A$2:$CP$214"}</definedName>
    <definedName name="edr" localSheetId="10" hidden="1">{"'előző év december'!$A$2:$CP$214"}</definedName>
    <definedName name="edr" hidden="1">{"'előző év december'!$A$2:$CP$214"}</definedName>
    <definedName name="efdef" localSheetId="1" hidden="1">{"'előző év december'!$A$2:$CP$214"}</definedName>
    <definedName name="efdef" localSheetId="14" hidden="1">{"'előző év december'!$A$2:$CP$214"}</definedName>
    <definedName name="efdef" localSheetId="16" hidden="1">{"'előző év december'!$A$2:$CP$214"}</definedName>
    <definedName name="efdef" localSheetId="8" hidden="1">{"'előző év december'!$A$2:$CP$214"}</definedName>
    <definedName name="efdef" localSheetId="10"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localSheetId="14" hidden="1">{"'előző év december'!$A$2:$CP$214"}</definedName>
    <definedName name="ert" localSheetId="16" hidden="1">{"'előző év december'!$A$2:$CP$214"}</definedName>
    <definedName name="ert" localSheetId="8"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14" hidden="1">{"'előző év december'!$A$2:$CP$214"}</definedName>
    <definedName name="ertertwertwert" localSheetId="16" hidden="1">{"'előző év december'!$A$2:$CP$214"}</definedName>
    <definedName name="ertertwertwert" localSheetId="8" hidden="1">{"'előző év december'!$A$2:$CP$214"}</definedName>
    <definedName name="ertertwertwert" localSheetId="10" hidden="1">{"'előző év december'!$A$2:$CP$214"}</definedName>
    <definedName name="ertertwertwert" hidden="1">{"'előző év december'!$A$2:$CP$214"}</definedName>
    <definedName name="ew" localSheetId="13" hidden="1">[2]Market!#REF!</definedName>
    <definedName name="ew" localSheetId="14" hidden="1">[2]Market!#REF!</definedName>
    <definedName name="ew" localSheetId="16" hidden="1">[3]Market!#REF!</definedName>
    <definedName name="ew" localSheetId="18" hidden="1">[3]Market!#REF!</definedName>
    <definedName name="ew" localSheetId="10" hidden="1">[2]Market!#REF!</definedName>
    <definedName name="ew" localSheetId="11" hidden="1">[2]Market!#REF!</definedName>
    <definedName name="ew" hidden="1">[2]Market!#REF!</definedName>
    <definedName name="f" localSheetId="0" hidden="1">{"'előző év december'!$A$2:$CP$214"}</definedName>
    <definedName name="f" localSheetId="1" hidden="1">{"'előző év december'!$A$2:$CP$214"}</definedName>
    <definedName name="f" localSheetId="14" hidden="1">{"'előző év december'!$A$2:$CP$214"}</definedName>
    <definedName name="f" localSheetId="16" hidden="1">{"'előző év december'!$A$2:$CP$214"}</definedName>
    <definedName name="f" localSheetId="8" hidden="1">{"'előző év december'!$A$2:$CP$214"}</definedName>
    <definedName name="f" localSheetId="10"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14" hidden="1">{"'előző év december'!$A$2:$CP$214"}</definedName>
    <definedName name="ff" localSheetId="16" hidden="1">{"'előző év december'!$A$2:$CP$214"}</definedName>
    <definedName name="ff" localSheetId="8" hidden="1">{"'előző év december'!$A$2:$CP$214"}</definedName>
    <definedName name="ff" localSheetId="10"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14" hidden="1">{"'előző év december'!$A$2:$CP$214"}</definedName>
    <definedName name="ffg" localSheetId="16" hidden="1">{"'előző év december'!$A$2:$CP$214"}</definedName>
    <definedName name="ffg" localSheetId="8"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14" hidden="1">{"'előző év december'!$A$2:$CP$214"}</definedName>
    <definedName name="fg" localSheetId="16" hidden="1">{"'előző év december'!$A$2:$CP$214"}</definedName>
    <definedName name="fg" localSheetId="8" hidden="1">{"'előző év december'!$A$2:$CP$214"}</definedName>
    <definedName name="fg" localSheetId="10" hidden="1">{"'előző év december'!$A$2:$CP$214"}</definedName>
    <definedName name="fg" hidden="1">{"'előző év december'!$A$2:$CP$214"}</definedName>
    <definedName name="fgh" localSheetId="1" hidden="1">{"'előző év december'!$A$2:$CP$214"}</definedName>
    <definedName name="fgh" localSheetId="14" hidden="1">{"'előző év december'!$A$2:$CP$214"}</definedName>
    <definedName name="fgh" localSheetId="16" hidden="1">{"'előző év december'!$A$2:$CP$214"}</definedName>
    <definedName name="fgh" localSheetId="8" hidden="1">{"'előző év december'!$A$2:$CP$214"}</definedName>
    <definedName name="fgh" localSheetId="10" hidden="1">{"'előző év december'!$A$2:$CP$214"}</definedName>
    <definedName name="fgh" hidden="1">{"'előző év december'!$A$2:$CP$214"}</definedName>
    <definedName name="fghf" localSheetId="1" hidden="1">{"'előző év december'!$A$2:$CP$214"}</definedName>
    <definedName name="fghf" localSheetId="14" hidden="1">{"'előző év december'!$A$2:$CP$214"}</definedName>
    <definedName name="fghf" localSheetId="16" hidden="1">{"'előző év december'!$A$2:$CP$214"}</definedName>
    <definedName name="fghf" localSheetId="8" hidden="1">{"'előző év december'!$A$2:$CP$214"}</definedName>
    <definedName name="fghf" localSheetId="10" hidden="1">{"'előző év december'!$A$2:$CP$214"}</definedName>
    <definedName name="fghf" hidden="1">{"'előző év december'!$A$2:$CP$214"}</definedName>
    <definedName name="fiskalis2" localSheetId="13" hidden="1">[13]Market!#REF!</definedName>
    <definedName name="fiskalis2" localSheetId="14" hidden="1">[13]Market!#REF!</definedName>
    <definedName name="fiskalis2" localSheetId="16" hidden="1">[13]Market!#REF!</definedName>
    <definedName name="fiskalis2" localSheetId="18" hidden="1">[13]Market!#REF!</definedName>
    <definedName name="fiskalis2" localSheetId="10" hidden="1">[13]Market!#REF!</definedName>
    <definedName name="fiskalis2" localSheetId="11" hidden="1">[13]Market!#REF!</definedName>
    <definedName name="fiskalis2" hidden="1">[13]Market!#REF!</definedName>
    <definedName name="frt" localSheetId="0" hidden="1">{"'előző év december'!$A$2:$CP$214"}</definedName>
    <definedName name="frt" localSheetId="1" hidden="1">{"'előző év december'!$A$2:$CP$214"}</definedName>
    <definedName name="frt" localSheetId="14" hidden="1">{"'előző év december'!$A$2:$CP$214"}</definedName>
    <definedName name="frt" localSheetId="16" hidden="1">{"'előző év december'!$A$2:$CP$214"}</definedName>
    <definedName name="frt" localSheetId="8" hidden="1">{"'előző év december'!$A$2:$CP$214"}</definedName>
    <definedName name="frt" localSheetId="10" hidden="1">{"'előző év december'!$A$2:$CP$214"}</definedName>
    <definedName name="frt" hidden="1">{"'előző év december'!$A$2:$CP$214"}</definedName>
    <definedName name="fthf" localSheetId="1" hidden="1">{"'előző év december'!$A$2:$CP$214"}</definedName>
    <definedName name="fthf" localSheetId="14" hidden="1">{"'előző év december'!$A$2:$CP$214"}</definedName>
    <definedName name="fthf" localSheetId="10" hidden="1">{"'előző év december'!$A$2:$CP$214"}</definedName>
    <definedName name="fthf" hidden="1">{"'előző év december'!$A$2:$CP$214"}</definedName>
    <definedName name="g" localSheetId="1" hidden="1">{"'előző év december'!$A$2:$CP$214"}</definedName>
    <definedName name="g" localSheetId="14" hidden="1">{"'előző év december'!$A$2:$CP$214"}</definedName>
    <definedName name="g" localSheetId="16" hidden="1">{"'előző év december'!$A$2:$CP$214"}</definedName>
    <definedName name="g" localSheetId="8" hidden="1">{"'előző év december'!$A$2:$CP$214"}</definedName>
    <definedName name="g" localSheetId="10" hidden="1">{"'előző év december'!$A$2:$CP$214"}</definedName>
    <definedName name="g" hidden="1">{"'előző év december'!$A$2:$CP$214"}</definedName>
    <definedName name="gf" localSheetId="18" hidden="1">[1]Market!#REF!</definedName>
    <definedName name="gf" hidden="1">[1]Market!#REF!</definedName>
    <definedName name="gg" localSheetId="1" hidden="1">{"'előző év december'!$A$2:$CP$214"}</definedName>
    <definedName name="gg" localSheetId="14" hidden="1">{"'előző év december'!$A$2:$CP$214"}</definedName>
    <definedName name="gg" localSheetId="16" hidden="1">{"'előző év december'!$A$2:$CP$214"}</definedName>
    <definedName name="gg" localSheetId="8" hidden="1">{"'előző év december'!$A$2:$CP$214"}</definedName>
    <definedName name="gg" localSheetId="10" hidden="1">{"'előző év december'!$A$2:$CP$214"}</definedName>
    <definedName name="gg" hidden="1">{"'előző év december'!$A$2:$CP$214"}</definedName>
    <definedName name="gggg" localSheetId="1" hidden="1">{"'előző év december'!$A$2:$CP$214"}</definedName>
    <definedName name="gggg" localSheetId="14" hidden="1">{"'előző év december'!$A$2:$CP$214"}</definedName>
    <definedName name="gggg" localSheetId="16" hidden="1">{"'előző év december'!$A$2:$CP$214"}</definedName>
    <definedName name="gggg" localSheetId="8" hidden="1">{"'előző év december'!$A$2:$CP$214"}</definedName>
    <definedName name="gggg" localSheetId="10"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14" hidden="1">{"'előző év december'!$A$2:$CP$214"}</definedName>
    <definedName name="gh" localSheetId="16" hidden="1">{"'előző év december'!$A$2:$CP$214"}</definedName>
    <definedName name="gh" localSheetId="8" hidden="1">{"'előző év december'!$A$2:$CP$214"}</definedName>
    <definedName name="gh" localSheetId="10"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14" hidden="1">{"'előző év december'!$A$2:$CP$214"}</definedName>
    <definedName name="ghj" localSheetId="16" hidden="1">{"'előző év december'!$A$2:$CP$214"}</definedName>
    <definedName name="ghj" localSheetId="8" hidden="1">{"'előző év december'!$A$2:$CP$214"}</definedName>
    <definedName name="ghj" localSheetId="10" hidden="1">{"'előző év december'!$A$2:$CP$214"}</definedName>
    <definedName name="ghj" hidden="1">{"'előző év december'!$A$2:$CP$214"}</definedName>
    <definedName name="GraphX" localSheetId="16" hidden="1">'[14]DATA WORK AREA'!$A$27:$A$33</definedName>
    <definedName name="GraphX" hidden="1">'[15]DATA WORK AREA'!$A$27:$A$33</definedName>
    <definedName name="h" localSheetId="16" hidden="1">[3]Market!#REF!</definedName>
    <definedName name="h" localSheetId="18" hidden="1">[3]Market!#REF!</definedName>
    <definedName name="hgf" localSheetId="0" hidden="1">{"'előző év december'!$A$2:$CP$214"}</definedName>
    <definedName name="hgf" localSheetId="1" hidden="1">{"'előző év december'!$A$2:$CP$214"}</definedName>
    <definedName name="hgf" localSheetId="14" hidden="1">{"'előző év december'!$A$2:$CP$214"}</definedName>
    <definedName name="hgf" localSheetId="16" hidden="1">{"'előző év december'!$A$2:$CP$214"}</definedName>
    <definedName name="hgf" localSheetId="8" hidden="1">{"'előző év december'!$A$2:$CP$214"}</definedName>
    <definedName name="hgf" localSheetId="10" hidden="1">{"'előző év december'!$A$2:$CP$214"}</definedName>
    <definedName name="hgf" hidden="1">{"'előző év december'!$A$2:$CP$214"}</definedName>
    <definedName name="hgjghj" localSheetId="1" hidden="1">{"'előző év december'!$A$2:$CP$214"}</definedName>
    <definedName name="hgjghj" localSheetId="14" hidden="1">{"'előző év december'!$A$2:$CP$214"}</definedName>
    <definedName name="hgjghj" localSheetId="10" hidden="1">{"'előző év december'!$A$2:$CP$214"}</definedName>
    <definedName name="hgjghj" hidden="1">{"'előző év december'!$A$2:$CP$214"}</definedName>
    <definedName name="ht" localSheetId="1" hidden="1">{"'előző év december'!$A$2:$CP$214"}</definedName>
    <definedName name="ht" localSheetId="14" hidden="1">{"'előző év december'!$A$2:$CP$214"}</definedName>
    <definedName name="ht" localSheetId="16" hidden="1">{"'előző év december'!$A$2:$CP$214"}</definedName>
    <definedName name="ht" localSheetId="8" hidden="1">{"'előző év december'!$A$2:$CP$214"}</definedName>
    <definedName name="ht" localSheetId="10"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14" hidden="1">{"'előző év december'!$A$2:$CP$214"}</definedName>
    <definedName name="HTML_Control" localSheetId="16" hidden="1">{"'előző év december'!$A$2:$CP$214"}</definedName>
    <definedName name="HTML_Control" localSheetId="8" hidden="1">{"'előző év december'!$A$2:$CP$214"}</definedName>
    <definedName name="HTML_Control" localSheetId="10"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14" hidden="1">{"'előző év december'!$A$2:$CP$214"}</definedName>
    <definedName name="HTML_Controll2" localSheetId="16" hidden="1">{"'előző év december'!$A$2:$CP$214"}</definedName>
    <definedName name="HTML_Controll2" localSheetId="8"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14" hidden="1">{"'előző év december'!$A$2:$CP$214"}</definedName>
    <definedName name="html_f" localSheetId="16" hidden="1">{"'előző év december'!$A$2:$CP$214"}</definedName>
    <definedName name="html_f" localSheetId="8" hidden="1">{"'előző év december'!$A$2:$CP$214"}</definedName>
    <definedName name="html_f" localSheetId="10"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localSheetId="14" hidden="1">[2]Market!#REF!</definedName>
    <definedName name="kjhkjk" localSheetId="18" hidden="1">[2]Market!#REF!</definedName>
    <definedName name="kjhkjk" localSheetId="10" hidden="1">[2]Market!#REF!</definedName>
    <definedName name="kjhkjk" hidden="1">[2]Market!#REF!</definedName>
    <definedName name="kulker" localSheetId="1" hidden="1">{"'előző év december'!$A$2:$CP$214"}</definedName>
    <definedName name="kulker" localSheetId="14" hidden="1">{"'előző év december'!$A$2:$CP$214"}</definedName>
    <definedName name="kulker" localSheetId="16" hidden="1">{"'előző év december'!$A$2:$CP$214"}</definedName>
    <definedName name="kulker" localSheetId="8" hidden="1">{"'előző év december'!$A$2:$CP$214"}</definedName>
    <definedName name="kulker" localSheetId="10" hidden="1">{"'előző év december'!$A$2:$CP$214"}</definedName>
    <definedName name="kulker" hidden="1">{"'előző év december'!$A$2:$CP$214"}</definedName>
    <definedName name="m" localSheetId="1" hidden="1">{"'előző év december'!$A$2:$CP$214"}</definedName>
    <definedName name="m" localSheetId="14" hidden="1">{"'előző év december'!$A$2:$CP$214"}</definedName>
    <definedName name="m" localSheetId="16" hidden="1">{"'előző év december'!$A$2:$CP$214"}</definedName>
    <definedName name="m" localSheetId="8" hidden="1">{"'előző év december'!$A$2:$CP$214"}</definedName>
    <definedName name="m" localSheetId="10" hidden="1">{"'előző év december'!$A$2:$CP$214"}</definedName>
    <definedName name="m" hidden="1">{"'előző év december'!$A$2:$CP$214"}</definedName>
    <definedName name="mh" localSheetId="1" hidden="1">{"'előző év december'!$A$2:$CP$214"}</definedName>
    <definedName name="mh" localSheetId="14" hidden="1">{"'előző év december'!$A$2:$CP$214"}</definedName>
    <definedName name="mh" localSheetId="16" hidden="1">{"'előző év december'!$A$2:$CP$214"}</definedName>
    <definedName name="mh" localSheetId="8" hidden="1">{"'előző év december'!$A$2:$CP$214"}</definedName>
    <definedName name="mh" localSheetId="10" hidden="1">{"'előző év december'!$A$2:$CP$214"}</definedName>
    <definedName name="mh" hidden="1">{"'előző év december'!$A$2:$CP$214"}</definedName>
    <definedName name="mhz" localSheetId="1" hidden="1">{"'előző év december'!$A$2:$CP$214"}</definedName>
    <definedName name="mhz" localSheetId="14" hidden="1">{"'előző év december'!$A$2:$CP$214"}</definedName>
    <definedName name="mhz" localSheetId="16" hidden="1">{"'előző év december'!$A$2:$CP$214"}</definedName>
    <definedName name="mhz" localSheetId="8" hidden="1">{"'előző év december'!$A$2:$CP$214"}</definedName>
    <definedName name="mhz" localSheetId="10"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14" hidden="1">{"'előző év december'!$A$2:$CP$214"}</definedName>
    <definedName name="nm" localSheetId="16" hidden="1">{"'előző év december'!$A$2:$CP$214"}</definedName>
    <definedName name="nm" localSheetId="8" hidden="1">{"'előző év december'!$A$2:$CP$214"}</definedName>
    <definedName name="nm" localSheetId="10" hidden="1">{"'előző év december'!$A$2:$CP$214"}</definedName>
    <definedName name="nm" hidden="1">{"'előző év december'!$A$2:$CP$214"}</definedName>
    <definedName name="_xlnm.Print_Area" localSheetId="0">'alappálya-baseline'!$B$9:$F$44</definedName>
    <definedName name="_xlnm.Print_Area" localSheetId="19">'t1-3'!$B$12:$I$46</definedName>
    <definedName name="_xlnm.Print_Area" localSheetId="20">'t1-4'!$B$10:$E$52</definedName>
    <definedName name="pti" localSheetId="1" hidden="1">{"'előző év december'!$A$2:$CP$214"}</definedName>
    <definedName name="pti" localSheetId="14" hidden="1">{"'előző év december'!$A$2:$CP$214"}</definedName>
    <definedName name="pti" localSheetId="10"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localSheetId="14" hidden="1">{"'előző év december'!$A$2:$CP$214"}</definedName>
    <definedName name="qwerw" localSheetId="16" hidden="1">{"'előző év december'!$A$2:$CP$214"}</definedName>
    <definedName name="qwerw" localSheetId="8" hidden="1">{"'előző év december'!$A$2:$CP$214"}</definedName>
    <definedName name="qwerw" localSheetId="10"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14" hidden="1">{"'előző év december'!$A$2:$CP$214"}</definedName>
    <definedName name="rt" localSheetId="16" hidden="1">{"'előző év december'!$A$2:$CP$214"}</definedName>
    <definedName name="rt" localSheetId="8"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14" hidden="1">{"'előző év december'!$A$2:$CP$214"}</definedName>
    <definedName name="rte" localSheetId="16" hidden="1">{"'előző év december'!$A$2:$CP$214"}</definedName>
    <definedName name="rte" localSheetId="8"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14" hidden="1">{"'előző év december'!$A$2:$CP$214"}</definedName>
    <definedName name="rtew" localSheetId="16" hidden="1">{"'előző év december'!$A$2:$CP$214"}</definedName>
    <definedName name="rtew" localSheetId="8" hidden="1">{"'előző év december'!$A$2:$CP$214"}</definedName>
    <definedName name="rtew" localSheetId="10" hidden="1">{"'előző év december'!$A$2:$CP$214"}</definedName>
    <definedName name="rtew" hidden="1">{"'előző év december'!$A$2:$CP$214"}</definedName>
    <definedName name="rtn" localSheetId="1" hidden="1">{"'előző év december'!$A$2:$CP$214"}</definedName>
    <definedName name="rtn" localSheetId="14" hidden="1">{"'előző év december'!$A$2:$CP$214"}</definedName>
    <definedName name="rtn" localSheetId="16" hidden="1">{"'előző év december'!$A$2:$CP$214"}</definedName>
    <definedName name="rtn" localSheetId="8" hidden="1">{"'előző év december'!$A$2:$CP$214"}</definedName>
    <definedName name="rtn" localSheetId="10"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14" hidden="1">{"'előző év december'!$A$2:$CP$214"}</definedName>
    <definedName name="rtz" localSheetId="16" hidden="1">{"'előző év december'!$A$2:$CP$214"}</definedName>
    <definedName name="rtz" localSheetId="8" hidden="1">{"'előző év december'!$A$2:$CP$214"}</definedName>
    <definedName name="rtz" localSheetId="10"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14" hidden="1">{"'előző év december'!$A$2:$CP$214"}</definedName>
    <definedName name="sdf" localSheetId="16" hidden="1">{"'előző év december'!$A$2:$CP$214"}</definedName>
    <definedName name="sdf" localSheetId="8" hidden="1">{"'előző év december'!$A$2:$CP$214"}</definedName>
    <definedName name="sdf" localSheetId="10" hidden="1">{"'előző év december'!$A$2:$CP$214"}</definedName>
    <definedName name="sdf" hidden="1">{"'előző év december'!$A$2:$CP$214"}</definedName>
    <definedName name="sdfsfd" localSheetId="1" hidden="1">{"'előző év december'!$A$2:$CP$214"}</definedName>
    <definedName name="sdfsfd" localSheetId="14" hidden="1">{"'előző év december'!$A$2:$CP$214"}</definedName>
    <definedName name="sdfsfd" localSheetId="16" hidden="1">{"'előző év december'!$A$2:$CP$214"}</definedName>
    <definedName name="sdfsfd" localSheetId="8" hidden="1">{"'előző év december'!$A$2:$CP$214"}</definedName>
    <definedName name="sdfsfd" localSheetId="10" hidden="1">{"'előző év december'!$A$2:$CP$214"}</definedName>
    <definedName name="sdfsfd" hidden="1">{"'előző év december'!$A$2:$CP$214"}</definedName>
    <definedName name="ss" localSheetId="1" hidden="1">{"'előző év december'!$A$2:$CP$214"}</definedName>
    <definedName name="ss" localSheetId="14" hidden="1">{"'előző év december'!$A$2:$CP$214"}</definedName>
    <definedName name="ss" localSheetId="16" hidden="1">{"'előző év december'!$A$2:$CP$214"}</definedName>
    <definedName name="ss" localSheetId="8" hidden="1">{"'előző év december'!$A$2:$CP$214"}</definedName>
    <definedName name="ss" localSheetId="10"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 hidden="1">{"'előző év december'!$A$2:$CP$214"}</definedName>
    <definedName name="test" localSheetId="14" hidden="1">{"'előző év december'!$A$2:$CP$214"}</definedName>
    <definedName name="test" localSheetId="16" hidden="1">{"'előző év december'!$A$2:$CP$214"}</definedName>
    <definedName name="test" localSheetId="8" hidden="1">{"'előző év december'!$A$2:$CP$214"}</definedName>
    <definedName name="test" localSheetId="10" hidden="1">{"'előző év december'!$A$2:$CP$214"}</definedName>
    <definedName name="test" hidden="1">{"'előző év december'!$A$2:$CP$214"}</definedName>
    <definedName name="tge" localSheetId="13" hidden="1">[2]Market!#REF!</definedName>
    <definedName name="tge" localSheetId="16" hidden="1">[3]Market!#REF!</definedName>
    <definedName name="tge" localSheetId="18" hidden="1">[3]Market!#REF!</definedName>
    <definedName name="tge" localSheetId="10" hidden="1">[2]Market!#REF!</definedName>
    <definedName name="tge" localSheetId="11" hidden="1">[2]Market!#REF!</definedName>
    <definedName name="tge" hidden="1">[2]Market!#REF!</definedName>
    <definedName name="tgz" localSheetId="0" hidden="1">{"'előző év december'!$A$2:$CP$214"}</definedName>
    <definedName name="tgz" localSheetId="1" hidden="1">{"'előző év december'!$A$2:$CP$214"}</definedName>
    <definedName name="tgz" localSheetId="14" hidden="1">{"'előző év december'!$A$2:$CP$214"}</definedName>
    <definedName name="tgz" localSheetId="16" hidden="1">{"'előző év december'!$A$2:$CP$214"}</definedName>
    <definedName name="tgz" localSheetId="8"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14" hidden="1">{"'előző év december'!$A$2:$CP$214"}</definedName>
    <definedName name="tre" localSheetId="16" hidden="1">{"'előző év december'!$A$2:$CP$214"}</definedName>
    <definedName name="tre" localSheetId="8" hidden="1">{"'előző év december'!$A$2:$CP$214"}</definedName>
    <definedName name="tre" localSheetId="10"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14" hidden="1">{"'előző év december'!$A$2:$CP$214"}</definedName>
    <definedName name="vb" localSheetId="16" hidden="1">{"'előző év december'!$A$2:$CP$214"}</definedName>
    <definedName name="vb" localSheetId="8"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14" hidden="1">{"'előző év december'!$A$2:$CP$214"}</definedName>
    <definedName name="vc" localSheetId="16" hidden="1">{"'előző év december'!$A$2:$CP$214"}</definedName>
    <definedName name="vc" localSheetId="8" hidden="1">{"'előző év december'!$A$2:$CP$214"}</definedName>
    <definedName name="vc" localSheetId="10" hidden="1">{"'előző év december'!$A$2:$CP$214"}</definedName>
    <definedName name="vc" hidden="1">{"'előző év december'!$A$2:$CP$214"}</definedName>
    <definedName name="w" localSheetId="1" hidden="1">{"'előző év december'!$A$2:$CP$214"}</definedName>
    <definedName name="w" localSheetId="14" hidden="1">{"'előző év december'!$A$2:$CP$214"}</definedName>
    <definedName name="w" localSheetId="16" hidden="1">{"'előző év december'!$A$2:$CP$214"}</definedName>
    <definedName name="w" localSheetId="8" hidden="1">{"'előző év december'!$A$2:$CP$214"}</definedName>
    <definedName name="w" localSheetId="10"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14" hidden="1">{"'előző év december'!$A$2:$CP$214"}</definedName>
    <definedName name="we" localSheetId="16" hidden="1">{"'előző év december'!$A$2:$CP$214"}</definedName>
    <definedName name="we" localSheetId="8"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14" hidden="1">{"'előző év december'!$A$2:$CP$214"}</definedName>
    <definedName name="wee" localSheetId="16" hidden="1">{"'előző év december'!$A$2:$CP$214"}</definedName>
    <definedName name="wee" localSheetId="8" hidden="1">{"'előző év december'!$A$2:$CP$214"}</definedName>
    <definedName name="wee" localSheetId="10" hidden="1">{"'előző év december'!$A$2:$CP$214"}</definedName>
    <definedName name="wee" hidden="1">{"'előző év december'!$A$2:$CP$214"}</definedName>
    <definedName name="werwe" localSheetId="1" hidden="1">{"'előző év december'!$A$2:$CP$214"}</definedName>
    <definedName name="werwe" localSheetId="14" hidden="1">{"'előző év december'!$A$2:$CP$214"}</definedName>
    <definedName name="werwe" localSheetId="16" hidden="1">{"'előző év december'!$A$2:$CP$214"}</definedName>
    <definedName name="werwe" localSheetId="8" hidden="1">{"'előző év december'!$A$2:$CP$214"}</definedName>
    <definedName name="werwe" localSheetId="10"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14" hidden="1">{"'előző év december'!$A$2:$CP$214"}</definedName>
    <definedName name="werwer" localSheetId="16" hidden="1">{"'előző év december'!$A$2:$CP$214"}</definedName>
    <definedName name="werwer" localSheetId="8" hidden="1">{"'előző év december'!$A$2:$CP$214"}</definedName>
    <definedName name="werwer" localSheetId="10" hidden="1">{"'előző év december'!$A$2:$CP$214"}</definedName>
    <definedName name="werwer" hidden="1">{"'előző év december'!$A$2:$CP$214"}</definedName>
    <definedName name="ww" localSheetId="1" hidden="1">{"'előző év december'!$A$2:$CP$214"}</definedName>
    <definedName name="ww" localSheetId="14" hidden="1">{"'előző év december'!$A$2:$CP$214"}</definedName>
    <definedName name="ww" localSheetId="16" hidden="1">{"'előző év december'!$A$2:$CP$214"}</definedName>
    <definedName name="ww" localSheetId="8" hidden="1">{"'előző év december'!$A$2:$CP$214"}</definedName>
    <definedName name="ww" localSheetId="10"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14" hidden="1">{"'előző év december'!$A$2:$CP$214"}</definedName>
    <definedName name="www" localSheetId="16" hidden="1">{"'előző év december'!$A$2:$CP$214"}</definedName>
    <definedName name="www" localSheetId="8" hidden="1">{"'előző év december'!$A$2:$CP$214"}</definedName>
    <definedName name="www" localSheetId="10" hidden="1">{"'előző év december'!$A$2:$CP$214"}</definedName>
    <definedName name="www" hidden="1">{"'előző év december'!$A$2:$CP$214"}</definedName>
    <definedName name="wwwwwwwwwwwwwwwwwwwww" localSheetId="1" hidden="1">{"'előző év december'!$A$2:$CP$214"}</definedName>
    <definedName name="wwwwwwwwwwwwwwwwwwwww" localSheetId="14" hidden="1">{"'előző év december'!$A$2:$CP$214"}</definedName>
    <definedName name="wwwwwwwwwwwwwwwwwwwww" localSheetId="16" hidden="1">{"'előző év december'!$A$2:$CP$214"}</definedName>
    <definedName name="wwwwwwwwwwwwwwwwwwwww" localSheetId="8" hidden="1">{"'előző év december'!$A$2:$CP$214"}</definedName>
    <definedName name="wwwwwwwwwwwwwwwwwwwww" localSheetId="10"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localSheetId="14" hidden="1">{"'előző év december'!$A$2:$CP$214"}</definedName>
    <definedName name="xxx" localSheetId="16" hidden="1">{"'előző év december'!$A$2:$CP$214"}</definedName>
    <definedName name="xxx" localSheetId="8" hidden="1">{"'előző év december'!$A$2:$CP$214"}</definedName>
    <definedName name="xxx" localSheetId="10" hidden="1">{"'előző év december'!$A$2:$CP$214"}</definedName>
    <definedName name="xxx" hidden="1">{"'előző év december'!$A$2:$CP$214"}</definedName>
    <definedName name="xxxxx" hidden="1">[20]A!$B$2:$B$253</definedName>
    <definedName name="xxxxxxx" localSheetId="1" hidden="1">{"'előző év december'!$A$2:$CP$214"}</definedName>
    <definedName name="xxxxxxx" localSheetId="14" hidden="1">{"'előző év december'!$A$2:$CP$214"}</definedName>
    <definedName name="xxxxxxx" localSheetId="16" hidden="1">{"'előző év december'!$A$2:$CP$214"}</definedName>
    <definedName name="xxxxxxx" localSheetId="8" hidden="1">{"'előző év december'!$A$2:$CP$214"}</definedName>
    <definedName name="xxxxxxx" localSheetId="10" hidden="1">{"'előző év december'!$A$2:$CP$214"}</definedName>
    <definedName name="xxxxxxx" hidden="1">{"'előző év december'!$A$2:$CP$214"}</definedName>
    <definedName name="yygf" localSheetId="1" hidden="1">{"'előző év december'!$A$2:$CP$214"}</definedName>
    <definedName name="yygf" localSheetId="14" hidden="1">{"'előző év december'!$A$2:$CP$214"}</definedName>
    <definedName name="yygf" localSheetId="16" hidden="1">{"'előző év december'!$A$2:$CP$214"}</definedName>
    <definedName name="yygf" localSheetId="8" hidden="1">{"'előző év december'!$A$2:$CP$214"}</definedName>
    <definedName name="yygf" localSheetId="10"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14" hidden="1">{"'előző év december'!$A$2:$CP$214"}</definedName>
    <definedName name="yyy" localSheetId="16" hidden="1">{"'előző év december'!$A$2:$CP$214"}</definedName>
    <definedName name="yyy" localSheetId="8" hidden="1">{"'előző év december'!$A$2:$CP$214"}</definedName>
    <definedName name="yyy" localSheetId="10" hidden="1">{"'előző év december'!$A$2:$CP$214"}</definedName>
    <definedName name="yyy" hidden="1">{"'előző év december'!$A$2:$CP$214"}</definedName>
    <definedName name="zamezam" hidden="1">[21]nezamestnanost!#REF!</definedName>
    <definedName name="ztr" localSheetId="0" hidden="1">{"'előző év december'!$A$2:$CP$214"}</definedName>
    <definedName name="ztr" localSheetId="1" hidden="1">{"'előző év december'!$A$2:$CP$214"}</definedName>
    <definedName name="ztr" localSheetId="14" hidden="1">{"'előző év december'!$A$2:$CP$214"}</definedName>
    <definedName name="ztr" localSheetId="16" hidden="1">{"'előző év december'!$A$2:$CP$214"}</definedName>
    <definedName name="ztr" localSheetId="8" hidden="1">{"'előző év december'!$A$2:$CP$214"}</definedName>
    <definedName name="ztr" localSheetId="10"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14" hidden="1">{"'előző év december'!$A$2:$CP$214"}</definedName>
    <definedName name="zzz" localSheetId="16" hidden="1">{"'előző év december'!$A$2:$CP$214"}</definedName>
    <definedName name="zzz" localSheetId="8" hidden="1">{"'előző év december'!$A$2:$CP$214"}</definedName>
    <definedName name="zzz" localSheetId="10" hidden="1">{"'előző év december'!$A$2:$CP$214"}</definedName>
    <definedName name="zzz" hidden="1">{"'előző év december'!$A$2:$CP$214"}</definedName>
    <definedName name="zzzz" localSheetId="13" hidden="1">[2]Market!#REF!</definedName>
    <definedName name="zzzz" localSheetId="16" hidden="1">[3]Market!#REF!</definedName>
    <definedName name="zzzz" localSheetId="18" hidden="1">[3]Market!#REF!</definedName>
    <definedName name="zzzz" localSheetId="11" hidden="1">[2]Market!#REF!</definedName>
    <definedName name="zzzz" hidden="1">[3]Market!#REF!</definedName>
  </definedName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7" i="94" l="1"/>
  <c r="R12" i="94"/>
  <c r="U17" i="94" l="1"/>
  <c r="S17" i="94"/>
  <c r="R17" i="94"/>
  <c r="Q17" i="94"/>
  <c r="P17" i="94"/>
  <c r="O17" i="94"/>
  <c r="U16" i="94"/>
  <c r="T16" i="94"/>
  <c r="S16" i="94"/>
  <c r="R16" i="94"/>
  <c r="Q16" i="94"/>
  <c r="P16" i="94"/>
  <c r="O16" i="94"/>
  <c r="U15" i="94"/>
  <c r="T15" i="94"/>
  <c r="S15" i="94"/>
  <c r="R15" i="94"/>
  <c r="Q15" i="94"/>
  <c r="P15" i="94"/>
  <c r="O15" i="94"/>
  <c r="U14" i="94"/>
  <c r="T14" i="94"/>
  <c r="S14" i="94"/>
  <c r="R14" i="94"/>
  <c r="Q14" i="94"/>
  <c r="P14" i="94"/>
  <c r="O14" i="94"/>
  <c r="U13" i="94"/>
  <c r="T13" i="94"/>
  <c r="S13" i="94"/>
  <c r="R13" i="94"/>
  <c r="Q13" i="94"/>
  <c r="P13" i="94"/>
  <c r="O13" i="94"/>
  <c r="U12" i="94"/>
  <c r="T12" i="94"/>
  <c r="S12" i="94"/>
  <c r="Q12" i="94"/>
  <c r="P12" i="94"/>
  <c r="O12" i="94"/>
  <c r="C65" i="226" l="1"/>
  <c r="C66" i="155" l="1"/>
  <c r="K17" i="94" l="1"/>
  <c r="K16" i="94"/>
  <c r="L16" i="94"/>
  <c r="L17" i="94"/>
  <c r="L15" i="94"/>
  <c r="K15" i="94"/>
  <c r="J17" i="94"/>
  <c r="J16" i="94"/>
  <c r="J15" i="94"/>
  <c r="L14" i="94"/>
  <c r="X14" i="94" s="1"/>
  <c r="L13" i="94"/>
  <c r="X13" i="94" s="1"/>
  <c r="L12" i="94"/>
  <c r="X12" i="94" s="1"/>
  <c r="K14" i="94"/>
  <c r="W14" i="94" s="1"/>
  <c r="K13" i="94"/>
  <c r="W13" i="94" s="1"/>
  <c r="K12" i="94"/>
  <c r="W12" i="94" s="1"/>
  <c r="J14" i="94"/>
  <c r="V14" i="94" s="1"/>
  <c r="J13" i="94"/>
  <c r="V13" i="94" s="1"/>
  <c r="J12" i="94"/>
  <c r="V12" i="94" s="1"/>
  <c r="C14" i="226" l="1"/>
  <c r="C15" i="226"/>
  <c r="C16" i="226"/>
  <c r="C17" i="226"/>
  <c r="C18" i="226"/>
  <c r="C19" i="226"/>
  <c r="C20" i="226"/>
  <c r="C21" i="226"/>
  <c r="C22" i="226"/>
  <c r="C23" i="226"/>
  <c r="C24" i="226"/>
  <c r="C25" i="226"/>
  <c r="C26" i="226"/>
  <c r="C27" i="226"/>
  <c r="C28" i="226"/>
  <c r="C29" i="226"/>
  <c r="C30" i="226"/>
  <c r="C31" i="226"/>
  <c r="C32" i="226"/>
  <c r="C33" i="226"/>
  <c r="C34" i="226"/>
  <c r="C35" i="226"/>
  <c r="C36" i="226"/>
  <c r="C37" i="226"/>
  <c r="C38" i="226"/>
  <c r="C39" i="226"/>
  <c r="C40" i="226"/>
  <c r="C41" i="226"/>
  <c r="C42" i="226"/>
  <c r="C43" i="226"/>
  <c r="C44" i="226"/>
  <c r="C45" i="226"/>
  <c r="C46" i="226"/>
  <c r="C47" i="226"/>
  <c r="C48" i="226"/>
  <c r="C49" i="226"/>
  <c r="C50" i="226"/>
  <c r="C51" i="226"/>
  <c r="C52" i="226"/>
  <c r="C53" i="226"/>
  <c r="C54" i="226"/>
  <c r="C55" i="226"/>
  <c r="C56" i="226"/>
  <c r="C57" i="226"/>
  <c r="C58" i="226"/>
  <c r="C59" i="226"/>
  <c r="C60" i="226"/>
  <c r="C61" i="226"/>
  <c r="C62" i="226"/>
  <c r="C63" i="226"/>
  <c r="C64" i="226"/>
  <c r="C65" i="155" l="1"/>
  <c r="C64" i="155" l="1"/>
  <c r="C63" i="155" l="1"/>
  <c r="C62" i="155" l="1"/>
  <c r="C61" i="155" l="1"/>
  <c r="C60" i="155" l="1"/>
  <c r="C59" i="155" l="1"/>
  <c r="C58" i="155" l="1"/>
  <c r="C57" i="155" l="1"/>
  <c r="C56" i="155"/>
  <c r="C55" i="155"/>
  <c r="C54" i="155"/>
  <c r="C53" i="155"/>
  <c r="C52" i="155"/>
  <c r="C51" i="155"/>
  <c r="C50" i="155"/>
  <c r="C49" i="155"/>
  <c r="C48" i="155"/>
  <c r="C47" i="155"/>
  <c r="C46" i="155"/>
  <c r="C45" i="155"/>
  <c r="C44" i="155"/>
  <c r="C43" i="155"/>
  <c r="C42" i="155"/>
  <c r="C41" i="155"/>
  <c r="C40" i="155"/>
  <c r="C39" i="155"/>
  <c r="C38" i="155"/>
  <c r="C37" i="155"/>
  <c r="C36" i="155"/>
  <c r="C35" i="155"/>
  <c r="C34" i="155"/>
  <c r="C33" i="155"/>
  <c r="C32" i="155"/>
  <c r="C31" i="155"/>
  <c r="C30" i="155"/>
  <c r="C29" i="155"/>
  <c r="C28" i="155"/>
  <c r="C27" i="155"/>
  <c r="C26" i="155"/>
  <c r="C25" i="155"/>
  <c r="C24" i="155"/>
  <c r="C23" i="155"/>
  <c r="C22" i="155"/>
  <c r="C21" i="155"/>
  <c r="C20" i="155"/>
  <c r="C19" i="155"/>
  <c r="C18" i="155"/>
  <c r="C17" i="155"/>
  <c r="C16" i="155"/>
  <c r="C15" i="155"/>
</calcChain>
</file>

<file path=xl/sharedStrings.xml><?xml version="1.0" encoding="utf-8"?>
<sst xmlns="http://schemas.openxmlformats.org/spreadsheetml/2006/main" count="998" uniqueCount="451">
  <si>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</si>
  <si>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</si>
  <si>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</si>
  <si>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</si>
  <si>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</si>
  <si>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</si>
  <si>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</si>
  <si>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</si>
  <si>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</si>
  <si>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</si>
  <si>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</si>
  <si>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</si>
  <si>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</si>
  <si>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</si>
  <si>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</si>
  <si>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</si>
  <si>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</si>
  <si>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</si>
  <si>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</si>
  <si>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</si>
  <si>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</si>
  <si>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</si>
  <si>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</si>
  <si>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</si>
  <si>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</si>
  <si>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</si>
  <si>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</si>
  <si>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</si>
  <si>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</si>
  <si>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</si>
  <si>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</si>
  <si>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</si>
  <si>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</si>
  <si>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</si>
  <si>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</si>
  <si>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</si>
  <si>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</si>
  <si>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</si>
  <si>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</si>
  <si>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</si>
  <si>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</si>
  <si>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</si>
  <si>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</si>
  <si>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</si>
  <si>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</si>
  <si>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</si>
  <si>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</si>
  <si>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</si>
  <si>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</si>
  <si>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</si>
  <si>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</si>
  <si>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</si>
  <si>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</si>
  <si>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</si>
  <si>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</si>
  <si>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</si>
  <si>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</si>
  <si>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</si>
  <si>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</si>
  <si>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</si>
  <si>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</si>
  <si>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</si>
  <si>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</si>
  <si>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</si>
  <si>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</si>
  <si>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</si>
  <si>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</si>
  <si>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</si>
  <si>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</si>
  <si>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</si>
  <si>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</si>
  <si>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</si>
  <si>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</si>
  <si>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</si>
  <si>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</si>
  <si>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</si>
  <si>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</si>
  <si>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</si>
  <si>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</si>
  <si>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</si>
  <si>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</si>
  <si>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</si>
  <si>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</si>
  <si>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</si>
  <si>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</si>
  <si>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</si>
  <si>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</si>
  <si>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</si>
  <si>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</si>
  <si>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</si>
  <si>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</si>
  <si>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</si>
  <si>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2015Q4</t>
  </si>
  <si>
    <t>dummyfcast+</t>
  </si>
  <si>
    <t>dummyfcast-</t>
  </si>
  <si>
    <t>2016Q1</t>
  </si>
  <si>
    <t xml:space="preserve"> </t>
  </si>
  <si>
    <t>Infláció</t>
  </si>
  <si>
    <t>Inflation</t>
  </si>
  <si>
    <t>Forrás:</t>
  </si>
  <si>
    <t>Source:</t>
  </si>
  <si>
    <t>MNB</t>
  </si>
  <si>
    <t>MNB, Consensus Economics, EU Commission, IMF, OECD, Reuters</t>
  </si>
  <si>
    <t>Note:</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</si>
  <si>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</si>
  <si>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</si>
  <si>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</si>
  <si>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</si>
  <si>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</si>
  <si>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</si>
  <si>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</si>
  <si>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</si>
  <si>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</si>
  <si>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</si>
  <si>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</si>
  <si>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</si>
  <si>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</si>
  <si>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</si>
  <si>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</si>
  <si>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</si>
  <si>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Change</t>
  </si>
  <si>
    <t>Oil (USD/barrel)</t>
  </si>
  <si>
    <t>2016Q3</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</si>
  <si>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</si>
  <si>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</si>
  <si>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</si>
  <si>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</si>
  <si>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</si>
  <si>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</si>
  <si>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</si>
  <si>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</si>
  <si>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</si>
  <si>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</si>
  <si>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</si>
  <si>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Állam</t>
  </si>
  <si>
    <t>Government</t>
  </si>
  <si>
    <t>Corporate sector</t>
  </si>
  <si>
    <t>Fan chart of the GDP forecast</t>
  </si>
  <si>
    <t>Value added</t>
  </si>
  <si>
    <t>Hozzáadott érték</t>
  </si>
  <si>
    <t>2016</t>
  </si>
  <si>
    <t>2017Q1</t>
  </si>
  <si>
    <t>Százalékpont</t>
  </si>
  <si>
    <t>Percentage point</t>
  </si>
  <si>
    <t>Meghatározó feltevések</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</si>
  <si>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</si>
  <si>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</si>
  <si>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</si>
  <si>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</si>
  <si>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</si>
  <si>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</si>
  <si>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Fuel and market energy</t>
  </si>
  <si>
    <t>2017Q2</t>
  </si>
  <si>
    <t>Infláció (%)</t>
  </si>
  <si>
    <t>Inflációs cél</t>
  </si>
  <si>
    <t>Inflation target</t>
  </si>
  <si>
    <t>Toleranciasáv</t>
  </si>
  <si>
    <t>Tolerance band</t>
  </si>
  <si>
    <t>Net exports</t>
  </si>
  <si>
    <t>2017Q3</t>
  </si>
  <si>
    <t>Az inflációs előrejelzés dekompozíciója</t>
  </si>
  <si>
    <t>A GDP-előrejelzés legyezőábrája</t>
  </si>
  <si>
    <t>Exports</t>
  </si>
  <si>
    <t>2017Q4</t>
  </si>
  <si>
    <t>2017</t>
  </si>
  <si>
    <t>ESA-egyenleg</t>
  </si>
  <si>
    <t>ESA balance</t>
  </si>
  <si>
    <t>2018Q1</t>
  </si>
  <si>
    <t>Bizonytalansági sáv</t>
  </si>
  <si>
    <t>Az inflációs előrejelzésünk részletei</t>
  </si>
  <si>
    <t>2018Q2</t>
  </si>
  <si>
    <t>2018Q3</t>
  </si>
  <si>
    <t>Éves változás. A bizonytalansági sáv a korábbi évek előrejelzési hibájának szórását mutatja.</t>
  </si>
  <si>
    <t>Import alapú külső kereslet</t>
  </si>
  <si>
    <t>Import-based external demand</t>
  </si>
  <si>
    <t>Fogyasztási ráta (jobb tengely)</t>
  </si>
  <si>
    <t>Pénzügyi megtakarítási ráta</t>
  </si>
  <si>
    <t>Beruházási ráta</t>
  </si>
  <si>
    <t>Investment rate</t>
  </si>
  <si>
    <t>Financial savings rate</t>
  </si>
  <si>
    <t>2018Q4</t>
  </si>
  <si>
    <t>Eurozóna inflációja (%)</t>
  </si>
  <si>
    <t>2014</t>
  </si>
  <si>
    <t>2015</t>
  </si>
  <si>
    <t>Az alappálya összefoglaló táblázata</t>
  </si>
  <si>
    <t>Summary table of baseline scenario</t>
  </si>
  <si>
    <t>Household consumption expenditure</t>
  </si>
  <si>
    <t>A lakosság fogyasztási, beruházási és megtakarítási rátájának alakulása a rendelkezésre álló jövedelem arányában</t>
  </si>
  <si>
    <t>Foglalkoztatás</t>
  </si>
  <si>
    <t>Employment</t>
  </si>
  <si>
    <t>percent</t>
  </si>
  <si>
    <t>Inflation (percent)</t>
  </si>
  <si>
    <t>Percent</t>
  </si>
  <si>
    <t xml:space="preserve">ESA balance </t>
  </si>
  <si>
    <t>SME sector</t>
  </si>
  <si>
    <t>A teljes vállalati és a kkv-szektor hitelállományának éves változása</t>
  </si>
  <si>
    <t>Current account balance³</t>
  </si>
  <si>
    <t>2019Q1</t>
  </si>
  <si>
    <t>2020Q1</t>
  </si>
  <si>
    <t>2019Q2</t>
  </si>
  <si>
    <t>2019Q3</t>
  </si>
  <si>
    <t>2019Q4</t>
  </si>
  <si>
    <t>2019</t>
  </si>
  <si>
    <t>Előrejelzéseink változása az előző Inflációs jelentéshez képest (százalék)</t>
  </si>
  <si>
    <t>Consumption rate (right axis)</t>
  </si>
  <si>
    <t>2020Q2</t>
  </si>
  <si>
    <t>2020Q3</t>
  </si>
  <si>
    <t>Gross average wages</t>
  </si>
  <si>
    <t>Main external assumptions of our forecast</t>
  </si>
  <si>
    <t>Olajárak esetén éves átleg. *21 legfontosabb exportcélországunk növekedési üteme az exportból vett részaránnyal súlyozva.</t>
  </si>
  <si>
    <t>Annual average in the case of oil prices. *Growth rate of Hungary's 21 most important export partners, weighted by share in exports.</t>
  </si>
  <si>
    <t>Felvevőpiacaink növekedése*(%)</t>
  </si>
  <si>
    <t>EUR/USD</t>
  </si>
  <si>
    <t>GDP (percent)</t>
  </si>
  <si>
    <t>Hozzájárulás a GDP éves változásához</t>
  </si>
  <si>
    <t>Contributions to annual changes in GDP</t>
  </si>
  <si>
    <t>Evolution of households' consumption, investment and financial savings rates as a percentage of disposable income</t>
  </si>
  <si>
    <t>GDP growth of Hungary's main trading partners*(%)</t>
  </si>
  <si>
    <t>KSH, MNB</t>
  </si>
  <si>
    <t>HCSO, MNB</t>
  </si>
  <si>
    <t>2020Q4</t>
  </si>
  <si>
    <t>Indirekt adóhatásoktól szűrt maginfláció</t>
  </si>
  <si>
    <t>Core inflation excluding indirect tax effects</t>
  </si>
  <si>
    <t>Belföldi felhasználás</t>
  </si>
  <si>
    <t>Domestic absorption</t>
  </si>
  <si>
    <t>2020</t>
  </si>
  <si>
    <t>Changes in projections compared to the previous Inflation report (percent)</t>
  </si>
  <si>
    <t>Folyó fizetési mérleg egyenlege³</t>
  </si>
  <si>
    <t>MNB-ténybecslés</t>
  </si>
  <si>
    <t>MNB nowcast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</si>
  <si>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</si>
  <si>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</si>
  <si>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</si>
  <si>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</si>
  <si>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</si>
  <si>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</si>
  <si>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Olajár (EUR/hordó)</t>
  </si>
  <si>
    <t>Oil (EUR/barrel)</t>
  </si>
  <si>
    <t>Bruttó átlagkereset</t>
  </si>
  <si>
    <t>Átlagos munkaerőköltség</t>
  </si>
  <si>
    <t>Compensation per employee</t>
  </si>
  <si>
    <t>2021Q1</t>
  </si>
  <si>
    <t>Import</t>
  </si>
  <si>
    <t>GDP</t>
  </si>
  <si>
    <t>Imports</t>
  </si>
  <si>
    <t>Nettó átlagkereset</t>
  </si>
  <si>
    <t>Net average earnings</t>
  </si>
  <si>
    <t>Pénzügyi transzferek</t>
  </si>
  <si>
    <t>Financial transfers</t>
  </si>
  <si>
    <t>Egyéb jövedelem</t>
  </si>
  <si>
    <t>A versenyszféra reál fajlagos munkaerőköltség növekedésének felbontása</t>
  </si>
  <si>
    <t>Decomposition of real unit labour cost growth in the private sector</t>
  </si>
  <si>
    <t>Reál fajlagos munkaerőköltség</t>
  </si>
  <si>
    <t>Real unit labour cost</t>
  </si>
  <si>
    <t>Versenyszféra deflátor</t>
  </si>
  <si>
    <t>Private sector deflator</t>
  </si>
  <si>
    <t>Versenyszféra nominális fajlagos munkaerőköltség</t>
  </si>
  <si>
    <t>Private sector nominal unit labour cost</t>
  </si>
  <si>
    <t>Private sector nominal unit labour costs</t>
  </si>
  <si>
    <t>Annual changes in lending to non-financial corporations and SMEs</t>
  </si>
  <si>
    <t>Decomposition of personal disposable income</t>
  </si>
  <si>
    <t>A lakosság reáljövedelmének alakulása</t>
  </si>
  <si>
    <t>Annual changes.</t>
  </si>
  <si>
    <t>Technical assumptions</t>
  </si>
  <si>
    <t>Vállalat</t>
  </si>
  <si>
    <t>Kkv</t>
  </si>
  <si>
    <t>Other income</t>
  </si>
  <si>
    <t>2021Q2</t>
  </si>
  <si>
    <r>
      <t>Államháztartás egyenlege (ESA 2010 szerint)</t>
    </r>
    <r>
      <rPr>
        <vertAlign val="superscript"/>
        <sz val="9"/>
        <rFont val="Calibri"/>
        <family val="2"/>
        <charset val="238"/>
      </rPr>
      <t>3,4</t>
    </r>
  </si>
  <si>
    <r>
      <t>Budget balance (ESA 2010 method)</t>
    </r>
    <r>
      <rPr>
        <vertAlign val="superscript"/>
        <sz val="9"/>
        <rFont val="Calibri"/>
        <family val="2"/>
        <charset val="238"/>
      </rPr>
      <t>3,4</t>
    </r>
  </si>
  <si>
    <t>Előző</t>
  </si>
  <si>
    <t>Previous</t>
  </si>
  <si>
    <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</si>
  <si>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t>Pénzügyminisztérium, MNB</t>
  </si>
  <si>
    <t>2021Q3</t>
  </si>
  <si>
    <t>Fogyasztás (%)</t>
  </si>
  <si>
    <t>Effektív felhasználás (aktuális)</t>
  </si>
  <si>
    <t>Az uniós támogatások effektív felhasználása</t>
  </si>
  <si>
    <t>Effective use of EU funds</t>
  </si>
  <si>
    <t>Ministry of Finance, MNB</t>
  </si>
  <si>
    <t>Net lending</t>
  </si>
  <si>
    <t>Consumption (%)</t>
  </si>
  <si>
    <t>Igazítatlan adatok alapján.</t>
  </si>
  <si>
    <t>Based on seasonally unadjusted data.</t>
  </si>
  <si>
    <r>
      <rPr>
        <vertAlign val="superscript"/>
        <sz val="9"/>
        <color rgb="FF808080"/>
        <rFont val="Calibri"/>
        <family val="2"/>
        <charset val="238"/>
        <scheme val="minor"/>
      </rPr>
      <t>2</t>
    </r>
    <r>
      <rPr>
        <sz val="9"/>
        <color rgb="FF808080"/>
        <rFont val="Calibri"/>
        <family val="2"/>
        <charset val="238"/>
        <scheme val="minor"/>
      </rPr>
      <t xml:space="preserve"> A GDP arányában.</t>
    </r>
  </si>
  <si>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</si>
  <si>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rPr>
      <t xml:space="preserve">6 </t>
    </r>
    <r>
      <rPr>
        <sz val="9"/>
        <color rgb="FF808080"/>
        <rFont val="Calibri"/>
        <family val="2"/>
        <charset val="238"/>
        <scheme val="minor"/>
      </rPr>
      <t>Nemzetgazdaság, nemzeti számlás adatok alapján.</t>
    </r>
  </si>
  <si>
    <r>
      <rPr>
        <vertAlign val="superscript"/>
        <sz val="9"/>
        <color rgb="FF808080"/>
        <rFont val="Calibri"/>
        <family val="2"/>
        <charset val="238"/>
        <scheme val="minor"/>
      </rPr>
      <t>2</t>
    </r>
    <r>
      <rPr>
        <sz val="9"/>
        <color rgb="FF808080"/>
        <rFont val="Calibri"/>
        <family val="2"/>
        <charset val="238"/>
        <scheme val="minor"/>
      </rPr>
      <t xml:space="preserve"> As a percentage of GDP.</t>
    </r>
  </si>
  <si>
    <r>
      <rPr>
        <vertAlign val="superscript"/>
        <sz val="9"/>
        <color rgb="FF808080"/>
        <rFont val="Calibri"/>
        <family val="2"/>
        <charset val="238"/>
        <scheme val="minor"/>
      </rPr>
      <t>4</t>
    </r>
    <r>
      <rPr>
        <sz val="9"/>
        <color rgb="FF808080"/>
        <rFont val="Calibri"/>
        <family val="2"/>
        <charset val="238"/>
        <scheme val="minor"/>
      </rPr>
      <t xml:space="preserve"> MNB estimate.</t>
    </r>
  </si>
  <si>
    <r>
      <rPr>
        <vertAlign val="superscript"/>
        <sz val="9"/>
        <color rgb="FF808080"/>
        <rFont val="Calibri"/>
        <family val="2"/>
        <charset val="238"/>
      </rPr>
      <t xml:space="preserve">6 </t>
    </r>
    <r>
      <rPr>
        <sz val="9"/>
        <color rgb="FF808080"/>
        <rFont val="Calibri"/>
        <family val="2"/>
        <charset val="238"/>
        <scheme val="minor"/>
      </rPr>
      <t>Whole economy, based on national accounts data.</t>
    </r>
  </si>
  <si>
    <r>
      <t>Munkatermelékenység</t>
    </r>
    <r>
      <rPr>
        <vertAlign val="superscript"/>
        <sz val="9"/>
        <rFont val="Calibri"/>
        <family val="2"/>
        <charset val="238"/>
      </rPr>
      <t>6</t>
    </r>
  </si>
  <si>
    <r>
      <t>Külső egyensúly</t>
    </r>
    <r>
      <rPr>
        <vertAlign val="superscript"/>
        <sz val="9"/>
        <rFont val="Calibri"/>
        <family val="2"/>
        <charset val="238"/>
        <scheme val="minor"/>
      </rPr>
      <t>2</t>
    </r>
  </si>
  <si>
    <r>
      <t>Államháztartás</t>
    </r>
    <r>
      <rPr>
        <vertAlign val="superscript"/>
        <sz val="9"/>
        <rFont val="Calibri"/>
        <family val="2"/>
        <charset val="238"/>
        <scheme val="minor"/>
      </rPr>
      <t>2,5</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</si>
  <si>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</si>
  <si>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</si>
  <si>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</si>
  <si>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Labour productivity</t>
    </r>
    <r>
      <rPr>
        <vertAlign val="superscript"/>
        <sz val="9"/>
        <rFont val="Calibri"/>
        <family val="2"/>
        <charset val="238"/>
      </rPr>
      <t>6</t>
    </r>
  </si>
  <si>
    <r>
      <t>External balance</t>
    </r>
    <r>
      <rPr>
        <b/>
        <vertAlign val="superscript"/>
        <sz val="9"/>
        <rFont val="Calibri"/>
        <family val="2"/>
        <charset val="238"/>
        <scheme val="minor"/>
      </rPr>
      <t>2</t>
    </r>
  </si>
  <si>
    <r>
      <t>Government balance</t>
    </r>
    <r>
      <rPr>
        <vertAlign val="superscript"/>
        <sz val="9"/>
        <rFont val="Calibri"/>
        <family val="2"/>
        <charset val="238"/>
        <scheme val="minor"/>
      </rPr>
      <t>2,5</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</si>
  <si>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</si>
  <si>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</si>
  <si>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</si>
  <si>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</si>
  <si>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</si>
  <si>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rPr>
      <t xml:space="preserve">6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</si>
  <si>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As a percentage of GDP.</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</si>
  <si>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</si>
  <si>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theme="0" tint="-0.499984740745262"/>
        <rFont val="Calibri"/>
        <family val="2"/>
        <charset val="238"/>
      </rPr>
      <t xml:space="preserve">6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</si>
  <si>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Külső egyensúly</t>
    </r>
    <r>
      <rPr>
        <b/>
        <vertAlign val="superscript"/>
        <sz val="9"/>
        <rFont val="Calibri"/>
        <family val="2"/>
        <charset val="238"/>
        <scheme val="minor"/>
      </rPr>
      <t>2</t>
    </r>
  </si>
  <si>
    <r>
      <t>Államháztartás</t>
    </r>
    <r>
      <rPr>
        <b/>
        <vertAlign val="superscript"/>
        <sz val="9"/>
        <rFont val="Calibri"/>
        <family val="2"/>
        <charset val="238"/>
        <scheme val="minor"/>
      </rPr>
      <t>2,5</t>
    </r>
  </si>
  <si>
    <r>
      <t>Government balance</t>
    </r>
    <r>
      <rPr>
        <b/>
        <vertAlign val="superscript"/>
        <sz val="9"/>
        <rFont val="Calibri"/>
        <family val="2"/>
        <charset val="238"/>
        <scheme val="minor"/>
      </rPr>
      <t>2,5</t>
    </r>
  </si>
  <si>
    <r>
      <t>Whole-economy gross average earnings</t>
    </r>
    <r>
      <rPr>
        <vertAlign val="superscript"/>
        <sz val="7.65"/>
        <rFont val="Calibri"/>
        <family val="2"/>
        <charset val="238"/>
      </rPr>
      <t>3</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</si>
  <si>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</si>
  <si>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</si>
  <si>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</si>
  <si>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2021Q4</t>
  </si>
  <si>
    <t>Employment, participation and unemployment in the whole economy</t>
  </si>
  <si>
    <t>Aktivitás</t>
  </si>
  <si>
    <t>Munkanélküliség (jobb tengely)</t>
  </si>
  <si>
    <t>Participation</t>
  </si>
  <si>
    <t>Unemployment (right axis)</t>
  </si>
  <si>
    <t>2021</t>
  </si>
  <si>
    <t>Vállalati</t>
  </si>
  <si>
    <t xml:space="preserve">Corporate sector </t>
  </si>
  <si>
    <t xml:space="preserve">SME sector </t>
  </si>
  <si>
    <t>Forecast</t>
  </si>
  <si>
    <r>
      <t>Labour productivity</t>
    </r>
    <r>
      <rPr>
        <vertAlign val="superscript"/>
        <sz val="7.65"/>
        <rFont val="Calibri"/>
        <family val="2"/>
        <charset val="238"/>
      </rPr>
      <t>6</t>
    </r>
  </si>
  <si>
    <r>
      <t>Household real income</t>
    </r>
    <r>
      <rPr>
        <vertAlign val="superscript"/>
        <sz val="7.65"/>
        <rFont val="Calibri"/>
        <family val="2"/>
        <charset val="238"/>
      </rPr>
      <t>4</t>
    </r>
  </si>
  <si>
    <t>As a percentage of GDP</t>
  </si>
  <si>
    <t>Foglalkoztatás, aktivitás és munkanélküliség a nemzetgazdaságban</t>
  </si>
  <si>
    <t>A versenyszféra bruttó átlagkereset és átlagos munkaerőköltség éves változása</t>
  </si>
  <si>
    <t>Annual changes in gross average wages and labour cost in the private sector</t>
  </si>
  <si>
    <t>A beruházási ráta alakulása szektoronként</t>
  </si>
  <si>
    <t>Evolution of investment rate by sectors</t>
  </si>
  <si>
    <t>a GDP százalékában</t>
  </si>
  <si>
    <t>Háztartás</t>
  </si>
  <si>
    <t>Households</t>
  </si>
  <si>
    <t>2022Q1</t>
  </si>
  <si>
    <t>Consumption deflator</t>
  </si>
  <si>
    <t>Tranzakciós alapú éves változás. A kkv szektor az önálló vállalkozókat nem tartalmazza. A teljes vállalati növekedési ütem a teljes pénzügyi közvetítőrendszerrel szemben fennálló hitelállomány alapján.</t>
  </si>
  <si>
    <t>Fogyasztási deflátor</t>
  </si>
  <si>
    <t>Eurozóna maginflációja (%)</t>
  </si>
  <si>
    <t>Euro area core inflation (%)</t>
  </si>
  <si>
    <t>2022Q2</t>
  </si>
  <si>
    <t>Elkölthető jövedelem (%)</t>
  </si>
  <si>
    <t>Disposable income (%)</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</si>
  <si>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</si>
  <si>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</si>
  <si>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</si>
  <si>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</si>
  <si>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Transaction-based, year-on-year data. The SME sector does not include the self-employed. The growth rate of the overall corporate sector is based on the total amount of outstanding credit to the entire financial intermediary system.</t>
  </si>
  <si>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</si>
  <si>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rgb="FF808080"/>
        <rFont val="Calibri"/>
        <family val="2"/>
        <charset val="238"/>
        <scheme val="minor"/>
      </rPr>
      <t>5</t>
    </r>
    <r>
      <rPr>
        <sz val="9"/>
        <color rgb="FF808080"/>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</si>
  <si>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t xml:space="preserve">Készletváltozás </t>
  </si>
  <si>
    <t>Actual final government consumption</t>
  </si>
  <si>
    <t>A közösségi fogyasztás tartalmazza a kormányzattól és nonprofit intézményektől kapott természetbeni társadalmi juttatásokat.</t>
  </si>
  <si>
    <t>Actual final government consumption includes social transfers in kind from government and NPISHs.</t>
  </si>
  <si>
    <t>2022Q3</t>
  </si>
  <si>
    <t>Effective utilisation (September)</t>
  </si>
  <si>
    <t>Bloomberg, Consensus Economics, MNB, EKB</t>
  </si>
  <si>
    <t>Bloomberg, Consensus Economics, MNB, ECB</t>
  </si>
  <si>
    <t>Forrás: Consensus Economics, Európai Bizottság, IMF, OECD, Reuters-felmérés, MNB</t>
  </si>
  <si>
    <t>Source: Consensus Economics, European Commission, IMF, OECD, Reuters poll, MNB</t>
  </si>
  <si>
    <r>
      <t>Infláció (éves átlag)</t>
    </r>
    <r>
      <rPr>
        <b/>
        <vertAlign val="superscript"/>
        <sz val="9"/>
        <rFont val="Calibri"/>
        <family val="2"/>
        <charset val="238"/>
      </rPr>
      <t>1</t>
    </r>
  </si>
  <si>
    <r>
      <t>Inflation (annual average)</t>
    </r>
    <r>
      <rPr>
        <b/>
        <vertAlign val="superscript"/>
        <sz val="9"/>
        <rFont val="Calibri"/>
        <family val="2"/>
        <charset val="238"/>
      </rPr>
      <t>1</t>
    </r>
  </si>
  <si>
    <t>2022</t>
  </si>
  <si>
    <t>A sertéshús termelői és fogyasztói árának alakulása</t>
  </si>
  <si>
    <t>Szezonálisan nem igazított, adószűrt éves változás.</t>
  </si>
  <si>
    <t>Destatis, KSH, MNB</t>
  </si>
  <si>
    <t>Destatis, HCSO, MNB</t>
  </si>
  <si>
    <t>Producer price of pork (DE)</t>
  </si>
  <si>
    <t>Producer price of pork (HU)</t>
  </si>
  <si>
    <t>Vágósertés termelői ára (DE)</t>
  </si>
  <si>
    <t>Vágósertés termelői ára (HU)</t>
  </si>
  <si>
    <t>2022Q4</t>
  </si>
  <si>
    <t>Effektív felhasználás (szeptember)</t>
  </si>
  <si>
    <t>Effective utilisation (Actual)</t>
  </si>
  <si>
    <t>September forecast</t>
  </si>
  <si>
    <t>Szeptemberi előrejelzés</t>
  </si>
  <si>
    <t>Consumer price of pork</t>
  </si>
  <si>
    <t>Sertéshús fogyasztói ára</t>
  </si>
  <si>
    <t>USDA, MNB</t>
  </si>
  <si>
    <t>A világ sertéshús termelésének arányában.</t>
  </si>
  <si>
    <t>As a proportion of the world total pork production.</t>
  </si>
  <si>
    <t>A világ sertéshús-termelésének eloszlása</t>
  </si>
  <si>
    <t>Changes in the producer and consumer prices of pork</t>
  </si>
  <si>
    <t>Seasonally unadjusted annual change adjusted for taxes.</t>
  </si>
  <si>
    <t>0 pp.</t>
  </si>
  <si>
    <t>0.1 pp.</t>
  </si>
  <si>
    <t>-0.1 pp.</t>
  </si>
  <si>
    <t>Distribution of global pork production</t>
  </si>
  <si>
    <r>
      <rPr>
        <vertAlign val="superscript"/>
        <sz val="9"/>
        <color rgb="FF808080"/>
        <rFont val="Calibri"/>
        <family val="2"/>
        <charset val="238"/>
        <scheme val="minor"/>
      </rPr>
      <t>5</t>
    </r>
    <r>
      <rPr>
        <sz val="9"/>
        <color rgb="FF808080"/>
        <rFont val="Calibri"/>
        <family val="2"/>
        <charset val="238"/>
        <scheme val="minor"/>
      </rPr>
      <t xml:space="preserve"> The lower value of the forecast band shows the ESA balance if the Country Protection Fund is used, while the higher value shows the ESA balance if the Country Protection Fund is not used.</t>
    </r>
  </si>
  <si>
    <r>
      <rPr>
        <vertAlign val="superscript"/>
        <sz val="9"/>
        <color theme="0" tint="-0.499984740745262"/>
        <rFont val="Calibri"/>
        <family val="2"/>
        <charset val="238"/>
        <scheme val="minor"/>
      </rPr>
      <t xml:space="preserve">5 </t>
    </r>
    <r>
      <rPr>
        <sz val="9"/>
        <color theme="0" tint="-0.499984740745262"/>
        <rFont val="Calibri"/>
        <family val="2"/>
        <charset val="238"/>
        <scheme val="minor"/>
      </rPr>
      <t>The lower value of the forecast band shows the ESA balance if the Country Protection Fund is used, while the higher value shows the ESA balance if the Country Protection Fund is not used.</t>
    </r>
  </si>
  <si>
    <r>
      <t>4</t>
    </r>
    <r>
      <rPr>
        <sz val="9"/>
        <color theme="0" tint="-0.499984740745262"/>
        <rFont val="Calibri"/>
        <family val="2"/>
        <charset val="238"/>
        <scheme val="minor"/>
      </rPr>
      <t xml:space="preserve"> The lower value of the forecast band shows the ESA balance if the Country Protection Fund is used, while the higher value shows the ESA balance if the Country Protection Fund is not used.</t>
    </r>
  </si>
  <si>
    <r>
      <t>Közösségi végső fogyasztás</t>
    </r>
    <r>
      <rPr>
        <vertAlign val="superscript"/>
        <sz val="9"/>
        <rFont val="Calibri"/>
        <family val="2"/>
        <charset val="238"/>
      </rPr>
      <t>7</t>
    </r>
  </si>
  <si>
    <r>
      <t>Government final consumption expenditure</t>
    </r>
    <r>
      <rPr>
        <vertAlign val="superscript"/>
        <sz val="9"/>
        <rFont val="Calibri"/>
        <family val="2"/>
        <charset val="238"/>
      </rPr>
      <t>7</t>
    </r>
  </si>
  <si>
    <r>
      <rPr>
        <vertAlign val="superscript"/>
        <sz val="9"/>
        <color rgb="FF808080"/>
        <rFont val="Calibri"/>
        <family val="2"/>
        <charset val="238"/>
      </rPr>
      <t>7</t>
    </r>
    <r>
      <rPr>
        <sz val="9"/>
        <color rgb="FF808080"/>
        <rFont val="Calibri"/>
        <family val="2"/>
        <charset val="238"/>
        <scheme val="minor"/>
      </rPr>
      <t xml:space="preserve"> Includes government consumption and the transfers from government and non-profit institutions.</t>
    </r>
  </si>
  <si>
    <r>
      <rPr>
        <vertAlign val="superscript"/>
        <sz val="9"/>
        <color rgb="FF808080"/>
        <rFont val="Calibri"/>
        <family val="2"/>
        <charset val="238"/>
      </rPr>
      <t>7</t>
    </r>
    <r>
      <rPr>
        <sz val="9"/>
        <color rgb="FF808080"/>
        <rFont val="Calibri"/>
        <family val="2"/>
        <charset val="238"/>
        <scheme val="minor"/>
      </rPr>
      <t xml:space="preserve"> Tartalmazza a közösségi fogyasztást, valamint a kormányzat és a non-profit intézmények által nyújtott transzfereket.</t>
    </r>
  </si>
  <si>
    <t>Szezonálisan és naptárhatással kiigazított és kiegyensúlyozott adatok alapján.</t>
  </si>
  <si>
    <t>Based on seasonally and calendar adjusted and reconciled data.</t>
  </si>
  <si>
    <t>(-1,8)–(-1,7)</t>
  </si>
  <si>
    <t>(-1,4)–(-0,6)</t>
  </si>
  <si>
    <t>(-1,2)–(-0,4)</t>
  </si>
  <si>
    <t>(-1,3)–(-0,5)</t>
  </si>
  <si>
    <t>(-1,1)–(-0,3)</t>
  </si>
  <si>
    <t>(-0,9)–(-0,1)</t>
  </si>
  <si>
    <t>MNB (2019. december)</t>
  </si>
  <si>
    <t>MNB (December 2019)</t>
  </si>
  <si>
    <t>Consensus Economics (2019. november)¹</t>
  </si>
  <si>
    <t>3.2 – 3.3 – 3.6</t>
  </si>
  <si>
    <t>2.5 – 3.2 – 4.4</t>
  </si>
  <si>
    <t/>
  </si>
  <si>
    <t>Consensus Economics (November 2019)¹</t>
  </si>
  <si>
    <t>Európai Bizottság (2019. november)</t>
  </si>
  <si>
    <t>European Commission (November 2019)</t>
  </si>
  <si>
    <t>IMF (2019. október)</t>
  </si>
  <si>
    <t>IMF (October 2019)</t>
  </si>
  <si>
    <t>OECD (2019. november)</t>
  </si>
  <si>
    <t>OECD (November 2019)</t>
  </si>
  <si>
    <t>Reuters-felmérés (2019. december)¹</t>
  </si>
  <si>
    <t>3.2 – 3.3 – 3.4</t>
  </si>
  <si>
    <t>2.8 – 3.3 – 3.8</t>
  </si>
  <si>
    <t>2.8 – 3.2 – 3.5</t>
  </si>
  <si>
    <t>2.8 – 3.0 – 3.3</t>
  </si>
  <si>
    <t>Reuters survey (December 2019)¹</t>
  </si>
  <si>
    <t>4.2 – 4.6 – 5.2</t>
  </si>
  <si>
    <t>2.5 – 3.2 – 3.8</t>
  </si>
  <si>
    <t>4.5 – 4.8 – 5.0</t>
  </si>
  <si>
    <t>2.8 – 3.4 – 3.9</t>
  </si>
  <si>
    <t>2.5 – 3.0 – 3.7</t>
  </si>
  <si>
    <t>2.1 – 2.9 – 3.6</t>
  </si>
  <si>
    <t>-1.2</t>
  </si>
  <si>
    <t>-0.8</t>
  </si>
  <si>
    <t>-0.7</t>
  </si>
  <si>
    <t>-0.9</t>
  </si>
  <si>
    <t>-0.6</t>
  </si>
  <si>
    <t>-0.5</t>
  </si>
  <si>
    <t xml:space="preserve"> (-2.5) – (-1.7) – (-0.5)</t>
  </si>
  <si>
    <t>(-2.4) – (-1.4) – (-0.3)</t>
  </si>
  <si>
    <t>(-2.3) – (-1.7) – (-0.9)</t>
  </si>
  <si>
    <t>(-2.0) – (-1.2) – (-0.8)</t>
  </si>
  <si>
    <t>(-2.3) – (-1.3) – (-0.5)</t>
  </si>
  <si>
    <t>(-2.5) – (-1.0) – (0.0)</t>
  </si>
  <si>
    <t>Európai Bizottság (2019. november)²</t>
  </si>
  <si>
    <t>European Commission (November 2019)²</t>
  </si>
  <si>
    <t>IMF (2019. október)²</t>
  </si>
  <si>
    <t>IMF (October 2019)²</t>
  </si>
  <si>
    <t>OECD (2019. november)²</t>
  </si>
  <si>
    <t>OECD (November 2019)²</t>
  </si>
  <si>
    <t>Consensus Economics (2019. november)²</t>
  </si>
  <si>
    <t>Consensus Economics (November 2019)²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</si>
</sst>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0.00000"/>
    <numFmt numFmtId="166" formatCode="##0.0;\-##0.0;0.0;"/>
    <numFmt numFmtId="167" formatCode="#,###,##0"/>
    <numFmt numFmtId="168" formatCode="&quot;DM&quot;#,##0.00;[Red]\-&quot;DM&quot;#,##0.00"/>
    <numFmt numFmtId="169" formatCode="yyyy/mm/dd;@"/>
    <numFmt numFmtId="170" formatCode="0.0000000"/>
    <numFmt numFmtId="171" formatCode="0.000000"/>
    <numFmt numFmtId="172" formatCode="0.0%"/>
    <numFmt numFmtId="173" formatCode="0.0000"/>
    <numFmt numFmtId="174" formatCode="yyyy\-mm\-dd"/>
    <numFmt numFmtId="175" formatCode="0.0000000000"/>
    <numFmt numFmtId="176" formatCode="#,##0.0"/>
    <numFmt numFmtId="177" formatCode="0.000"/>
    <numFmt numFmtId="178" formatCode="0.00000000"/>
  </numFmts>
  <fonts count="145">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10"/>
      <color theme="1"/>
      <name val="Calibri"/>
      <family val="2"/>
      <scheme val="minor"/>
    </font>
    <font>
      <vertAlign val="superscript"/>
      <sz val="7.65"/>
      <name val="Calibri"/>
      <family val="2"/>
      <charset val="238"/>
    </font>
    <font>
      <b/>
      <sz val="9"/>
      <name val="Calibri"/>
      <family val="2"/>
      <charset val="238"/>
    </font>
    <font>
      <sz val="9"/>
      <color theme="1"/>
      <name val="Trebuchet MS"/>
      <family val="2"/>
      <charset val="238"/>
    </font>
    <font>
      <sz val="12"/>
      <name val="Arial CE"/>
      <family val="2"/>
      <charset val="238"/>
    </font>
    <font>
      <b/>
      <vertAlign val="superscript"/>
      <sz val="9"/>
      <name val="Calibri"/>
      <family val="2"/>
      <charset val="238"/>
    </font>
    <font>
      <sz val="10"/>
      <color indexed="8"/>
      <name val="Calibri"/>
      <family val="2"/>
      <scheme val="minor"/>
    </font>
    <font>
      <sz val="9"/>
      <name val="Garamond"/>
      <family val="1"/>
      <charset val="238"/>
    </font>
  </fonts>
  <fills count="51">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68">
    <xf numFmtId="0" fontId="0" fillId="0" borderId="0"/>
    <xf numFmtId="0" fontId="57" fillId="0" borderId="0"/>
    <xf numFmtId="0" fontId="58" fillId="0" borderId="1">
      <alignment horizontal="right" vertical="center"/>
    </xf>
    <xf numFmtId="0" fontId="59" fillId="0" borderId="0"/>
    <xf numFmtId="0" fontId="60" fillId="0" borderId="0"/>
    <xf numFmtId="0" fontId="61" fillId="3" borderId="0" applyNumberFormat="0" applyBorder="0" applyAlignment="0" applyProtection="0"/>
    <xf numFmtId="43" fontId="62"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xf numFmtId="0" fontId="66" fillId="0" borderId="0"/>
    <xf numFmtId="0" fontId="65" fillId="0" borderId="0"/>
    <xf numFmtId="0" fontId="59" fillId="0" borderId="0"/>
    <xf numFmtId="0" fontId="65" fillId="0" borderId="0"/>
    <xf numFmtId="0" fontId="65" fillId="0" borderId="0"/>
    <xf numFmtId="0" fontId="57" fillId="0" borderId="0"/>
    <xf numFmtId="0" fontId="65" fillId="0" borderId="0"/>
    <xf numFmtId="0" fontId="57" fillId="0" borderId="0" applyNumberFormat="0" applyFont="0" applyFill="0" applyBorder="0" applyAlignment="0" applyProtection="0"/>
    <xf numFmtId="0" fontId="57" fillId="0" borderId="0"/>
    <xf numFmtId="0" fontId="57" fillId="0" borderId="0"/>
    <xf numFmtId="0" fontId="62" fillId="0" borderId="0"/>
    <xf numFmtId="0" fontId="67" fillId="0" borderId="0"/>
    <xf numFmtId="0" fontId="60" fillId="0" borderId="0"/>
    <xf numFmtId="0" fontId="67" fillId="0" borderId="0"/>
    <xf numFmtId="0" fontId="67" fillId="0" borderId="0"/>
    <xf numFmtId="0" fontId="68" fillId="0" borderId="0"/>
    <xf numFmtId="0" fontId="67" fillId="0" borderId="0"/>
    <xf numFmtId="9" fontId="62" fillId="0" borderId="0" applyFont="0" applyFill="0" applyBorder="0" applyAlignment="0" applyProtection="0"/>
    <xf numFmtId="9" fontId="67" fillId="0" borderId="0" applyFont="0" applyFill="0" applyBorder="0" applyAlignment="0" applyProtection="0"/>
    <xf numFmtId="0" fontId="57" fillId="0" borderId="0"/>
    <xf numFmtId="0" fontId="69"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70" fillId="0" borderId="0" applyNumberFormat="0" applyFill="0" applyBorder="0" applyAlignment="0" applyProtection="0">
      <alignment vertical="top"/>
      <protection locked="0"/>
    </xf>
    <xf numFmtId="0" fontId="65" fillId="0" borderId="0"/>
    <xf numFmtId="0" fontId="57" fillId="0" borderId="0"/>
    <xf numFmtId="0" fontId="71" fillId="0" borderId="0"/>
    <xf numFmtId="0" fontId="67" fillId="0" borderId="0"/>
    <xf numFmtId="0" fontId="59" fillId="0" borderId="0"/>
    <xf numFmtId="0" fontId="57" fillId="0" borderId="0"/>
    <xf numFmtId="0" fontId="72" fillId="0" borderId="7"/>
    <xf numFmtId="9" fontId="57" fillId="0" borderId="0" applyFont="0" applyFill="0" applyBorder="0" applyAlignment="0" applyProtection="0"/>
    <xf numFmtId="9" fontId="57" fillId="0" borderId="0" applyFont="0" applyFill="0" applyBorder="0" applyAlignment="0" applyProtection="0"/>
    <xf numFmtId="0" fontId="73" fillId="0" borderId="0"/>
    <xf numFmtId="0" fontId="60" fillId="0" borderId="0"/>
    <xf numFmtId="0" fontId="60" fillId="0" borderId="0"/>
    <xf numFmtId="9" fontId="67" fillId="0" borderId="0" applyFont="0" applyFill="0" applyBorder="0" applyAlignment="0" applyProtection="0"/>
    <xf numFmtId="0" fontId="57" fillId="0" borderId="0"/>
    <xf numFmtId="0" fontId="74" fillId="0" borderId="3">
      <alignment horizontal="center" vertical="center"/>
    </xf>
    <xf numFmtId="164" fontId="74" fillId="0" borderId="0" applyBorder="0"/>
    <xf numFmtId="164" fontId="74" fillId="0" borderId="4"/>
    <xf numFmtId="0" fontId="60" fillId="0" borderId="0"/>
    <xf numFmtId="9" fontId="60" fillId="0" borderId="0" applyFont="0" applyFill="0" applyBorder="0" applyAlignment="0" applyProtection="0"/>
    <xf numFmtId="0" fontId="74" fillId="0" borderId="6">
      <alignment horizontal="center" vertical="center"/>
    </xf>
    <xf numFmtId="0" fontId="66" fillId="0" borderId="8" applyNumberFormat="0" applyFill="0" applyProtection="0">
      <alignment horizontal="left" vertical="center" wrapText="1"/>
    </xf>
    <xf numFmtId="166" fontId="66" fillId="0" borderId="8" applyFill="0" applyProtection="0">
      <alignment horizontal="right" vertical="center" wrapText="1"/>
    </xf>
    <xf numFmtId="0" fontId="66" fillId="0" borderId="0" applyNumberFormat="0" applyFill="0" applyBorder="0" applyProtection="0">
      <alignment horizontal="left" vertical="center" wrapText="1"/>
    </xf>
    <xf numFmtId="0" fontId="66" fillId="0" borderId="0" applyNumberFormat="0" applyFill="0" applyBorder="0" applyProtection="0">
      <alignment horizontal="left" vertical="center" wrapText="1"/>
    </xf>
    <xf numFmtId="166" fontId="66" fillId="0" borderId="0" applyFill="0" applyBorder="0" applyProtection="0">
      <alignment horizontal="right" vertical="center" wrapText="1"/>
    </xf>
    <xf numFmtId="0" fontId="66" fillId="0" borderId="9" applyNumberFormat="0" applyFill="0" applyProtection="0">
      <alignment horizontal="left" vertical="center" wrapText="1"/>
    </xf>
    <xf numFmtId="0" fontId="66" fillId="0" borderId="9" applyNumberFormat="0" applyFill="0" applyProtection="0">
      <alignment horizontal="left" vertical="center" wrapText="1"/>
    </xf>
    <xf numFmtId="166" fontId="66" fillId="0" borderId="9" applyFill="0" applyProtection="0">
      <alignment horizontal="right" vertical="center" wrapText="1"/>
    </xf>
    <xf numFmtId="0" fontId="66" fillId="0" borderId="0" applyNumberFormat="0" applyFill="0" applyBorder="0" applyProtection="0">
      <alignment vertical="center" wrapText="1"/>
    </xf>
    <xf numFmtId="0" fontId="66" fillId="0" borderId="0" applyNumberFormat="0" applyFill="0" applyBorder="0" applyProtection="0">
      <alignment horizontal="left" vertical="center" wrapText="1"/>
    </xf>
    <xf numFmtId="0" fontId="66" fillId="0" borderId="0" applyNumberFormat="0" applyFill="0" applyBorder="0" applyProtection="0">
      <alignment vertical="center" wrapText="1"/>
    </xf>
    <xf numFmtId="0" fontId="66" fillId="0" borderId="0" applyNumberFormat="0" applyFill="0" applyBorder="0" applyProtection="0">
      <alignment vertical="center" wrapText="1"/>
    </xf>
    <xf numFmtId="0" fontId="60" fillId="0" borderId="0" applyNumberFormat="0" applyFont="0" applyFill="0" applyBorder="0" applyProtection="0">
      <alignment horizontal="left" vertical="center"/>
    </xf>
    <xf numFmtId="0" fontId="60" fillId="0" borderId="10" applyNumberFormat="0" applyFont="0" applyFill="0" applyProtection="0">
      <alignment horizontal="center" vertical="center" wrapText="1"/>
    </xf>
    <xf numFmtId="0" fontId="75" fillId="0" borderId="10" applyNumberFormat="0" applyFill="0" applyProtection="0">
      <alignment horizontal="center" vertical="center" wrapText="1"/>
    </xf>
    <xf numFmtId="0" fontId="75" fillId="0" borderId="10" applyNumberFormat="0" applyFill="0" applyProtection="0">
      <alignment horizontal="center" vertical="center" wrapText="1"/>
    </xf>
    <xf numFmtId="0" fontId="66" fillId="0" borderId="8" applyNumberFormat="0" applyFill="0" applyProtection="0">
      <alignment horizontal="left" vertical="center" wrapText="1"/>
    </xf>
    <xf numFmtId="0" fontId="76" fillId="0" borderId="0"/>
    <xf numFmtId="0" fontId="77" fillId="0" borderId="0"/>
    <xf numFmtId="0" fontId="67"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70" fillId="0" borderId="0" applyNumberFormat="0" applyFill="0" applyBorder="0" applyAlignment="0" applyProtection="0">
      <alignment vertical="top"/>
      <protection locked="0"/>
    </xf>
    <xf numFmtId="0" fontId="60" fillId="0" borderId="0"/>
    <xf numFmtId="0" fontId="57" fillId="0" borderId="0"/>
    <xf numFmtId="0" fontId="57" fillId="0" borderId="0"/>
    <xf numFmtId="0" fontId="57" fillId="0" borderId="0"/>
    <xf numFmtId="0" fontId="57" fillId="0" borderId="0"/>
    <xf numFmtId="0" fontId="6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67" fillId="0" borderId="0"/>
    <xf numFmtId="0" fontId="67" fillId="0" borderId="0"/>
    <xf numFmtId="0" fontId="59" fillId="0" borderId="0"/>
    <xf numFmtId="0" fontId="57" fillId="0" borderId="0"/>
    <xf numFmtId="0" fontId="67" fillId="0" borderId="0"/>
    <xf numFmtId="0" fontId="67" fillId="0" borderId="0"/>
    <xf numFmtId="0" fontId="67" fillId="0" borderId="0"/>
    <xf numFmtId="0" fontId="57" fillId="0" borderId="0"/>
    <xf numFmtId="0" fontId="57" fillId="0" borderId="0"/>
    <xf numFmtId="0" fontId="57" fillId="0" borderId="0"/>
    <xf numFmtId="0" fontId="57" fillId="0" borderId="0"/>
    <xf numFmtId="0" fontId="59" fillId="0" borderId="0"/>
    <xf numFmtId="0" fontId="57" fillId="0" borderId="0">
      <alignment horizontal="left" wrapText="1"/>
    </xf>
    <xf numFmtId="0" fontId="66" fillId="0" borderId="0"/>
    <xf numFmtId="0" fontId="71" fillId="0" borderId="0"/>
    <xf numFmtId="0" fontId="66" fillId="0" borderId="0"/>
    <xf numFmtId="0" fontId="66" fillId="0" borderId="0"/>
    <xf numFmtId="0" fontId="57" fillId="0" borderId="0"/>
    <xf numFmtId="0" fontId="57" fillId="0" borderId="0"/>
    <xf numFmtId="0" fontId="60" fillId="0" borderId="0"/>
    <xf numFmtId="0" fontId="57" fillId="0" borderId="0"/>
    <xf numFmtId="0" fontId="57" fillId="0" borderId="0"/>
    <xf numFmtId="0" fontId="57" fillId="0" borderId="0"/>
    <xf numFmtId="0" fontId="57" fillId="0" borderId="0"/>
    <xf numFmtId="0" fontId="57" fillId="0" borderId="0"/>
    <xf numFmtId="0" fontId="57" fillId="0" borderId="0"/>
    <xf numFmtId="0" fontId="66" fillId="0" borderId="0"/>
    <xf numFmtId="0" fontId="66" fillId="0" borderId="0"/>
    <xf numFmtId="0" fontId="66" fillId="0" borderId="0"/>
    <xf numFmtId="0" fontId="66" fillId="0" borderId="0"/>
    <xf numFmtId="0" fontId="57" fillId="0" borderId="0" applyNumberFormat="0" applyFont="0" applyFill="0" applyBorder="0" applyAlignment="0" applyProtection="0"/>
    <xf numFmtId="0" fontId="66" fillId="0" borderId="0"/>
    <xf numFmtId="0" fontId="66" fillId="0" borderId="0"/>
    <xf numFmtId="0" fontId="66" fillId="0" borderId="0"/>
    <xf numFmtId="0" fontId="57" fillId="0" borderId="0"/>
    <xf numFmtId="0" fontId="66" fillId="0" borderId="0"/>
    <xf numFmtId="0" fontId="57" fillId="0" borderId="0"/>
    <xf numFmtId="0" fontId="66" fillId="0" borderId="0"/>
    <xf numFmtId="0" fontId="66" fillId="0" borderId="0"/>
    <xf numFmtId="0" fontId="66" fillId="0" borderId="0"/>
    <xf numFmtId="0" fontId="65" fillId="0" borderId="0"/>
    <xf numFmtId="0" fontId="66" fillId="0" borderId="0"/>
    <xf numFmtId="0" fontId="57" fillId="0" borderId="0"/>
    <xf numFmtId="0" fontId="60" fillId="5" borderId="11" applyNumberFormat="0" applyFont="0" applyAlignment="0" applyProtection="0"/>
    <xf numFmtId="9" fontId="57" fillId="0" borderId="0" applyFont="0" applyFill="0" applyBorder="0" applyAlignment="0" applyProtection="0"/>
    <xf numFmtId="9" fontId="57" fillId="0" borderId="0" applyFont="0" applyFill="0" applyBorder="0" applyAlignment="0" applyProtection="0"/>
    <xf numFmtId="0" fontId="78" fillId="0" borderId="0"/>
    <xf numFmtId="0" fontId="57" fillId="0" borderId="0"/>
    <xf numFmtId="0" fontId="57" fillId="0" borderId="0"/>
    <xf numFmtId="0" fontId="57" fillId="0" borderId="0"/>
    <xf numFmtId="0" fontId="57" fillId="0" borderId="0"/>
    <xf numFmtId="0" fontId="79" fillId="0" borderId="0"/>
    <xf numFmtId="0" fontId="80" fillId="6" borderId="0" applyNumberFormat="0" applyBorder="0" applyAlignment="0" applyProtection="0"/>
    <xf numFmtId="0" fontId="80" fillId="7" borderId="0" applyNumberFormat="0" applyBorder="0" applyAlignment="0" applyProtection="0"/>
    <xf numFmtId="0" fontId="80" fillId="8" borderId="0" applyNumberFormat="0" applyBorder="0" applyAlignment="0" applyProtection="0"/>
    <xf numFmtId="0" fontId="80" fillId="9" borderId="0" applyNumberFormat="0" applyBorder="0" applyAlignment="0" applyProtection="0"/>
    <xf numFmtId="0" fontId="80" fillId="10" borderId="0" applyNumberFormat="0" applyBorder="0" applyAlignment="0" applyProtection="0"/>
    <xf numFmtId="0" fontId="80" fillId="11" borderId="0" applyNumberFormat="0" applyBorder="0" applyAlignment="0" applyProtection="0"/>
    <xf numFmtId="0" fontId="80" fillId="12" borderId="0" applyNumberFormat="0" applyBorder="0" applyAlignment="0" applyProtection="0"/>
    <xf numFmtId="0" fontId="80" fillId="13" borderId="0" applyNumberFormat="0" applyBorder="0" applyAlignment="0" applyProtection="0"/>
    <xf numFmtId="0" fontId="80" fillId="14" borderId="0" applyNumberFormat="0" applyBorder="0" applyAlignment="0" applyProtection="0"/>
    <xf numFmtId="0" fontId="80" fillId="9" borderId="0" applyNumberFormat="0" applyBorder="0" applyAlignment="0" applyProtection="0"/>
    <xf numFmtId="0" fontId="80" fillId="12" borderId="0" applyNumberFormat="0" applyBorder="0" applyAlignment="0" applyProtection="0"/>
    <xf numFmtId="0" fontId="80" fillId="15" borderId="0" applyNumberFormat="0" applyBorder="0" applyAlignment="0" applyProtection="0"/>
    <xf numFmtId="0" fontId="81" fillId="16" borderId="0" applyNumberFormat="0" applyBorder="0" applyAlignment="0" applyProtection="0"/>
    <xf numFmtId="0" fontId="81" fillId="13" borderId="0" applyNumberFormat="0" applyBorder="0" applyAlignment="0" applyProtection="0"/>
    <xf numFmtId="0" fontId="81" fillId="14"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22" borderId="0" applyNumberFormat="0" applyBorder="0" applyAlignment="0" applyProtection="0"/>
    <xf numFmtId="0" fontId="82" fillId="7" borderId="0" applyNumberFormat="0" applyBorder="0" applyAlignment="0" applyProtection="0"/>
    <xf numFmtId="0" fontId="83" fillId="11" borderId="17" applyNumberFormat="0" applyAlignment="0" applyProtection="0"/>
    <xf numFmtId="0" fontId="84" fillId="23" borderId="18" applyNumberFormat="0" applyAlignment="0" applyProtection="0"/>
    <xf numFmtId="167" fontId="85" fillId="24" borderId="0" applyNumberFormat="0" applyBorder="0">
      <alignment vertical="top"/>
      <protection locked="0"/>
    </xf>
    <xf numFmtId="4" fontId="86" fillId="0" borderId="0" applyFont="0" applyFill="0" applyBorder="0" applyAlignment="0" applyProtection="0"/>
    <xf numFmtId="0" fontId="87" fillId="0" borderId="0" applyNumberFormat="0" applyFill="0" applyBorder="0" applyAlignment="0" applyProtection="0"/>
    <xf numFmtId="0" fontId="88" fillId="8" borderId="0" applyNumberFormat="0" applyBorder="0" applyAlignment="0" applyProtection="0"/>
    <xf numFmtId="0" fontId="89" fillId="0" borderId="19" applyNumberFormat="0" applyFill="0" applyAlignment="0" applyProtection="0"/>
    <xf numFmtId="0" fontId="90" fillId="0" borderId="20" applyNumberFormat="0" applyFill="0" applyAlignment="0" applyProtection="0"/>
    <xf numFmtId="0" fontId="91" fillId="0" borderId="21" applyNumberFormat="0" applyFill="0" applyAlignment="0" applyProtection="0"/>
    <xf numFmtId="0" fontId="91" fillId="0" borderId="0" applyNumberFormat="0" applyFill="0" applyBorder="0" applyAlignment="0" applyProtection="0"/>
    <xf numFmtId="167" fontId="92" fillId="25" borderId="0" applyNumberFormat="0" applyBorder="0">
      <alignment horizontal="left"/>
      <protection locked="0"/>
    </xf>
    <xf numFmtId="0" fontId="93" fillId="11" borderId="17" applyNumberFormat="0" applyAlignment="0" applyProtection="0"/>
    <xf numFmtId="0" fontId="60" fillId="5" borderId="11" applyNumberFormat="0" applyFont="0" applyAlignment="0" applyProtection="0"/>
    <xf numFmtId="167" fontId="85" fillId="26" borderId="0" applyNumberFormat="0" applyBorder="0">
      <alignment horizontal="right"/>
      <protection locked="0"/>
    </xf>
    <xf numFmtId="0" fontId="94" fillId="0" borderId="22" applyNumberFormat="0" applyFill="0" applyAlignment="0" applyProtection="0"/>
    <xf numFmtId="167" fontId="95" fillId="26" borderId="0" applyNumberFormat="0" applyBorder="0">
      <alignment horizontal="right"/>
      <protection locked="0"/>
    </xf>
    <xf numFmtId="167" fontId="96" fillId="26" borderId="0" applyNumberFormat="0" applyBorder="0">
      <alignment horizontal="right"/>
      <protection locked="0"/>
    </xf>
    <xf numFmtId="0" fontId="97" fillId="27" borderId="0" applyNumberFormat="0" applyBorder="0" applyAlignment="0" applyProtection="0"/>
    <xf numFmtId="0" fontId="67" fillId="0" borderId="0"/>
    <xf numFmtId="0" fontId="98" fillId="11" borderId="23" applyNumberFormat="0" applyAlignment="0" applyProtection="0"/>
    <xf numFmtId="0" fontId="99" fillId="0" borderId="0" applyNumberFormat="0" applyFill="0" applyBorder="0" applyAlignment="0" applyProtection="0"/>
    <xf numFmtId="167" fontId="100" fillId="28" borderId="0" applyNumberFormat="0" applyBorder="0">
      <alignment horizontal="center"/>
      <protection locked="0"/>
    </xf>
    <xf numFmtId="167" fontId="101" fillId="26" borderId="0" applyNumberFormat="0" applyBorder="0">
      <alignment horizontal="left"/>
      <protection locked="0"/>
    </xf>
    <xf numFmtId="167" fontId="102" fillId="24" borderId="0" applyNumberFormat="0" applyBorder="0">
      <alignment horizontal="center"/>
      <protection locked="0"/>
    </xf>
    <xf numFmtId="167" fontId="102" fillId="26" borderId="0" applyNumberFormat="0" applyBorder="0">
      <alignment horizontal="left"/>
      <protection locked="0"/>
    </xf>
    <xf numFmtId="167" fontId="103" fillId="24" borderId="0" applyNumberFormat="0" applyBorder="0">
      <protection locked="0"/>
    </xf>
    <xf numFmtId="167" fontId="101" fillId="29" borderId="0" applyNumberFormat="0" applyBorder="0">
      <alignment horizontal="left"/>
      <protection locked="0"/>
    </xf>
    <xf numFmtId="167" fontId="104" fillId="24" borderId="0" applyNumberFormat="0" applyBorder="0">
      <protection locked="0"/>
    </xf>
    <xf numFmtId="167" fontId="101" fillId="30" borderId="0" applyNumberFormat="0" applyBorder="0">
      <alignment horizontal="right"/>
      <protection locked="0"/>
    </xf>
    <xf numFmtId="167" fontId="101" fillId="25" borderId="0" applyNumberFormat="0" applyBorder="0">
      <protection locked="0"/>
    </xf>
    <xf numFmtId="167" fontId="105" fillId="31" borderId="0" applyNumberFormat="0" applyBorder="0">
      <protection locked="0"/>
    </xf>
    <xf numFmtId="167" fontId="106" fillId="31" borderId="0" applyNumberFormat="0" applyBorder="0">
      <protection locked="0"/>
    </xf>
    <xf numFmtId="167" fontId="101" fillId="26" borderId="0" applyNumberFormat="0" applyBorder="0">
      <protection locked="0"/>
    </xf>
    <xf numFmtId="167" fontId="101" fillId="26" borderId="0" applyNumberFormat="0" applyBorder="0">
      <protection locked="0"/>
    </xf>
    <xf numFmtId="167" fontId="101" fillId="26" borderId="0" applyNumberFormat="0" applyBorder="0">
      <protection locked="0"/>
    </xf>
    <xf numFmtId="167" fontId="101" fillId="32" borderId="0" applyNumberFormat="0" applyBorder="0">
      <alignment vertical="top"/>
      <protection locked="0"/>
    </xf>
    <xf numFmtId="167" fontId="107" fillId="33" borderId="0" applyNumberFormat="0" applyBorder="0">
      <protection locked="0"/>
    </xf>
    <xf numFmtId="168" fontId="86" fillId="0" borderId="0" applyFont="0" applyFill="0" applyBorder="0" applyAlignment="0" applyProtection="0"/>
    <xf numFmtId="0" fontId="108" fillId="0" borderId="0" applyNumberFormat="0" applyFill="0" applyBorder="0" applyAlignment="0" applyProtection="0"/>
    <xf numFmtId="0" fontId="71" fillId="0" borderId="0"/>
    <xf numFmtId="0" fontId="71" fillId="0" borderId="0"/>
    <xf numFmtId="0" fontId="57" fillId="0" borderId="0"/>
    <xf numFmtId="9" fontId="67" fillId="0" borderId="0" applyFont="0" applyFill="0" applyBorder="0" applyAlignment="0" applyProtection="0"/>
    <xf numFmtId="9" fontId="60" fillId="0" borderId="0" applyFont="0" applyFill="0" applyBorder="0" applyAlignment="0" applyProtection="0"/>
    <xf numFmtId="0" fontId="67" fillId="0" borderId="0"/>
    <xf numFmtId="0" fontId="67" fillId="0" borderId="0"/>
    <xf numFmtId="0" fontId="67" fillId="0" borderId="0"/>
    <xf numFmtId="0" fontId="57" fillId="0" borderId="0"/>
    <xf numFmtId="0" fontId="109" fillId="0" borderId="0"/>
    <xf numFmtId="0" fontId="67" fillId="0" borderId="0"/>
    <xf numFmtId="0" fontId="67" fillId="0" borderId="0"/>
    <xf numFmtId="0" fontId="67" fillId="0" borderId="0"/>
    <xf numFmtId="0" fontId="109" fillId="0" borderId="0"/>
    <xf numFmtId="0" fontId="67" fillId="0" borderId="0"/>
    <xf numFmtId="0" fontId="110" fillId="0" borderId="0"/>
    <xf numFmtId="0" fontId="111" fillId="0" borderId="0"/>
    <xf numFmtId="0" fontId="67" fillId="0" borderId="0"/>
    <xf numFmtId="0" fontId="67" fillId="0" borderId="0"/>
    <xf numFmtId="0" fontId="67" fillId="0" borderId="0"/>
    <xf numFmtId="9" fontId="111" fillId="0" borderId="0" applyFont="0" applyFill="0" applyBorder="0" applyAlignment="0" applyProtection="0"/>
    <xf numFmtId="9" fontId="110" fillId="0" borderId="0" applyFont="0" applyFill="0" applyBorder="0" applyAlignment="0" applyProtection="0"/>
    <xf numFmtId="9" fontId="111" fillId="0" borderId="0" applyFont="0" applyFill="0" applyBorder="0" applyAlignment="0" applyProtection="0"/>
    <xf numFmtId="0" fontId="67" fillId="0" borderId="0"/>
    <xf numFmtId="0" fontId="56" fillId="0" borderId="0"/>
    <xf numFmtId="0" fontId="57" fillId="0" borderId="0"/>
    <xf numFmtId="9" fontId="56" fillId="0" borderId="0" applyFont="0" applyFill="0" applyBorder="0" applyAlignment="0" applyProtection="0"/>
    <xf numFmtId="0" fontId="57" fillId="0" borderId="0"/>
    <xf numFmtId="0" fontId="84" fillId="34" borderId="0"/>
    <xf numFmtId="0" fontId="60" fillId="0" borderId="0"/>
    <xf numFmtId="0" fontId="110" fillId="0" borderId="0"/>
    <xf numFmtId="0" fontId="68" fillId="0" borderId="0"/>
    <xf numFmtId="0" fontId="57" fillId="0" borderId="0"/>
    <xf numFmtId="0" fontId="67" fillId="0" borderId="0"/>
    <xf numFmtId="0" fontId="110" fillId="0" borderId="0"/>
    <xf numFmtId="0" fontId="59" fillId="0" borderId="0"/>
    <xf numFmtId="0" fontId="55" fillId="0" borderId="0"/>
    <xf numFmtId="0" fontId="55" fillId="0" borderId="0"/>
    <xf numFmtId="0" fontId="55" fillId="0" borderId="0"/>
    <xf numFmtId="0" fontId="55" fillId="0" borderId="0"/>
    <xf numFmtId="0" fontId="67" fillId="0" borderId="0"/>
    <xf numFmtId="0" fontId="67" fillId="0" borderId="0"/>
    <xf numFmtId="9" fontId="55" fillId="0" borderId="0" applyFont="0" applyFill="0" applyBorder="0" applyAlignment="0" applyProtection="0"/>
    <xf numFmtId="9" fontId="110" fillId="0" borderId="0" applyFont="0" applyFill="0" applyBorder="0" applyAlignment="0" applyProtection="0"/>
    <xf numFmtId="9" fontId="57" fillId="0" borderId="0" applyFont="0" applyFill="0" applyBorder="0" applyAlignment="0" applyProtection="0"/>
    <xf numFmtId="9" fontId="55" fillId="0" borderId="0" applyFont="0" applyFill="0" applyBorder="0" applyAlignment="0" applyProtection="0"/>
    <xf numFmtId="0" fontId="54" fillId="0" borderId="0"/>
    <xf numFmtId="0" fontId="110" fillId="0" borderId="0"/>
    <xf numFmtId="0" fontId="53" fillId="0" borderId="0"/>
    <xf numFmtId="0" fontId="79" fillId="0" borderId="0"/>
    <xf numFmtId="0" fontId="79" fillId="0" borderId="0"/>
    <xf numFmtId="0" fontId="52" fillId="0" borderId="0"/>
    <xf numFmtId="0" fontId="51" fillId="0" borderId="0"/>
    <xf numFmtId="0" fontId="50" fillId="0" borderId="0"/>
    <xf numFmtId="0" fontId="110" fillId="0" borderId="0"/>
    <xf numFmtId="9" fontId="110" fillId="0" borderId="0" applyFont="0" applyFill="0" applyBorder="0" applyAlignment="0" applyProtection="0"/>
    <xf numFmtId="9" fontId="60" fillId="0" borderId="0" applyFont="0" applyFill="0" applyBorder="0" applyAlignment="0" applyProtection="0"/>
    <xf numFmtId="0" fontId="57" fillId="0" borderId="0"/>
    <xf numFmtId="0" fontId="57" fillId="0" borderId="0"/>
    <xf numFmtId="0" fontId="49" fillId="0" borderId="0"/>
    <xf numFmtId="0" fontId="49" fillId="0" borderId="0"/>
    <xf numFmtId="0" fontId="49" fillId="0" borderId="0"/>
    <xf numFmtId="0" fontId="57"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65" fillId="0" borderId="0"/>
    <xf numFmtId="0" fontId="48" fillId="0" borderId="0"/>
    <xf numFmtId="0" fontId="119" fillId="0" borderId="0"/>
    <xf numFmtId="0" fontId="60" fillId="35" borderId="0" applyNumberFormat="0" applyBorder="0" applyAlignment="0" applyProtection="0"/>
    <xf numFmtId="0" fontId="60" fillId="37" borderId="0" applyNumberFormat="0" applyBorder="0" applyAlignment="0" applyProtection="0"/>
    <xf numFmtId="0" fontId="60" fillId="39" borderId="0" applyNumberFormat="0" applyBorder="0" applyAlignment="0" applyProtection="0"/>
    <xf numFmtId="0" fontId="60" fillId="41" borderId="0" applyNumberFormat="0" applyBorder="0" applyAlignment="0" applyProtection="0"/>
    <xf numFmtId="0" fontId="60" fillId="43" borderId="0" applyNumberFormat="0" applyBorder="0" applyAlignment="0" applyProtection="0"/>
    <xf numFmtId="0" fontId="60" fillId="45" borderId="0" applyNumberFormat="0" applyBorder="0" applyAlignment="0" applyProtection="0"/>
    <xf numFmtId="0" fontId="60" fillId="36" borderId="0" applyNumberFormat="0" applyBorder="0" applyAlignment="0" applyProtection="0"/>
    <xf numFmtId="0" fontId="60" fillId="38" borderId="0" applyNumberFormat="0" applyBorder="0" applyAlignment="0" applyProtection="0"/>
    <xf numFmtId="0" fontId="60" fillId="40" borderId="0" applyNumberFormat="0" applyBorder="0" applyAlignment="0" applyProtection="0"/>
    <xf numFmtId="0" fontId="60" fillId="42" borderId="0" applyNumberFormat="0" applyBorder="0" applyAlignment="0" applyProtection="0"/>
    <xf numFmtId="0" fontId="60" fillId="44" borderId="0" applyNumberFormat="0" applyBorder="0" applyAlignment="0" applyProtection="0"/>
    <xf numFmtId="0" fontId="60" fillId="46" borderId="0" applyNumberFormat="0" applyBorder="0" applyAlignment="0" applyProtection="0"/>
    <xf numFmtId="174" fontId="57" fillId="0" borderId="0" applyFont="0" applyFill="0" applyBorder="0" applyAlignment="0" applyProtection="0"/>
    <xf numFmtId="0" fontId="47" fillId="5" borderId="11" applyNumberFormat="0" applyFont="0" applyAlignment="0" applyProtection="0"/>
    <xf numFmtId="0" fontId="57" fillId="0" borderId="0"/>
    <xf numFmtId="0" fontId="57" fillId="0" borderId="0"/>
    <xf numFmtId="0" fontId="71" fillId="0" borderId="0"/>
    <xf numFmtId="0" fontId="71" fillId="0" borderId="0"/>
    <xf numFmtId="0" fontId="120" fillId="0" borderId="0"/>
    <xf numFmtId="0" fontId="67" fillId="0" borderId="0"/>
    <xf numFmtId="0" fontId="67" fillId="0" borderId="0"/>
    <xf numFmtId="0" fontId="67" fillId="0" borderId="0"/>
    <xf numFmtId="0" fontId="47" fillId="0" borderId="0"/>
    <xf numFmtId="0" fontId="47" fillId="0" borderId="0"/>
    <xf numFmtId="0" fontId="47" fillId="0" borderId="0"/>
    <xf numFmtId="0" fontId="47" fillId="0" borderId="0"/>
    <xf numFmtId="0" fontId="120" fillId="0" borderId="0"/>
    <xf numFmtId="0" fontId="71" fillId="0" borderId="0"/>
    <xf numFmtId="0" fontId="47" fillId="0" borderId="0"/>
    <xf numFmtId="0" fontId="67" fillId="0" borderId="0"/>
    <xf numFmtId="0" fontId="46" fillId="0" borderId="0"/>
    <xf numFmtId="0" fontId="46" fillId="0" borderId="0"/>
    <xf numFmtId="0" fontId="60" fillId="0" borderId="0"/>
    <xf numFmtId="0" fontId="45" fillId="0" borderId="0"/>
    <xf numFmtId="0" fontId="45" fillId="0" borderId="0"/>
    <xf numFmtId="0" fontId="44" fillId="0" borderId="0"/>
    <xf numFmtId="0" fontId="119" fillId="0" borderId="0"/>
    <xf numFmtId="0" fontId="44" fillId="0" borderId="0"/>
    <xf numFmtId="0" fontId="44" fillId="0" borderId="0"/>
    <xf numFmtId="0" fontId="44" fillId="0" borderId="0"/>
    <xf numFmtId="0" fontId="44" fillId="0" borderId="0"/>
    <xf numFmtId="0" fontId="79" fillId="0" borderId="0"/>
    <xf numFmtId="0" fontId="60" fillId="0" borderId="0"/>
    <xf numFmtId="0" fontId="57" fillId="0" borderId="0" applyNumberFormat="0" applyFill="0" applyBorder="0" applyAlignment="0" applyProtection="0"/>
    <xf numFmtId="0" fontId="79" fillId="0" borderId="0"/>
    <xf numFmtId="0" fontId="44" fillId="0" borderId="0"/>
    <xf numFmtId="0" fontId="44" fillId="0" borderId="0"/>
    <xf numFmtId="0" fontId="44" fillId="0" borderId="0"/>
    <xf numFmtId="0" fontId="44" fillId="0" borderId="0"/>
    <xf numFmtId="0" fontId="57" fillId="0" borderId="0"/>
    <xf numFmtId="0" fontId="71" fillId="0" borderId="0"/>
    <xf numFmtId="0" fontId="57"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121" fillId="0" borderId="0"/>
    <xf numFmtId="0" fontId="43" fillId="0" borderId="0"/>
    <xf numFmtId="43" fontId="67" fillId="0" borderId="0" applyFont="0" applyFill="0" applyBorder="0" applyAlignment="0" applyProtection="0"/>
    <xf numFmtId="0" fontId="42" fillId="0" borderId="0"/>
    <xf numFmtId="0" fontId="41" fillId="0" borderId="0"/>
    <xf numFmtId="0" fontId="68" fillId="0" borderId="0"/>
    <xf numFmtId="0" fontId="68" fillId="0" borderId="0"/>
    <xf numFmtId="43" fontId="41" fillId="0" borderId="0" applyFont="0" applyFill="0" applyBorder="0" applyAlignment="0" applyProtection="0"/>
    <xf numFmtId="0" fontId="40" fillId="0" borderId="0"/>
    <xf numFmtId="0" fontId="39" fillId="0" borderId="0"/>
    <xf numFmtId="0" fontId="38" fillId="0" borderId="0"/>
    <xf numFmtId="0" fontId="37" fillId="0" borderId="0"/>
    <xf numFmtId="0" fontId="37" fillId="0" borderId="0"/>
    <xf numFmtId="0" fontId="110" fillId="0" borderId="0"/>
    <xf numFmtId="0" fontId="36" fillId="0" borderId="0"/>
    <xf numFmtId="9" fontId="36" fillId="0" borderId="0" applyFont="0" applyFill="0" applyBorder="0" applyAlignment="0" applyProtection="0"/>
    <xf numFmtId="0" fontId="110" fillId="0" borderId="0"/>
    <xf numFmtId="0" fontId="35" fillId="0" borderId="0"/>
    <xf numFmtId="9" fontId="35" fillId="0" borderId="0" applyFont="0" applyFill="0" applyBorder="0" applyAlignment="0" applyProtection="0"/>
    <xf numFmtId="0" fontId="41" fillId="0" borderId="0"/>
    <xf numFmtId="0" fontId="34" fillId="0" borderId="0"/>
    <xf numFmtId="0" fontId="57" fillId="0" borderId="0"/>
    <xf numFmtId="0" fontId="33" fillId="0" borderId="0"/>
    <xf numFmtId="0" fontId="32" fillId="0" borderId="0"/>
    <xf numFmtId="0" fontId="32" fillId="0" borderId="0"/>
    <xf numFmtId="0" fontId="31" fillId="0" borderId="0"/>
    <xf numFmtId="9" fontId="68" fillId="0" borderId="0" applyFont="0" applyFill="0" applyBorder="0" applyAlignment="0" applyProtection="0"/>
    <xf numFmtId="0" fontId="30" fillId="0" borderId="0"/>
    <xf numFmtId="0" fontId="30" fillId="0" borderId="0"/>
    <xf numFmtId="0" fontId="29" fillId="0" borderId="0"/>
    <xf numFmtId="0" fontId="57" fillId="0" borderId="0"/>
    <xf numFmtId="0" fontId="60" fillId="0" borderId="0"/>
    <xf numFmtId="0" fontId="28" fillId="0" borderId="0"/>
    <xf numFmtId="0" fontId="110" fillId="0" borderId="0"/>
    <xf numFmtId="0" fontId="27" fillId="0" borderId="0"/>
    <xf numFmtId="0" fontId="27" fillId="0" borderId="0"/>
    <xf numFmtId="0" fontId="5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4" fillId="0" borderId="0"/>
    <xf numFmtId="0" fontId="23" fillId="0" borderId="0"/>
    <xf numFmtId="9" fontId="68" fillId="0" borderId="0" applyFont="0" applyFill="0" applyBorder="0" applyAlignment="0" applyProtection="0"/>
    <xf numFmtId="0" fontId="59" fillId="0" borderId="0"/>
    <xf numFmtId="0" fontId="22" fillId="0" borderId="0"/>
    <xf numFmtId="0" fontId="21" fillId="0" borderId="0"/>
    <xf numFmtId="0" fontId="20" fillId="0" borderId="0"/>
    <xf numFmtId="0" fontId="20" fillId="0" borderId="0"/>
    <xf numFmtId="0" fontId="19" fillId="0" borderId="0"/>
    <xf numFmtId="0" fontId="19" fillId="0" borderId="0"/>
    <xf numFmtId="0" fontId="19" fillId="0" borderId="0"/>
    <xf numFmtId="0" fontId="135" fillId="0" borderId="0"/>
    <xf numFmtId="0" fontId="18" fillId="0" borderId="0"/>
    <xf numFmtId="0" fontId="18" fillId="0" borderId="0"/>
    <xf numFmtId="0" fontId="110" fillId="0" borderId="0"/>
    <xf numFmtId="0" fontId="57" fillId="0" borderId="0"/>
    <xf numFmtId="0" fontId="17" fillId="0" borderId="0"/>
    <xf numFmtId="0" fontId="57" fillId="0" borderId="0"/>
    <xf numFmtId="0" fontId="60"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68"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41" fillId="0" borderId="0"/>
    <xf numFmtId="0" fontId="7" fillId="0" borderId="0"/>
    <xf numFmtId="0" fontId="7" fillId="0" borderId="0"/>
    <xf numFmtId="0" fontId="7" fillId="0" borderId="0"/>
    <xf numFmtId="0" fontId="6" fillId="0" borderId="0"/>
    <xf numFmtId="0" fontId="6" fillId="0" borderId="0"/>
    <xf numFmtId="0" fontId="6" fillId="0" borderId="0"/>
    <xf numFmtId="0" fontId="41" fillId="0" borderId="0"/>
    <xf numFmtId="0" fontId="5" fillId="0" borderId="0"/>
    <xf numFmtId="0" fontId="4" fillId="0" borderId="0"/>
    <xf numFmtId="0" fontId="3" fillId="0" borderId="0"/>
    <xf numFmtId="0" fontId="68" fillId="0" borderId="0"/>
    <xf numFmtId="0" fontId="3" fillId="0" borderId="0"/>
    <xf numFmtId="0" fontId="141" fillId="0" borderId="0"/>
    <xf numFmtId="0" fontId="2" fillId="0" borderId="0"/>
    <xf numFmtId="0" fontId="1" fillId="0" borderId="0"/>
  </cellStyleXfs>
  <cellXfs count="310">
    <xf numFmtId="0" fontId="0" fillId="0" borderId="0" xfId="0"/>
    <xf numFmtId="164" fontId="112" fillId="0" borderId="3" xfId="3" applyNumberFormat="1" applyFont="1" applyBorder="1" applyAlignment="1">
      <alignment horizontal="center" vertical="center" wrapText="1"/>
    </xf>
    <xf numFmtId="164" fontId="112" fillId="0" borderId="0" xfId="3" applyNumberFormat="1" applyFont="1" applyAlignment="1">
      <alignment horizontal="center" vertical="center" wrapText="1"/>
    </xf>
    <xf numFmtId="164" fontId="112" fillId="0" borderId="6" xfId="3" applyNumberFormat="1" applyFont="1" applyBorder="1" applyAlignment="1">
      <alignment horizontal="center" vertical="center" wrapText="1"/>
    </xf>
    <xf numFmtId="0" fontId="112" fillId="4" borderId="0" xfId="3" applyFont="1" applyFill="1"/>
    <xf numFmtId="0" fontId="113" fillId="4" borderId="0" xfId="24" applyFont="1" applyFill="1"/>
    <xf numFmtId="0" fontId="114" fillId="0" borderId="0" xfId="3" applyFont="1"/>
    <xf numFmtId="0" fontId="115" fillId="0" borderId="0" xfId="51" applyFont="1" applyAlignment="1">
      <alignment vertical="center"/>
    </xf>
    <xf numFmtId="0" fontId="115" fillId="0" borderId="0" xfId="51" applyFont="1" applyAlignment="1">
      <alignment horizontal="left" vertical="center"/>
    </xf>
    <xf numFmtId="0" fontId="112" fillId="4" borderId="0" xfId="3" applyFont="1" applyFill="1" applyAlignment="1">
      <alignment horizontal="left"/>
    </xf>
    <xf numFmtId="14" fontId="112" fillId="4" borderId="0" xfId="3" applyNumberFormat="1" applyFont="1" applyFill="1" applyAlignment="1">
      <alignment horizontal="left"/>
    </xf>
    <xf numFmtId="164" fontId="112" fillId="4" borderId="0" xfId="3" applyNumberFormat="1" applyFont="1" applyFill="1" applyAlignment="1">
      <alignment horizontal="center"/>
    </xf>
    <xf numFmtId="49" fontId="115" fillId="0" borderId="0" xfId="51" applyNumberFormat="1" applyFont="1" applyAlignment="1">
      <alignment horizontal="left" vertical="center"/>
    </xf>
    <xf numFmtId="0" fontId="113" fillId="0" borderId="0" xfId="0" applyFont="1"/>
    <xf numFmtId="0" fontId="112" fillId="0" borderId="0" xfId="1" applyFont="1"/>
    <xf numFmtId="0" fontId="117" fillId="0" borderId="0" xfId="1" applyFont="1"/>
    <xf numFmtId="49" fontId="112" fillId="0" borderId="0" xfId="1" applyNumberFormat="1" applyFont="1"/>
    <xf numFmtId="14" fontId="112" fillId="0" borderId="0" xfId="1" applyNumberFormat="1" applyFont="1"/>
    <xf numFmtId="165" fontId="112" fillId="0" borderId="0" xfId="1" applyNumberFormat="1" applyFont="1"/>
    <xf numFmtId="164" fontId="112" fillId="0" borderId="0" xfId="1" applyNumberFormat="1" applyFont="1"/>
    <xf numFmtId="0" fontId="112" fillId="0" borderId="0" xfId="121" applyFont="1"/>
    <xf numFmtId="0" fontId="113" fillId="0" borderId="0" xfId="280" applyFont="1"/>
    <xf numFmtId="0" fontId="113" fillId="0" borderId="0" xfId="263" applyFont="1"/>
    <xf numFmtId="0" fontId="112" fillId="0" borderId="0" xfId="104" applyFont="1"/>
    <xf numFmtId="49" fontId="113" fillId="0" borderId="0" xfId="280" applyNumberFormat="1" applyFont="1"/>
    <xf numFmtId="0" fontId="113" fillId="0" borderId="0" xfId="251" applyFont="1"/>
    <xf numFmtId="17" fontId="112" fillId="0" borderId="0" xfId="282" applyNumberFormat="1" applyFont="1" applyAlignment="1">
      <alignment horizontal="center"/>
    </xf>
    <xf numFmtId="164" fontId="113" fillId="0" borderId="0" xfId="263" applyNumberFormat="1" applyFont="1"/>
    <xf numFmtId="0" fontId="112" fillId="2" borderId="0" xfId="3" applyFont="1" applyFill="1"/>
    <xf numFmtId="49" fontId="112" fillId="2" borderId="0" xfId="3" applyNumberFormat="1" applyFont="1" applyFill="1"/>
    <xf numFmtId="0" fontId="112" fillId="4" borderId="0" xfId="3" applyFont="1" applyFill="1" applyAlignment="1">
      <alignment wrapText="1"/>
    </xf>
    <xf numFmtId="0" fontId="112" fillId="4" borderId="0" xfId="3" applyFont="1" applyFill="1" applyAlignment="1">
      <alignment horizontal="center" wrapText="1"/>
    </xf>
    <xf numFmtId="164" fontId="112" fillId="4" borderId="0" xfId="3" applyNumberFormat="1" applyFont="1" applyFill="1" applyAlignment="1">
      <alignment horizontal="center" vertical="center"/>
    </xf>
    <xf numFmtId="164" fontId="112" fillId="4" borderId="0" xfId="0" applyNumberFormat="1" applyFont="1" applyFill="1" applyAlignment="1">
      <alignment horizontal="center" vertical="center"/>
    </xf>
    <xf numFmtId="164" fontId="112" fillId="2" borderId="0" xfId="3" applyNumberFormat="1" applyFont="1" applyFill="1" applyAlignment="1">
      <alignment horizontal="center"/>
    </xf>
    <xf numFmtId="0" fontId="112" fillId="4" borderId="0" xfId="0" applyFont="1" applyFill="1" applyAlignment="1">
      <alignment horizontal="center"/>
    </xf>
    <xf numFmtId="2" fontId="112" fillId="4" borderId="0" xfId="0" applyNumberFormat="1" applyFont="1" applyFill="1" applyAlignment="1">
      <alignment horizontal="center" vertical="center"/>
    </xf>
    <xf numFmtId="0" fontId="112" fillId="0" borderId="0" xfId="3" applyFont="1"/>
    <xf numFmtId="49" fontId="112" fillId="4" borderId="0" xfId="3" applyNumberFormat="1" applyFont="1" applyFill="1"/>
    <xf numFmtId="164" fontId="113" fillId="0" borderId="0" xfId="0" applyNumberFormat="1" applyFont="1"/>
    <xf numFmtId="0" fontId="112" fillId="0" borderId="0" xfId="3" applyFont="1" applyAlignment="1">
      <alignment horizontal="center"/>
    </xf>
    <xf numFmtId="0" fontId="112" fillId="0" borderId="0" xfId="3" applyFont="1" applyAlignment="1">
      <alignment horizontal="right"/>
    </xf>
    <xf numFmtId="2" fontId="112" fillId="0" borderId="0" xfId="3" applyNumberFormat="1" applyFont="1"/>
    <xf numFmtId="164" fontId="112" fillId="0" borderId="0" xfId="3" applyNumberFormat="1" applyFont="1"/>
    <xf numFmtId="0" fontId="113" fillId="0" borderId="0" xfId="281" applyFont="1"/>
    <xf numFmtId="0" fontId="114" fillId="0" borderId="0" xfId="165" applyFont="1"/>
    <xf numFmtId="164" fontId="114" fillId="0" borderId="0" xfId="166" applyNumberFormat="1" applyFont="1"/>
    <xf numFmtId="49" fontId="114" fillId="2" borderId="0" xfId="168" applyNumberFormat="1" applyFont="1" applyFill="1"/>
    <xf numFmtId="164" fontId="114" fillId="0" borderId="0" xfId="166" applyNumberFormat="1" applyFont="1" applyAlignment="1">
      <alignment horizontal="center"/>
    </xf>
    <xf numFmtId="170" fontId="114" fillId="0" borderId="0" xfId="166" applyNumberFormat="1" applyFont="1" applyAlignment="1">
      <alignment horizontal="center"/>
    </xf>
    <xf numFmtId="171" fontId="114" fillId="0" borderId="0" xfId="167" applyNumberFormat="1" applyFont="1"/>
    <xf numFmtId="0" fontId="114" fillId="0" borderId="0" xfId="29" applyFont="1"/>
    <xf numFmtId="14" fontId="114" fillId="0" borderId="0" xfId="166" applyNumberFormat="1" applyFont="1"/>
    <xf numFmtId="165" fontId="114" fillId="0" borderId="0" xfId="166" applyNumberFormat="1" applyFont="1"/>
    <xf numFmtId="0" fontId="114" fillId="0" borderId="0" xfId="166" applyFont="1"/>
    <xf numFmtId="2" fontId="114" fillId="0" borderId="0" xfId="167" applyNumberFormat="1" applyFont="1"/>
    <xf numFmtId="0" fontId="114" fillId="0" borderId="0" xfId="167" applyFont="1"/>
    <xf numFmtId="49" fontId="114" fillId="2" borderId="0" xfId="169" applyNumberFormat="1" applyFont="1" applyFill="1"/>
    <xf numFmtId="49" fontId="114" fillId="2" borderId="0" xfId="168" applyNumberFormat="1" applyFont="1" applyFill="1" applyAlignment="1">
      <alignment horizontal="center"/>
    </xf>
    <xf numFmtId="49" fontId="114" fillId="0" borderId="0" xfId="168" applyNumberFormat="1" applyFont="1" applyAlignment="1">
      <alignment horizontal="center"/>
    </xf>
    <xf numFmtId="0" fontId="114" fillId="2" borderId="0" xfId="166" applyFont="1" applyFill="1"/>
    <xf numFmtId="49" fontId="114" fillId="2" borderId="0" xfId="168" applyNumberFormat="1" applyFont="1" applyFill="1" applyAlignment="1">
      <alignment vertical="justify"/>
    </xf>
    <xf numFmtId="0" fontId="114" fillId="4" borderId="0" xfId="168" applyFont="1" applyFill="1" applyAlignment="1">
      <alignment horizontal="left" vertical="top"/>
    </xf>
    <xf numFmtId="164" fontId="112" fillId="0" borderId="0" xfId="263" applyNumberFormat="1" applyFont="1" applyAlignment="1">
      <alignment horizontal="center"/>
    </xf>
    <xf numFmtId="164" fontId="113" fillId="0" borderId="0" xfId="263" applyNumberFormat="1" applyFont="1" applyAlignment="1">
      <alignment horizontal="center"/>
    </xf>
    <xf numFmtId="164" fontId="112" fillId="0" borderId="0" xfId="283" applyNumberFormat="1" applyFont="1" applyAlignment="1">
      <alignment horizontal="center"/>
    </xf>
    <xf numFmtId="0" fontId="113" fillId="0" borderId="0" xfId="22" applyFont="1"/>
    <xf numFmtId="49" fontId="113" fillId="0" borderId="0" xfId="22" applyNumberFormat="1" applyFont="1"/>
    <xf numFmtId="14" fontId="113" fillId="0" borderId="0" xfId="22" applyNumberFormat="1" applyFont="1"/>
    <xf numFmtId="164" fontId="113" fillId="0" borderId="0" xfId="22" applyNumberFormat="1" applyFont="1"/>
    <xf numFmtId="0" fontId="112" fillId="4" borderId="0" xfId="3" applyFont="1" applyFill="1" applyAlignment="1">
      <alignment horizontal="center"/>
    </xf>
    <xf numFmtId="0" fontId="112" fillId="0" borderId="0" xfId="3" applyFont="1" applyAlignment="1">
      <alignment horizontal="left"/>
    </xf>
    <xf numFmtId="1" fontId="113" fillId="0" borderId="0" xfId="263" applyNumberFormat="1" applyFont="1"/>
    <xf numFmtId="0" fontId="113" fillId="0" borderId="0" xfId="22" applyFont="1" applyAlignment="1">
      <alignment horizontal="left"/>
    </xf>
    <xf numFmtId="1" fontId="113" fillId="0" borderId="0" xfId="22" applyNumberFormat="1" applyFont="1"/>
    <xf numFmtId="164" fontId="113" fillId="0" borderId="0" xfId="22" applyNumberFormat="1" applyFont="1" applyAlignment="1">
      <alignment wrapText="1"/>
    </xf>
    <xf numFmtId="164" fontId="113" fillId="0" borderId="0" xfId="263" applyNumberFormat="1" applyFont="1" applyAlignment="1">
      <alignment horizontal="right"/>
    </xf>
    <xf numFmtId="164" fontId="112" fillId="0" borderId="0" xfId="3" applyNumberFormat="1" applyFont="1" applyAlignment="1">
      <alignment horizontal="center" vertical="center"/>
    </xf>
    <xf numFmtId="14" fontId="112" fillId="4" borderId="0" xfId="3" applyNumberFormat="1" applyFont="1" applyFill="1" applyAlignment="1">
      <alignment horizontal="center"/>
    </xf>
    <xf numFmtId="173" fontId="112" fillId="0" borderId="0" xfId="3" applyNumberFormat="1" applyFont="1"/>
    <xf numFmtId="0" fontId="115" fillId="0" borderId="0" xfId="263" applyFont="1"/>
    <xf numFmtId="164" fontId="114" fillId="0" borderId="0" xfId="168" quotePrefix="1" applyNumberFormat="1" applyFont="1" applyAlignment="1">
      <alignment horizontal="center" vertical="center"/>
    </xf>
    <xf numFmtId="164" fontId="114" fillId="0" borderId="0" xfId="168" applyNumberFormat="1" applyFont="1" applyAlignment="1">
      <alignment horizontal="center" vertical="center"/>
    </xf>
    <xf numFmtId="164" fontId="114" fillId="0" borderId="6" xfId="168" applyNumberFormat="1" applyFont="1" applyBorder="1" applyAlignment="1">
      <alignment horizontal="center" vertical="center"/>
    </xf>
    <xf numFmtId="164" fontId="113" fillId="0" borderId="0" xfId="263" applyNumberFormat="1" applyFont="1" applyAlignment="1">
      <alignment horizontal="center" vertical="center"/>
    </xf>
    <xf numFmtId="49" fontId="112" fillId="0" borderId="0" xfId="3" applyNumberFormat="1" applyFont="1"/>
    <xf numFmtId="0" fontId="114" fillId="0" borderId="0" xfId="1" applyFont="1"/>
    <xf numFmtId="0" fontId="122" fillId="0" borderId="0" xfId="1" applyFont="1"/>
    <xf numFmtId="49" fontId="114" fillId="0" borderId="0" xfId="1" applyNumberFormat="1" applyFont="1"/>
    <xf numFmtId="169" fontId="114" fillId="0" borderId="0" xfId="1" applyNumberFormat="1" applyFont="1"/>
    <xf numFmtId="164" fontId="114" fillId="0" borderId="0" xfId="1" applyNumberFormat="1" applyFont="1"/>
    <xf numFmtId="165" fontId="114" fillId="0" borderId="0" xfId="1" applyNumberFormat="1" applyFont="1"/>
    <xf numFmtId="175" fontId="114" fillId="0" borderId="0" xfId="1" applyNumberFormat="1" applyFont="1"/>
    <xf numFmtId="0" fontId="112" fillId="0" borderId="0" xfId="104" applyFont="1" applyAlignment="1">
      <alignment horizontal="left" vertical="top"/>
    </xf>
    <xf numFmtId="0" fontId="113" fillId="0" borderId="0" xfId="263" applyFont="1" applyAlignment="1">
      <alignment horizontal="left" vertical="top"/>
    </xf>
    <xf numFmtId="2" fontId="112" fillId="0" borderId="0" xfId="3" applyNumberFormat="1" applyFont="1" applyAlignment="1">
      <alignment horizontal="center"/>
    </xf>
    <xf numFmtId="1" fontId="112" fillId="0" borderId="0" xfId="3" applyNumberFormat="1" applyFont="1"/>
    <xf numFmtId="164" fontId="115" fillId="0" borderId="0" xfId="263" applyNumberFormat="1" applyFont="1"/>
    <xf numFmtId="172" fontId="115" fillId="0" borderId="0" xfId="289" applyNumberFormat="1" applyFont="1"/>
    <xf numFmtId="14" fontId="115" fillId="0" borderId="0" xfId="379" applyNumberFormat="1" applyFont="1"/>
    <xf numFmtId="0" fontId="112" fillId="0" borderId="2" xfId="3" applyFont="1" applyBorder="1" applyAlignment="1">
      <alignment horizontal="left" vertical="center" wrapText="1"/>
    </xf>
    <xf numFmtId="0" fontId="112" fillId="0" borderId="3" xfId="3" applyFont="1" applyBorder="1" applyAlignment="1">
      <alignment horizontal="left" vertical="center" wrapText="1"/>
    </xf>
    <xf numFmtId="0" fontId="112" fillId="0" borderId="4" xfId="3" applyFont="1" applyBorder="1" applyAlignment="1">
      <alignment horizontal="left" vertical="center" wrapText="1"/>
    </xf>
    <xf numFmtId="0" fontId="112" fillId="0" borderId="5" xfId="3" applyFont="1" applyBorder="1" applyAlignment="1">
      <alignment horizontal="left" vertical="center" wrapText="1"/>
    </xf>
    <xf numFmtId="0" fontId="112" fillId="0" borderId="14" xfId="3" applyFont="1" applyBorder="1" applyAlignment="1">
      <alignment horizontal="left" vertical="center" wrapText="1"/>
    </xf>
    <xf numFmtId="0" fontId="114" fillId="0" borderId="0" xfId="260" applyFont="1" applyAlignment="1">
      <alignment horizontal="left" vertical="center" indent="2"/>
    </xf>
    <xf numFmtId="0" fontId="114" fillId="0" borderId="6" xfId="260" applyFont="1" applyBorder="1" applyAlignment="1">
      <alignment horizontal="left" vertical="center" indent="2"/>
    </xf>
    <xf numFmtId="49" fontId="114" fillId="0" borderId="0" xfId="168" applyNumberFormat="1" applyFont="1" applyAlignment="1">
      <alignment horizontal="left" vertical="center"/>
    </xf>
    <xf numFmtId="0" fontId="114" fillId="0" borderId="0" xfId="168" applyFont="1" applyAlignment="1">
      <alignment horizontal="left" vertical="center"/>
    </xf>
    <xf numFmtId="49" fontId="114" fillId="0" borderId="6" xfId="168" applyNumberFormat="1" applyFont="1" applyBorder="1" applyAlignment="1">
      <alignment horizontal="left" vertical="center"/>
    </xf>
    <xf numFmtId="0" fontId="115" fillId="0" borderId="0" xfId="388" applyFont="1"/>
    <xf numFmtId="0" fontId="123" fillId="0" borderId="0" xfId="0" applyFont="1" applyAlignment="1">
      <alignment horizontal="center" vertical="center" readingOrder="1"/>
    </xf>
    <xf numFmtId="0" fontId="115" fillId="0" borderId="0" xfId="0" applyFont="1"/>
    <xf numFmtId="49" fontId="112" fillId="4" borderId="0" xfId="3" applyNumberFormat="1" applyFont="1" applyFill="1" applyAlignment="1">
      <alignment horizontal="center"/>
    </xf>
    <xf numFmtId="0" fontId="112" fillId="0" borderId="0" xfId="390" applyFont="1"/>
    <xf numFmtId="0" fontId="114" fillId="0" borderId="0" xfId="346" applyFont="1"/>
    <xf numFmtId="49" fontId="112" fillId="0" borderId="0" xfId="390" applyNumberFormat="1" applyFont="1"/>
    <xf numFmtId="0" fontId="114" fillId="0" borderId="0" xfId="29" applyFont="1" applyAlignment="1">
      <alignment horizontal="centerContinuous"/>
    </xf>
    <xf numFmtId="0" fontId="114" fillId="0" borderId="0" xfId="29" applyFont="1" applyAlignment="1">
      <alignment horizontal="left" vertical="center" indent="2"/>
    </xf>
    <xf numFmtId="164" fontId="114" fillId="0" borderId="0" xfId="29" applyNumberFormat="1" applyFont="1" applyAlignment="1">
      <alignment horizontal="center" vertical="center"/>
    </xf>
    <xf numFmtId="164" fontId="114" fillId="0" borderId="0" xfId="346" applyNumberFormat="1" applyFont="1"/>
    <xf numFmtId="49" fontId="114" fillId="0" borderId="0" xfId="29" applyNumberFormat="1" applyFont="1" applyAlignment="1">
      <alignment horizontal="left" vertical="center" indent="2"/>
    </xf>
    <xf numFmtId="49" fontId="114" fillId="0" borderId="6" xfId="29" applyNumberFormat="1" applyFont="1" applyBorder="1" applyAlignment="1">
      <alignment horizontal="left" vertical="center" indent="2"/>
    </xf>
    <xf numFmtId="164" fontId="114" fillId="0" borderId="6" xfId="29" applyNumberFormat="1" applyFont="1" applyBorder="1" applyAlignment="1">
      <alignment horizontal="center" vertical="center"/>
    </xf>
    <xf numFmtId="0" fontId="124" fillId="0" borderId="0" xfId="260" applyFont="1" applyAlignment="1">
      <alignment horizontal="left" vertical="center"/>
    </xf>
    <xf numFmtId="164" fontId="124" fillId="0" borderId="0" xfId="260" applyNumberFormat="1" applyFont="1"/>
    <xf numFmtId="0" fontId="124" fillId="0" borderId="0" xfId="166" applyFont="1"/>
    <xf numFmtId="164" fontId="114" fillId="0" borderId="0" xfId="1" applyNumberFormat="1" applyFont="1" applyAlignment="1">
      <alignment horizontal="right"/>
    </xf>
    <xf numFmtId="14" fontId="113" fillId="4" borderId="0" xfId="392" applyNumberFormat="1" applyFont="1" applyFill="1"/>
    <xf numFmtId="164" fontId="114" fillId="0" borderId="0" xfId="260" applyNumberFormat="1" applyFont="1" applyAlignment="1">
      <alignment horizontal="center" vertical="center"/>
    </xf>
    <xf numFmtId="164" fontId="118" fillId="0" borderId="0" xfId="260" quotePrefix="1" applyNumberFormat="1" applyFont="1" applyAlignment="1">
      <alignment horizontal="center" vertical="center"/>
    </xf>
    <xf numFmtId="164" fontId="114" fillId="0" borderId="6" xfId="260" applyNumberFormat="1" applyFont="1" applyBorder="1" applyAlignment="1">
      <alignment horizontal="center" vertical="center"/>
    </xf>
    <xf numFmtId="0" fontId="115" fillId="0" borderId="0" xfId="399" applyFont="1" applyAlignment="1">
      <alignment horizontal="left" vertical="center"/>
    </xf>
    <xf numFmtId="164" fontId="115" fillId="0" borderId="0" xfId="399" applyNumberFormat="1" applyFont="1" applyAlignment="1">
      <alignment horizontal="center" vertical="center"/>
    </xf>
    <xf numFmtId="176" fontId="115" fillId="0" borderId="0" xfId="398" applyNumberFormat="1" applyFont="1" applyAlignment="1">
      <alignment horizontal="center" vertical="center"/>
    </xf>
    <xf numFmtId="0" fontId="115" fillId="0" borderId="0" xfId="274" applyFont="1"/>
    <xf numFmtId="0" fontId="115" fillId="0" borderId="12" xfId="17" applyFont="1" applyBorder="1" applyAlignment="1">
      <alignment horizontal="left" vertical="center"/>
    </xf>
    <xf numFmtId="0" fontId="115" fillId="0" borderId="13" xfId="17" applyFont="1" applyBorder="1" applyAlignment="1">
      <alignment horizontal="left" vertical="center"/>
    </xf>
    <xf numFmtId="164" fontId="115" fillId="0" borderId="5" xfId="17" applyNumberFormat="1" applyFont="1" applyBorder="1" applyAlignment="1">
      <alignment horizontal="center" vertical="center"/>
    </xf>
    <xf numFmtId="164" fontId="115" fillId="0" borderId="6" xfId="17" quotePrefix="1" applyNumberFormat="1" applyFont="1" applyBorder="1" applyAlignment="1">
      <alignment horizontal="center" vertical="center"/>
    </xf>
    <xf numFmtId="0" fontId="115" fillId="0" borderId="13" xfId="17" applyFont="1" applyBorder="1" applyAlignment="1">
      <alignment horizontal="left" vertical="center" wrapText="1"/>
    </xf>
    <xf numFmtId="173" fontId="112" fillId="4" borderId="0" xfId="3" applyNumberFormat="1" applyFont="1" applyFill="1" applyAlignment="1">
      <alignment horizontal="center"/>
    </xf>
    <xf numFmtId="165" fontId="112" fillId="4" borderId="0" xfId="3" applyNumberFormat="1" applyFont="1" applyFill="1" applyAlignment="1">
      <alignment horizontal="center"/>
    </xf>
    <xf numFmtId="0" fontId="113" fillId="0" borderId="0" xfId="59" applyFont="1"/>
    <xf numFmtId="0" fontId="115" fillId="0" borderId="0" xfId="59" applyFont="1"/>
    <xf numFmtId="0" fontId="114" fillId="0" borderId="0" xfId="121" applyFont="1"/>
    <xf numFmtId="49" fontId="114" fillId="0" borderId="0" xfId="121" applyNumberFormat="1" applyFont="1" applyAlignment="1">
      <alignment horizontal="left" vertical="center"/>
    </xf>
    <xf numFmtId="164" fontId="112" fillId="0" borderId="0" xfId="3" applyNumberFormat="1" applyFont="1" applyAlignment="1">
      <alignment horizontal="center"/>
    </xf>
    <xf numFmtId="0" fontId="113" fillId="0" borderId="0" xfId="121" applyFont="1"/>
    <xf numFmtId="14" fontId="115" fillId="0" borderId="0" xfId="121" applyNumberFormat="1" applyFont="1" applyAlignment="1">
      <alignment horizontal="left"/>
    </xf>
    <xf numFmtId="164" fontId="113" fillId="0" borderId="0" xfId="121" applyNumberFormat="1" applyFont="1"/>
    <xf numFmtId="164" fontId="112" fillId="0" borderId="0" xfId="121" applyNumberFormat="1" applyFont="1"/>
    <xf numFmtId="0" fontId="113" fillId="0" borderId="0" xfId="121" applyFont="1" applyAlignment="1">
      <alignment horizontal="left"/>
    </xf>
    <xf numFmtId="164" fontId="112" fillId="4" borderId="0" xfId="0" applyNumberFormat="1" applyFont="1" applyFill="1" applyAlignment="1">
      <alignment horizontal="center"/>
    </xf>
    <xf numFmtId="49" fontId="114" fillId="0" borderId="0" xfId="166" applyNumberFormat="1" applyFont="1"/>
    <xf numFmtId="164" fontId="118" fillId="0" borderId="0" xfId="166" quotePrefix="1" applyNumberFormat="1" applyFont="1"/>
    <xf numFmtId="164" fontId="118" fillId="0" borderId="0" xfId="166" applyNumberFormat="1" applyFont="1"/>
    <xf numFmtId="171" fontId="112" fillId="4" borderId="0" xfId="3" applyNumberFormat="1" applyFont="1" applyFill="1"/>
    <xf numFmtId="0" fontId="114" fillId="0" borderId="0" xfId="260" applyFont="1" applyAlignment="1">
      <alignment horizontal="left" wrapText="1"/>
    </xf>
    <xf numFmtId="0" fontId="124" fillId="2" borderId="0" xfId="168" applyFont="1" applyFill="1" applyAlignment="1">
      <alignment horizontal="left" vertical="top" wrapText="1"/>
    </xf>
    <xf numFmtId="0" fontId="127" fillId="48" borderId="0" xfId="29" applyFont="1" applyFill="1" applyAlignment="1">
      <alignment horizontal="left" vertical="center"/>
    </xf>
    <xf numFmtId="0" fontId="127" fillId="48" borderId="0" xfId="29" applyFont="1" applyFill="1" applyAlignment="1">
      <alignment horizontal="center" vertical="center"/>
    </xf>
    <xf numFmtId="49" fontId="127" fillId="48" borderId="0" xfId="29" applyNumberFormat="1" applyFont="1" applyFill="1" applyAlignment="1">
      <alignment horizontal="left" vertical="center"/>
    </xf>
    <xf numFmtId="49" fontId="114" fillId="48" borderId="0" xfId="29" applyNumberFormat="1" applyFont="1" applyFill="1" applyAlignment="1">
      <alignment horizontal="center" vertical="center"/>
    </xf>
    <xf numFmtId="0" fontId="127" fillId="49" borderId="24" xfId="29" applyFont="1" applyFill="1" applyBorder="1" applyAlignment="1">
      <alignment horizontal="left" vertical="center"/>
    </xf>
    <xf numFmtId="0" fontId="127" fillId="49" borderId="24" xfId="29" applyFont="1" applyFill="1" applyBorder="1" applyAlignment="1">
      <alignment horizontal="center" vertical="center"/>
    </xf>
    <xf numFmtId="0" fontId="127" fillId="49" borderId="6" xfId="29" applyFont="1" applyFill="1" applyBorder="1" applyAlignment="1">
      <alignment horizontal="centerContinuous" vertical="center"/>
    </xf>
    <xf numFmtId="0" fontId="127" fillId="49" borderId="6" xfId="29" applyFont="1" applyFill="1" applyBorder="1" applyAlignment="1">
      <alignment horizontal="left" vertical="center"/>
    </xf>
    <xf numFmtId="0" fontId="112" fillId="47" borderId="3" xfId="3" applyFont="1" applyFill="1" applyBorder="1" applyAlignment="1">
      <alignment horizontal="center" vertical="center" wrapText="1"/>
    </xf>
    <xf numFmtId="0" fontId="115" fillId="47" borderId="5" xfId="263" applyFont="1" applyFill="1" applyBorder="1" applyAlignment="1">
      <alignment horizontal="center" vertical="center"/>
    </xf>
    <xf numFmtId="0" fontId="115" fillId="47" borderId="13" xfId="263" applyFont="1" applyFill="1" applyBorder="1" applyAlignment="1">
      <alignment horizontal="center" vertical="center"/>
    </xf>
    <xf numFmtId="0" fontId="115" fillId="47" borderId="6" xfId="263" applyFont="1" applyFill="1" applyBorder="1" applyAlignment="1">
      <alignment horizontal="center" vertical="center"/>
    </xf>
    <xf numFmtId="0" fontId="127" fillId="47" borderId="25" xfId="260" applyFont="1" applyFill="1" applyBorder="1" applyAlignment="1">
      <alignment horizontal="left" vertical="center" wrapText="1"/>
    </xf>
    <xf numFmtId="0" fontId="127" fillId="47" borderId="25" xfId="260" applyFont="1" applyFill="1" applyBorder="1" applyAlignment="1">
      <alignment horizontal="centerContinuous" vertical="center"/>
    </xf>
    <xf numFmtId="0" fontId="127" fillId="47" borderId="24" xfId="260" applyFont="1" applyFill="1" applyBorder="1" applyAlignment="1">
      <alignment horizontal="left" vertical="center" wrapText="1"/>
    </xf>
    <xf numFmtId="0" fontId="127" fillId="47" borderId="6" xfId="260" applyFont="1" applyFill="1" applyBorder="1" applyAlignment="1">
      <alignment horizontal="left" vertical="center" wrapText="1"/>
    </xf>
    <xf numFmtId="0" fontId="127" fillId="47" borderId="25" xfId="260" applyFont="1" applyFill="1" applyBorder="1" applyAlignment="1">
      <alignment horizontal="center" vertical="center" wrapText="1"/>
    </xf>
    <xf numFmtId="49" fontId="114" fillId="47" borderId="3" xfId="168" applyNumberFormat="1" applyFont="1" applyFill="1" applyBorder="1" applyAlignment="1">
      <alignment horizontal="left" vertical="center"/>
    </xf>
    <xf numFmtId="49" fontId="114" fillId="47" borderId="3" xfId="168" applyNumberFormat="1" applyFont="1" applyFill="1" applyBorder="1" applyAlignment="1">
      <alignment horizontal="center" vertical="center"/>
    </xf>
    <xf numFmtId="49" fontId="114" fillId="48" borderId="16" xfId="168" applyNumberFormat="1" applyFont="1" applyFill="1" applyBorder="1" applyAlignment="1">
      <alignment horizontal="left" vertical="center"/>
    </xf>
    <xf numFmtId="49" fontId="114" fillId="48" borderId="16" xfId="168" applyNumberFormat="1" applyFont="1" applyFill="1" applyBorder="1" applyAlignment="1">
      <alignment horizontal="center" vertical="center"/>
    </xf>
    <xf numFmtId="49" fontId="114" fillId="48" borderId="0" xfId="168" applyNumberFormat="1" applyFont="1" applyFill="1" applyAlignment="1">
      <alignment horizontal="center" vertical="center"/>
    </xf>
    <xf numFmtId="49" fontId="114" fillId="48" borderId="0" xfId="168" applyNumberFormat="1" applyFont="1" applyFill="1" applyAlignment="1">
      <alignment horizontal="left" vertical="center"/>
    </xf>
    <xf numFmtId="164" fontId="114" fillId="48" borderId="0" xfId="168" applyNumberFormat="1" applyFont="1" applyFill="1" applyAlignment="1">
      <alignment horizontal="center" vertical="center"/>
    </xf>
    <xf numFmtId="0" fontId="127" fillId="48" borderId="0" xfId="260" applyFont="1" applyFill="1" applyAlignment="1">
      <alignment horizontal="left" vertical="center"/>
    </xf>
    <xf numFmtId="0" fontId="114" fillId="48" borderId="0" xfId="260" applyFont="1" applyFill="1" applyAlignment="1">
      <alignment horizontal="center" vertical="center" wrapText="1"/>
    </xf>
    <xf numFmtId="0" fontId="127" fillId="48" borderId="24" xfId="260" applyFont="1" applyFill="1" applyBorder="1" applyAlignment="1">
      <alignment horizontal="left" vertical="center"/>
    </xf>
    <xf numFmtId="0" fontId="127" fillId="48" borderId="24" xfId="260" applyFont="1" applyFill="1" applyBorder="1" applyAlignment="1">
      <alignment horizontal="center" vertical="center" wrapText="1"/>
    </xf>
    <xf numFmtId="0" fontId="127" fillId="48" borderId="0" xfId="260" applyFont="1" applyFill="1" applyAlignment="1">
      <alignment horizontal="center" vertical="center" wrapText="1"/>
    </xf>
    <xf numFmtId="0" fontId="115" fillId="49" borderId="5" xfId="263" applyFont="1" applyFill="1" applyBorder="1" applyAlignment="1">
      <alignment horizontal="center" vertical="center"/>
    </xf>
    <xf numFmtId="0" fontId="115" fillId="49" borderId="13" xfId="263" applyFont="1" applyFill="1" applyBorder="1" applyAlignment="1">
      <alignment horizontal="center" vertical="center"/>
    </xf>
    <xf numFmtId="0" fontId="115" fillId="49" borderId="6" xfId="263" applyFont="1" applyFill="1" applyBorder="1" applyAlignment="1">
      <alignment horizontal="center" vertical="center"/>
    </xf>
    <xf numFmtId="0" fontId="127" fillId="49" borderId="25" xfId="260" applyFont="1" applyFill="1" applyBorder="1" applyAlignment="1">
      <alignment horizontal="left" vertical="center" wrapText="1"/>
    </xf>
    <xf numFmtId="0" fontId="127" fillId="49" borderId="25" xfId="260" applyFont="1" applyFill="1" applyBorder="1" applyAlignment="1">
      <alignment horizontal="centerContinuous" vertical="center"/>
    </xf>
    <xf numFmtId="0" fontId="127" fillId="49" borderId="24" xfId="260" applyFont="1" applyFill="1" applyBorder="1" applyAlignment="1">
      <alignment horizontal="left" vertical="center" wrapText="1"/>
    </xf>
    <xf numFmtId="0" fontId="127" fillId="49" borderId="6" xfId="260" applyFont="1" applyFill="1" applyBorder="1" applyAlignment="1">
      <alignment horizontal="left" vertical="center" wrapText="1"/>
    </xf>
    <xf numFmtId="49" fontId="114" fillId="49" borderId="3" xfId="168" applyNumberFormat="1" applyFont="1" applyFill="1" applyBorder="1" applyAlignment="1">
      <alignment horizontal="left" vertical="center"/>
    </xf>
    <xf numFmtId="49" fontId="114" fillId="49" borderId="3" xfId="168" applyNumberFormat="1" applyFont="1" applyFill="1" applyBorder="1" applyAlignment="1">
      <alignment horizontal="center" vertical="center"/>
    </xf>
    <xf numFmtId="164" fontId="129" fillId="0" borderId="0" xfId="166" applyNumberFormat="1" applyFont="1"/>
    <xf numFmtId="0" fontId="129" fillId="0" borderId="0" xfId="166" applyFont="1" applyAlignment="1">
      <alignment horizontal="left"/>
    </xf>
    <xf numFmtId="0" fontId="129" fillId="0" borderId="0" xfId="260" applyFont="1"/>
    <xf numFmtId="164" fontId="132" fillId="0" borderId="0" xfId="260" applyNumberFormat="1" applyFont="1"/>
    <xf numFmtId="0" fontId="132" fillId="0" borderId="0" xfId="260" applyFont="1"/>
    <xf numFmtId="49" fontId="132" fillId="2" borderId="0" xfId="168" applyNumberFormat="1" applyFont="1" applyFill="1" applyAlignment="1">
      <alignment vertical="top"/>
    </xf>
    <xf numFmtId="49" fontId="132" fillId="2" borderId="0" xfId="168" applyNumberFormat="1" applyFont="1" applyFill="1" applyAlignment="1">
      <alignment vertical="justify"/>
    </xf>
    <xf numFmtId="0" fontId="115" fillId="0" borderId="0" xfId="426" applyFont="1"/>
    <xf numFmtId="0" fontId="114" fillId="0" borderId="0" xfId="426" applyFont="1" applyAlignment="1">
      <alignment horizontal="center" vertical="center"/>
    </xf>
    <xf numFmtId="164" fontId="115" fillId="0" borderId="0" xfId="426" applyNumberFormat="1" applyFont="1"/>
    <xf numFmtId="164" fontId="114" fillId="0" borderId="0" xfId="426" applyNumberFormat="1" applyFont="1"/>
    <xf numFmtId="0" fontId="113" fillId="4" borderId="0" xfId="427" applyFont="1" applyFill="1"/>
    <xf numFmtId="0" fontId="114" fillId="0" borderId="0" xfId="29" applyFont="1" applyAlignment="1">
      <alignment horizontal="center" vertical="center"/>
    </xf>
    <xf numFmtId="49" fontId="115" fillId="0" borderId="0" xfId="428" applyNumberFormat="1" applyFont="1"/>
    <xf numFmtId="49" fontId="115" fillId="0" borderId="0" xfId="426" applyNumberFormat="1" applyFont="1" applyAlignment="1">
      <alignment horizontal="left"/>
    </xf>
    <xf numFmtId="164" fontId="114" fillId="48" borderId="0" xfId="260" applyNumberFormat="1" applyFont="1" applyFill="1" applyAlignment="1">
      <alignment horizontal="center" vertical="center" wrapText="1"/>
    </xf>
    <xf numFmtId="164" fontId="127" fillId="48" borderId="0" xfId="29" applyNumberFormat="1" applyFont="1" applyFill="1" applyAlignment="1">
      <alignment horizontal="center" vertical="center"/>
    </xf>
    <xf numFmtId="164" fontId="112" fillId="0" borderId="0" xfId="22" applyNumberFormat="1" applyFont="1"/>
    <xf numFmtId="2" fontId="115" fillId="0" borderId="0" xfId="263" applyNumberFormat="1" applyFont="1"/>
    <xf numFmtId="0" fontId="137" fillId="0" borderId="0" xfId="264" applyFont="1"/>
    <xf numFmtId="2" fontId="137" fillId="0" borderId="0" xfId="264" applyNumberFormat="1" applyFont="1"/>
    <xf numFmtId="0" fontId="129" fillId="0" borderId="0" xfId="166" applyFont="1"/>
    <xf numFmtId="0" fontId="129" fillId="0" borderId="24" xfId="167" applyFont="1" applyBorder="1"/>
    <xf numFmtId="0" fontId="127" fillId="50" borderId="25" xfId="260" applyFont="1" applyFill="1" applyBorder="1" applyAlignment="1">
      <alignment horizontal="center" vertical="center" wrapText="1"/>
    </xf>
    <xf numFmtId="0" fontId="115" fillId="0" borderId="0" xfId="398" applyFont="1" applyAlignment="1">
      <alignment horizontal="left" vertical="center"/>
    </xf>
    <xf numFmtId="164" fontId="139" fillId="0" borderId="6" xfId="3" applyNumberFormat="1" applyFont="1" applyBorder="1" applyAlignment="1">
      <alignment horizontal="center" vertical="center" wrapText="1"/>
    </xf>
    <xf numFmtId="172" fontId="115" fillId="0" borderId="0" xfId="263" applyNumberFormat="1" applyFont="1" applyAlignment="1">
      <alignment horizontal="right"/>
    </xf>
    <xf numFmtId="177" fontId="115" fillId="0" borderId="0" xfId="263" applyNumberFormat="1" applyFont="1"/>
    <xf numFmtId="164" fontId="112" fillId="0" borderId="25" xfId="3" applyNumberFormat="1" applyFont="1" applyBorder="1" applyAlignment="1">
      <alignment horizontal="center" vertical="center" wrapText="1"/>
    </xf>
    <xf numFmtId="14" fontId="114" fillId="0" borderId="0" xfId="1" applyNumberFormat="1" applyFont="1"/>
    <xf numFmtId="164" fontId="115" fillId="0" borderId="5" xfId="17" applyNumberFormat="1" applyFont="1" applyFill="1" applyBorder="1" applyAlignment="1">
      <alignment horizontal="center" vertical="center"/>
    </xf>
    <xf numFmtId="2" fontId="115" fillId="0" borderId="4" xfId="17" applyNumberFormat="1" applyFont="1" applyFill="1" applyBorder="1" applyAlignment="1">
      <alignment horizontal="center" vertical="center"/>
    </xf>
    <xf numFmtId="164" fontId="115" fillId="0" borderId="4" xfId="17" applyNumberFormat="1" applyFont="1" applyFill="1" applyBorder="1" applyAlignment="1">
      <alignment horizontal="center" vertical="center"/>
    </xf>
    <xf numFmtId="164" fontId="115" fillId="0" borderId="4" xfId="17" quotePrefix="1" applyNumberFormat="1" applyFont="1" applyFill="1" applyBorder="1" applyAlignment="1">
      <alignment horizontal="center" vertical="center"/>
    </xf>
    <xf numFmtId="2" fontId="115" fillId="0" borderId="27" xfId="17" applyNumberFormat="1" applyFont="1" applyFill="1" applyBorder="1" applyAlignment="1">
      <alignment horizontal="center" vertical="center"/>
    </xf>
    <xf numFmtId="2" fontId="115" fillId="0" borderId="12" xfId="17" applyNumberFormat="1" applyFont="1" applyFill="1" applyBorder="1" applyAlignment="1">
      <alignment horizontal="center" vertical="center"/>
    </xf>
    <xf numFmtId="172" fontId="115" fillId="0" borderId="0" xfId="289" applyNumberFormat="1" applyFont="1" applyFill="1" applyAlignment="1">
      <alignment horizontal="center" vertical="center"/>
    </xf>
    <xf numFmtId="2" fontId="115" fillId="0" borderId="26" xfId="17" applyNumberFormat="1" applyFont="1" applyFill="1" applyBorder="1" applyAlignment="1">
      <alignment horizontal="center" vertical="center"/>
    </xf>
    <xf numFmtId="164" fontId="115" fillId="0" borderId="12" xfId="17" applyNumberFormat="1" applyFont="1" applyFill="1" applyBorder="1" applyAlignment="1">
      <alignment horizontal="center" vertical="center"/>
    </xf>
    <xf numFmtId="164" fontId="115" fillId="0" borderId="0" xfId="17" quotePrefix="1" applyNumberFormat="1" applyFont="1" applyFill="1" applyAlignment="1">
      <alignment horizontal="center" vertical="center"/>
    </xf>
    <xf numFmtId="165" fontId="115" fillId="0" borderId="0" xfId="263" applyNumberFormat="1" applyFont="1"/>
    <xf numFmtId="176" fontId="112" fillId="0" borderId="0" xfId="3" applyNumberFormat="1" applyFont="1"/>
    <xf numFmtId="173" fontId="115" fillId="0" borderId="0" xfId="263" applyNumberFormat="1" applyFont="1"/>
    <xf numFmtId="0" fontId="115" fillId="0" borderId="0" xfId="21" applyFont="1"/>
    <xf numFmtId="0" fontId="114" fillId="0" borderId="0" xfId="465" applyFont="1"/>
    <xf numFmtId="164" fontId="115" fillId="0" borderId="0" xfId="398" applyNumberFormat="1" applyFont="1" applyAlignment="1">
      <alignment horizontal="center" vertical="center"/>
    </xf>
    <xf numFmtId="178" fontId="112" fillId="0" borderId="0" xfId="1" applyNumberFormat="1" applyFont="1"/>
    <xf numFmtId="171" fontId="114" fillId="0" borderId="0" xfId="1" applyNumberFormat="1" applyFont="1"/>
    <xf numFmtId="2" fontId="114" fillId="0" borderId="0" xfId="1" applyNumberFormat="1" applyFont="1"/>
    <xf numFmtId="0" fontId="115" fillId="0" borderId="0" xfId="467" applyFont="1" applyAlignment="1">
      <alignment horizontal="left" vertical="center"/>
    </xf>
    <xf numFmtId="0" fontId="115" fillId="0" borderId="0" xfId="467" applyFont="1" applyAlignment="1">
      <alignment vertical="center"/>
    </xf>
    <xf numFmtId="0" fontId="115" fillId="47" borderId="24" xfId="263" applyFont="1" applyFill="1" applyBorder="1" applyAlignment="1">
      <alignment horizontal="center" vertical="center"/>
    </xf>
    <xf numFmtId="2" fontId="115" fillId="0" borderId="28" xfId="17" applyNumberFormat="1" applyFont="1" applyFill="1" applyBorder="1" applyAlignment="1">
      <alignment horizontal="center" vertical="center"/>
    </xf>
    <xf numFmtId="164" fontId="115" fillId="0" borderId="7" xfId="17" applyNumberFormat="1" applyFont="1" applyFill="1" applyBorder="1" applyAlignment="1">
      <alignment horizontal="center" vertical="center"/>
    </xf>
    <xf numFmtId="0" fontId="115" fillId="49" borderId="28" xfId="263" applyFont="1" applyFill="1" applyBorder="1" applyAlignment="1">
      <alignment horizontal="center" vertical="center"/>
    </xf>
    <xf numFmtId="0" fontId="115" fillId="49" borderId="29" xfId="263" applyFont="1" applyFill="1" applyBorder="1" applyAlignment="1">
      <alignment horizontal="center" vertical="center"/>
    </xf>
    <xf numFmtId="164" fontId="115" fillId="0" borderId="13" xfId="17" applyNumberFormat="1" applyFont="1" applyFill="1" applyBorder="1" applyAlignment="1">
      <alignment horizontal="center" vertical="center"/>
    </xf>
    <xf numFmtId="164" fontId="115" fillId="0" borderId="29" xfId="17" applyNumberFormat="1" applyFont="1" applyFill="1" applyBorder="1" applyAlignment="1">
      <alignment horizontal="center" vertical="center"/>
    </xf>
    <xf numFmtId="0" fontId="143" fillId="0" borderId="0" xfId="332" applyFont="1"/>
    <xf numFmtId="2" fontId="143" fillId="0" borderId="0" xfId="332" applyNumberFormat="1" applyFont="1" applyAlignment="1">
      <alignment horizontal="center" vertical="center"/>
    </xf>
    <xf numFmtId="17" fontId="143" fillId="0" borderId="0" xfId="332" applyNumberFormat="1" applyFont="1"/>
    <xf numFmtId="164" fontId="143" fillId="0" borderId="0" xfId="332" applyNumberFormat="1" applyFont="1" applyAlignment="1">
      <alignment horizontal="center" vertical="center"/>
    </xf>
    <xf numFmtId="2" fontId="115" fillId="0" borderId="0" xfId="263" applyNumberFormat="1" applyFont="1" applyAlignment="1">
      <alignment horizontal="right"/>
    </xf>
    <xf numFmtId="177" fontId="115" fillId="0" borderId="0" xfId="263" applyNumberFormat="1" applyFont="1" applyAlignment="1">
      <alignment horizontal="right"/>
    </xf>
    <xf numFmtId="10" fontId="115" fillId="0" borderId="0" xfId="263" applyNumberFormat="1" applyFont="1" applyAlignment="1">
      <alignment horizontal="right"/>
    </xf>
    <xf numFmtId="164" fontId="113" fillId="0" borderId="0" xfId="263" applyNumberFormat="1" applyFont="1" applyAlignment="1">
      <alignment horizontal="right" vertical="center"/>
    </xf>
    <xf numFmtId="0" fontId="143" fillId="0" borderId="0" xfId="332" applyFont="1" applyFill="1"/>
    <xf numFmtId="0" fontId="127" fillId="47" borderId="24" xfId="260" applyFont="1" applyFill="1" applyBorder="1" applyAlignment="1">
      <alignment horizontal="center" vertical="center" wrapText="1"/>
    </xf>
    <xf numFmtId="0" fontId="127" fillId="47" borderId="6" xfId="260" applyFont="1" applyFill="1" applyBorder="1" applyAlignment="1">
      <alignment horizontal="center" vertical="center" wrapText="1"/>
    </xf>
    <xf numFmtId="0" fontId="129" fillId="0" borderId="0" xfId="260" applyFont="1" applyAlignment="1">
      <alignment horizontal="left" wrapText="1"/>
    </xf>
    <xf numFmtId="0" fontId="129" fillId="0" borderId="24" xfId="166" applyFont="1" applyBorder="1" applyAlignment="1">
      <alignment horizontal="left" wrapText="1"/>
    </xf>
    <xf numFmtId="0" fontId="0" fillId="0" borderId="24" xfId="0" applyBorder="1" applyAlignment="1">
      <alignment horizontal="left" wrapText="1"/>
    </xf>
    <xf numFmtId="0" fontId="129" fillId="0" borderId="0" xfId="166" applyFont="1" applyAlignment="1">
      <alignment horizontal="left" wrapText="1"/>
    </xf>
    <xf numFmtId="0" fontId="0" fillId="0" borderId="0" xfId="0" applyAlignment="1">
      <alignment horizontal="left" wrapText="1"/>
    </xf>
    <xf numFmtId="0" fontId="124" fillId="0" borderId="0" xfId="166" applyFont="1" applyAlignment="1">
      <alignment horizontal="left" wrapText="1"/>
    </xf>
    <xf numFmtId="0" fontId="125" fillId="0" borderId="0" xfId="120" applyFont="1"/>
    <xf numFmtId="0" fontId="129" fillId="0" borderId="0" xfId="167" applyFont="1" applyAlignment="1">
      <alignment horizontal="left" wrapText="1"/>
    </xf>
    <xf numFmtId="0" fontId="140" fillId="0" borderId="0" xfId="0" applyFont="1" applyAlignment="1">
      <alignment horizontal="left" wrapText="1"/>
    </xf>
    <xf numFmtId="0" fontId="129" fillId="0" borderId="24" xfId="167" applyFont="1" applyBorder="1" applyAlignment="1">
      <alignment horizontal="left" wrapText="1"/>
    </xf>
    <xf numFmtId="0" fontId="129" fillId="0" borderId="0" xfId="346" applyFont="1" applyAlignment="1">
      <alignment horizontal="left" wrapText="1"/>
    </xf>
    <xf numFmtId="164" fontId="139" fillId="0" borderId="3" xfId="3" applyNumberFormat="1" applyFont="1" applyBorder="1" applyAlignment="1">
      <alignment vertical="center" wrapText="1"/>
    </xf>
    <xf numFmtId="164" fontId="112" fillId="0" borderId="15" xfId="3" applyNumberFormat="1" applyFont="1" applyBorder="1" applyAlignment="1">
      <alignment horizontal="center" vertical="center" wrapText="1"/>
    </xf>
    <xf numFmtId="164" fontId="112" fillId="0" borderId="12" xfId="3" applyNumberFormat="1" applyFont="1" applyBorder="1" applyAlignment="1">
      <alignment horizontal="center" vertical="center" wrapText="1"/>
    </xf>
    <xf numFmtId="164" fontId="112" fillId="0" borderId="13" xfId="3" applyNumberFormat="1" applyFont="1" applyBorder="1" applyAlignment="1">
      <alignment horizontal="center" vertical="center" wrapText="1"/>
    </xf>
    <xf numFmtId="0" fontId="112" fillId="0" borderId="25" xfId="3" applyFont="1" applyBorder="1" applyAlignment="1">
      <alignment horizontal="left" vertical="center" wrapText="1"/>
    </xf>
    <xf numFmtId="0" fontId="115" fillId="47" borderId="27" xfId="263" applyFont="1" applyFill="1" applyBorder="1" applyAlignment="1">
      <alignment horizontal="center" vertical="center"/>
    </xf>
    <xf numFmtId="0" fontId="115" fillId="47" borderId="24" xfId="263" applyFont="1" applyFill="1" applyBorder="1" applyAlignment="1">
      <alignment horizontal="center" vertical="center"/>
    </xf>
    <xf numFmtId="0" fontId="115" fillId="49" borderId="27" xfId="263" applyFont="1" applyFill="1" applyBorder="1" applyAlignment="1">
      <alignment horizontal="center" vertical="center"/>
    </xf>
    <xf numFmtId="0" fontId="115" fillId="49" borderId="24" xfId="263" applyFont="1" applyFill="1" applyBorder="1" applyAlignment="1">
      <alignment horizontal="center" vertical="center"/>
    </xf>
    <xf numFmtId="0" fontId="115" fillId="47" borderId="26" xfId="263" applyFont="1" applyFill="1" applyBorder="1" applyAlignment="1">
      <alignment horizontal="center" vertical="center"/>
    </xf>
    <xf numFmtId="0" fontId="115" fillId="47" borderId="13" xfId="263" applyFont="1" applyFill="1" applyBorder="1" applyAlignment="1">
      <alignment horizontal="center" vertical="center"/>
    </xf>
    <xf numFmtId="0" fontId="115" fillId="49" borderId="26" xfId="263" applyFont="1" applyFill="1" applyBorder="1" applyAlignment="1">
      <alignment horizontal="center" vertical="center"/>
    </xf>
    <xf numFmtId="0" fontId="115" fillId="49" borderId="13" xfId="263" applyFont="1" applyFill="1" applyBorder="1" applyAlignment="1">
      <alignment horizontal="center" vertical="center"/>
    </xf>
    <xf numFmtId="0" fontId="132" fillId="0" borderId="0" xfId="260" applyFont="1" applyAlignment="1"/>
    <xf numFmtId="0" fontId="0" fillId="0" borderId="0" xfId="0" applyAlignment="1"/>
    <xf numFmtId="0" fontId="132" fillId="0" borderId="0" xfId="167" applyFont="1" applyAlignment="1"/>
    <xf numFmtId="0" fontId="132" fillId="0" borderId="0" xfId="260" applyFont="1" applyAlignment="1">
      <alignment wrapText="1"/>
    </xf>
    <xf numFmtId="0" fontId="0" fillId="0" borderId="0" xfId="0" applyAlignment="1">
      <alignment wrapText="1"/>
    </xf>
    <xf numFmtId="0" fontId="127" fillId="49" borderId="24" xfId="260" applyFont="1" applyFill="1" applyBorder="1" applyAlignment="1">
      <alignment horizontal="center" vertical="center" wrapText="1"/>
    </xf>
    <xf numFmtId="0" fontId="127" fillId="49" borderId="6" xfId="260" applyFont="1" applyFill="1" applyBorder="1" applyAlignment="1">
      <alignment horizontal="center" vertical="center" wrapText="1"/>
    </xf>
    <xf numFmtId="0" fontId="129" fillId="0" borderId="24" xfId="166" applyFont="1" applyBorder="1" applyAlignment="1"/>
    <xf numFmtId="0" fontId="0" fillId="0" borderId="24" xfId="0" applyBorder="1" applyAlignment="1"/>
    <xf numFmtId="0" fontId="129" fillId="0" borderId="24" xfId="167" applyFont="1" applyBorder="1" applyAlignment="1"/>
    <xf numFmtId="0" fontId="129" fillId="0" borderId="0" xfId="260" applyFont="1" applyAlignment="1">
      <alignment horizontal="left" wrapText="1"/>
    </xf>
    <xf numFmtId="0" fontId="144" fillId="0" borderId="0" xfId="0" applyFont="1" applyAlignment="1">
      <alignment horizontal="left" wrapText="1"/>
    </xf>
    <xf numFmtId="0" fontId="132" fillId="2" borderId="0" xfId="168" applyFont="1" applyFill="1" applyAlignment="1">
      <alignment horizontal="left" vertical="top" wrapText="1"/>
    </xf>
    <xf numFmtId="0" fontId="0" fillId="0" borderId="0" xfId="0" applyAlignment="1">
      <alignment horizontal="left" vertical="top" wrapText="1"/>
    </xf>
    <xf numFmtId="0" fontId="133" fillId="4" borderId="0" xfId="168" applyFont="1" applyFill="1" applyAlignment="1">
      <alignment horizontal="left" vertical="top" wrapText="1"/>
    </xf>
    <xf numFmtId="0" fontId="132" fillId="4" borderId="0" xfId="168" applyFont="1" applyFill="1" applyAlignment="1">
      <alignment horizontal="left" vertical="top" wrapText="1"/>
    </xf>
    <xf numFmtId="0" fontId="133" fillId="4" borderId="24" xfId="168" applyFont="1" applyFill="1" applyBorder="1" applyAlignment="1">
      <alignment horizontal="left" vertical="top" wrapText="1"/>
    </xf>
    <xf numFmtId="0" fontId="0" fillId="0" borderId="24" xfId="0" applyBorder="1" applyAlignment="1">
      <alignment horizontal="left" vertical="top" wrapText="1"/>
    </xf>
    <xf numFmtId="0" fontId="133" fillId="0" borderId="0" xfId="168" applyFont="1" applyAlignment="1">
      <alignment horizontal="left" vertical="top" wrapText="1"/>
    </xf>
  </cellXfs>
  <cellStyles count="468">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4 3 3" xfId="463" xr:uid="{668BBDED-F673-4DCE-85A3-89C763BFDFBF}"/>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al 18" xfId="114" xr:uid="{00000000-0005-0000-0000-00007F000000}"/>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1" xfId="119" xr:uid="{00000000-0005-0000-0000-000092000000}"/>
    <cellStyle name="Normal 2 12" xfId="233" xr:uid="{00000000-0005-0000-0000-000093000000}"/>
    <cellStyle name="Normál 2 12" xfId="430" xr:uid="{5DAD06BB-6686-46C4-83DA-11841A16242E}"/>
    <cellStyle name="Normal 2 13" xfId="263" xr:uid="{00000000-0005-0000-0000-000094000000}"/>
    <cellStyle name="Normal 2 13 3" xfId="402" xr:uid="{00000000-0005-0000-0000-000095000000}"/>
    <cellStyle name="Normal 2 14" xfId="264" xr:uid="{00000000-0005-0000-0000-000096000000}"/>
    <cellStyle name="Normal 2 15" xfId="332" xr:uid="{00000000-0005-0000-0000-000097000000}"/>
    <cellStyle name="Normal 2 16" xfId="355" xr:uid="{00000000-0005-0000-0000-000098000000}"/>
    <cellStyle name="Normal 2 17" xfId="350" xr:uid="{00000000-0005-0000-0000-000099000000}"/>
    <cellStyle name="Normal 2 2" xfId="10" xr:uid="{00000000-0005-0000-0000-00009A000000}"/>
    <cellStyle name="Normál 2 2" xfId="11" xr:uid="{00000000-0005-0000-0000-00009B000000}"/>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2" xfId="333" xr:uid="{00000000-0005-0000-0000-0000A1000000}"/>
    <cellStyle name="Normal 2 2 2 2 2" xfId="432" xr:uid="{2B56B23A-D54C-486F-B692-4ECC3FFB970A}"/>
    <cellStyle name="Normál 2 2 2 2 2" xfId="424" xr:uid="{00000000-0005-0000-0000-0000A2000000}"/>
    <cellStyle name="Normal 2 2 3" xfId="346" xr:uid="{00000000-0005-0000-0000-0000A3000000}"/>
    <cellStyle name="Normál 2 2 3" xfId="429" xr:uid="{00000000-0005-0000-0000-0000A4000000}"/>
    <cellStyle name="Normal 2 2 4" xfId="390" xr:uid="{00000000-0005-0000-0000-0000A5000000}"/>
    <cellStyle name="Normal 2 3" xfId="51" xr:uid="{00000000-0005-0000-0000-0000A6000000}"/>
    <cellStyle name="Normál 2 3" xfId="13" xr:uid="{00000000-0005-0000-0000-0000A7000000}"/>
    <cellStyle name="Normal 2 3 2" xfId="245" xr:uid="{00000000-0005-0000-0000-0000A8000000}"/>
    <cellStyle name="Normal 2 3 2 2" xfId="334" xr:uid="{00000000-0005-0000-0000-0000A9000000}"/>
    <cellStyle name="Normal 2 3 2 2 2" xfId="391" xr:uid="{00000000-0005-0000-0000-0000AA000000}"/>
    <cellStyle name="Normal 2 3 2 2 2 4 2" xfId="404" xr:uid="{00000000-0005-0000-0000-0000AB000000}"/>
    <cellStyle name="Normal 2 3 2 2 3 3" xfId="454" xr:uid="{C4AADA58-4824-4710-937F-4EE7E175227F}"/>
    <cellStyle name="Normal 2 3 2 2 3 3 2" xfId="457" xr:uid="{BB410B14-2F1A-4386-87E8-8A65772EBE53}"/>
    <cellStyle name="Normal 2 3 3" xfId="256" xr:uid="{00000000-0005-0000-0000-0000AC000000}"/>
    <cellStyle name="Normal 2 3 3 2" xfId="453" xr:uid="{E7BAE6CB-2476-4BC7-ADD2-664000689329}"/>
    <cellStyle name="Normal 2 3 3 2 2" xfId="403" xr:uid="{00000000-0005-0000-0000-0000AD000000}"/>
    <cellStyle name="Normal 2 3 3 2 3" xfId="456" xr:uid="{3F72BA15-AB0C-4102-A581-3E8331B809FD}"/>
    <cellStyle name="Normal 2 3 3 4 2" xfId="408" xr:uid="{00000000-0005-0000-0000-0000AE000000}"/>
    <cellStyle name="Normal 2 3 3 4 3" xfId="412" xr:uid="{00000000-0005-0000-0000-0000AF000000}"/>
    <cellStyle name="Normal 2 3 4" xfId="415" xr:uid="{00000000-0005-0000-0000-0000B0000000}"/>
    <cellStyle name="Normal 2 3 5" xfId="421" xr:uid="{00000000-0005-0000-0000-0000B1000000}"/>
    <cellStyle name="Normal 2 3 6" xfId="434" xr:uid="{4F26CAE0-7259-48C3-8C00-18D4815A3993}"/>
    <cellStyle name="Normal 2 3 7" xfId="467" xr:uid="{9FAFBD13-36EE-4BAD-B6BE-C75472E3C768}"/>
    <cellStyle name="Normal 2 4" xfId="52" xr:uid="{00000000-0005-0000-0000-0000B2000000}"/>
    <cellStyle name="Normál 2 4" xfId="14" xr:uid="{00000000-0005-0000-0000-0000B3000000}"/>
    <cellStyle name="Normal 2 5" xfId="58" xr:uid="{00000000-0005-0000-0000-0000B4000000}"/>
    <cellStyle name="Normál 2 5" xfId="15" xr:uid="{00000000-0005-0000-0000-0000B5000000}"/>
    <cellStyle name="Normal 2 5 2" xfId="121" xr:uid="{00000000-0005-0000-0000-0000B6000000}"/>
    <cellStyle name="Normal 2 6" xfId="61" xr:uid="{00000000-0005-0000-0000-0000B7000000}"/>
    <cellStyle name="Normál 2 6" xfId="59" xr:uid="{00000000-0005-0000-0000-0000B8000000}"/>
    <cellStyle name="Normál 2 69" xfId="375" xr:uid="{00000000-0005-0000-0000-0000B9000000}"/>
    <cellStyle name="Normal 2 7" xfId="122" xr:uid="{00000000-0005-0000-0000-0000BA000000}"/>
    <cellStyle name="Normál 2 7" xfId="234" xr:uid="{00000000-0005-0000-0000-0000BB000000}"/>
    <cellStyle name="Normal 2 8" xfId="123" xr:uid="{00000000-0005-0000-0000-0000BC000000}"/>
    <cellStyle name="Normal 2 9" xfId="124" xr:uid="{00000000-0005-0000-0000-0000BD000000}"/>
    <cellStyle name="Normal 20" xfId="125" xr:uid="{00000000-0005-0000-0000-0000BE000000}"/>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al 23" xfId="130" xr:uid="{00000000-0005-0000-0000-0000C5000000}"/>
    <cellStyle name="Normal 24" xfId="131" xr:uid="{00000000-0005-0000-0000-0000C6000000}"/>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al 3 10 2" xfId="460" xr:uid="{E857E67B-A4CC-4C69-B4E2-8AA6490489BC}"/>
    <cellStyle name="Normal 3 10 3" xfId="461" xr:uid="{E939F088-5C5C-489A-BE68-694FD40E9461}"/>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2 9 2 4" xfId="464" xr:uid="{7A5661DA-92C1-4974-BBC9-A780C2B03CB0}"/>
    <cellStyle name="Normal 3 13" xfId="267" xr:uid="{00000000-0005-0000-0000-0000D4000000}"/>
    <cellStyle name="Normal 3 14" xfId="268" xr:uid="{00000000-0005-0000-0000-0000D5000000}"/>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3 2 2" xfId="459" xr:uid="{17FDFBDE-F56E-4DD9-89D7-03D3FBFB2D9F}"/>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3 2 2" xfId="455" xr:uid="{686358C2-5FC7-4E5D-9B4A-F9DACF34AE8B}"/>
    <cellStyle name="Normál 5 3 2 2 2" xfId="458" xr:uid="{A898A935-9E52-4635-963A-DAC306E50732}"/>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58" xfId="466" xr:uid="{5791782B-2456-487E-8293-52F9C8D14EBA}"/>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1" xfId="431" xr:uid="{FBB40557-4136-473F-ACE8-CCCE2DA05E86}"/>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14 2 4" xfId="462" xr:uid="{3ADD366D-2684-4F5C-BE74-964594C25F85}"/>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6 5 2" xfId="406" xr:uid="{00000000-0005-0000-0000-00003D010000}"/>
    <cellStyle name="Normal 7 2 3 2 6 5 3" xfId="410" xr:uid="{00000000-0005-0000-0000-00003E010000}"/>
    <cellStyle name="Normal 7 2 4" xfId="251" xr:uid="{00000000-0005-0000-0000-00003F010000}"/>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_uzlidnk" xfId="465" xr:uid="{3853A2E5-AAF1-4D1F-8336-1E7D7FB3B44D}"/>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FF0000"/>
      <color rgb="FF9C00FF"/>
      <color rgb="FF3A838F"/>
      <color rgb="FF898D8D"/>
      <color rgb="FF004F70"/>
      <color rgb="FF808080"/>
      <color rgb="FF3366FF"/>
      <color rgb="FFE5F5FC"/>
      <color rgb="FFCEECF9"/>
      <color rgb="FFBF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7.xml"/><Relationship Id="rId1" Type="http://schemas.microsoft.com/office/2011/relationships/chartStyle" Target="style7.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8.xml"/><Relationship Id="rId1" Type="http://schemas.microsoft.com/office/2011/relationships/chartStyle" Target="style8.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9.xml"/><Relationship Id="rId1" Type="http://schemas.microsoft.com/office/2011/relationships/chartStyle" Target="style9.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0.xml"/><Relationship Id="rId1" Type="http://schemas.microsoft.com/office/2011/relationships/chartStyle" Target="style10.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'c1-1'!$D$14:$D$65</c:f>
              <c:numCache>
                <c:formatCode>0.0</c:formatCode>
                <c:ptCount val="52"/>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3.0640734059999999</c:v>
                </c:pt>
                <c:pt idx="39">
                  <c:v>3.0423221648689518</c:v>
                </c:pt>
                <c:pt idx="40">
                  <c:v>3.0337254302474825</c:v>
                </c:pt>
                <c:pt idx="41">
                  <c:v>1.7849809378433299</c:v>
                </c:pt>
                <c:pt idx="42">
                  <c:v>1.4830315586176002</c:v>
                </c:pt>
                <c:pt idx="43">
                  <c:v>0.71010064368126358</c:v>
                </c:pt>
                <c:pt idx="44">
                  <c:v>0.34716753856231364</c:v>
                </c:pt>
                <c:pt idx="45">
                  <c:v>0.32322127523179178</c:v>
                </c:pt>
                <c:pt idx="46">
                  <c:v>0.1164545372392336</c:v>
                </c:pt>
                <c:pt idx="47">
                  <c:v>6.5642567576433386E-2</c:v>
                </c:pt>
                <c:pt idx="48">
                  <c:v>-0.11574237308014901</c:v>
                </c:pt>
                <c:pt idx="49">
                  <c:v>-0.15587991765058318</c:v>
                </c:pt>
                <c:pt idx="50">
                  <c:v>-0.18699203213328852</c:v>
                </c:pt>
                <c:pt idx="51">
                  <c:v>-0.21546927887708245</c:v>
                </c:pt>
              </c:numCache>
            </c:numRef>
          </c:val>
          <c:extLst>
            <c:ext xmlns:c16="http://schemas.microsoft.com/office/drawing/2014/chart" uri="{C3380CC4-5D6E-409C-BE32-E72D297353CC}">
              <c16:uniqueId val="{00000000-8B47-4C88-9FC7-A2FD7B8F835B}"/>
            </c:ext>
          </c:extLst>
        </c:ser>
        <c:ser>
          <c:idx val="1"/>
          <c:order val="1"/>
          <c:tx>
            <c:strRef>
              <c:f>'c1-1'!$E$13</c:f>
              <c:strCache>
                <c:ptCount val="1"/>
                <c:pt idx="0">
                  <c:v>lower60</c:v>
                </c:pt>
              </c:strCache>
            </c:strRef>
          </c:tx>
          <c:spPr>
            <a:solidFill>
              <a:schemeClr val="accent3">
                <a:lumMod val="20000"/>
                <a:lumOff val="80000"/>
                <a:alpha val="70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'c1-1'!$E$14:$E$65</c:f>
              <c:numCache>
                <c:formatCode>General</c:formatCode>
                <c:ptCount val="52"/>
                <c:pt idx="39" formatCode="0.0">
                  <c:v>0.17853551470422291</c:v>
                </c:pt>
                <c:pt idx="40" formatCode="0.0">
                  <c:v>0.46549507209408025</c:v>
                </c:pt>
                <c:pt idx="41" formatCode="0.0">
                  <c:v>0.73024553975775253</c:v>
                </c:pt>
                <c:pt idx="42" formatCode="0.0">
                  <c:v>1.0276585659296016</c:v>
                </c:pt>
                <c:pt idx="43" formatCode="0.0">
                  <c:v>1.283516606002961</c:v>
                </c:pt>
                <c:pt idx="44" formatCode="0.0">
                  <c:v>1.4185680764313413</c:v>
                </c:pt>
                <c:pt idx="45" formatCode="0.0">
                  <c:v>1.4838913146871269</c:v>
                </c:pt>
                <c:pt idx="46" formatCode="0.0">
                  <c:v>1.5142600085521525</c:v>
                </c:pt>
                <c:pt idx="47" formatCode="0.0">
                  <c:v>1.5281279338989948</c:v>
                </c:pt>
                <c:pt idx="48" formatCode="0.0">
                  <c:v>1.5393609541769435</c:v>
                </c:pt>
                <c:pt idx="49" formatCode="0.0">
                  <c:v>1.5484597000398195</c:v>
                </c:pt>
                <c:pt idx="50" formatCode="0.0">
                  <c:v>1.5558296841646515</c:v>
                </c:pt>
                <c:pt idx="51" formatCode="0.0">
                  <c:v>1.5617993715708327</c:v>
                </c:pt>
              </c:numCache>
            </c:numRef>
          </c:val>
          <c:extLst>
            <c:ext xmlns:c16="http://schemas.microsoft.com/office/drawing/2014/chart" uri="{C3380CC4-5D6E-409C-BE32-E72D297353CC}">
              <c16:uniqueId val="{00000001-8B47-4C88-9FC7-A2FD7B8F835B}"/>
            </c:ext>
          </c:extLst>
        </c:ser>
        <c:ser>
          <c:idx val="2"/>
          <c:order val="2"/>
          <c:tx>
            <c:strRef>
              <c:f>'c1-1'!$F$13</c:f>
              <c:strCache>
                <c:ptCount val="1"/>
                <c:pt idx="0">
                  <c:v>lower30</c:v>
                </c:pt>
              </c:strCache>
            </c:strRef>
          </c:tx>
          <c:spPr>
            <a:solidFill>
              <a:schemeClr val="accent3">
                <a:lumMod val="40000"/>
                <a:lumOff val="60000"/>
                <a:alpha val="7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'c1-1'!$F$14:$F$65</c:f>
              <c:numCache>
                <c:formatCode>General</c:formatCode>
                <c:ptCount val="52"/>
                <c:pt idx="39" formatCode="0.0">
                  <c:v>0.1014225683592449</c:v>
                </c:pt>
                <c:pt idx="40" formatCode="0.0">
                  <c:v>0.2644387356127349</c:v>
                </c:pt>
                <c:pt idx="41" formatCode="0.0">
                  <c:v>0.41483834909717654</c:v>
                </c:pt>
                <c:pt idx="42" formatCode="0.0">
                  <c:v>0.58379292952234962</c:v>
                </c:pt>
                <c:pt idx="43" formatCode="0.0">
                  <c:v>0.72914092710475464</c:v>
                </c:pt>
                <c:pt idx="44" formatCode="0.0">
                  <c:v>0.80586105202909275</c:v>
                </c:pt>
                <c:pt idx="45" formatCode="0.0">
                  <c:v>0.8429699186230617</c:v>
                </c:pt>
                <c:pt idx="46" formatCode="0.0">
                  <c:v>0.86022178548332873</c:v>
                </c:pt>
                <c:pt idx="47" formatCode="0.0">
                  <c:v>0.86809988530465154</c:v>
                </c:pt>
                <c:pt idx="48" formatCode="0.0">
                  <c:v>0.87448114658428233</c:v>
                </c:pt>
                <c:pt idx="49" formatCode="0.0">
                  <c:v>0.87964996790137318</c:v>
                </c:pt>
                <c:pt idx="50" formatCode="0.0">
                  <c:v>0.88383671315452728</c:v>
                </c:pt>
                <c:pt idx="51" formatCode="0.0">
                  <c:v>0.8872279769601612</c:v>
                </c:pt>
              </c:numCache>
            </c:numRef>
          </c:val>
          <c:extLst>
            <c:ext xmlns:c16="http://schemas.microsoft.com/office/drawing/2014/chart" uri="{C3380CC4-5D6E-409C-BE32-E72D297353CC}">
              <c16:uniqueId val="{00000002-8B47-4C88-9FC7-A2FD7B8F835B}"/>
            </c:ext>
          </c:extLst>
        </c:ser>
        <c:ser>
          <c:idx val="3"/>
          <c:order val="3"/>
          <c:tx>
            <c:strRef>
              <c:f>'c1-1'!$G$13</c:f>
              <c:strCache>
                <c:ptCount val="1"/>
                <c:pt idx="0">
                  <c:v>baseline</c:v>
                </c:pt>
              </c:strCache>
            </c:strRef>
          </c:tx>
          <c:spPr>
            <a:solidFill>
              <a:schemeClr val="accent3">
                <a:lumMod val="60000"/>
                <a:lumOff val="40000"/>
                <a:alpha val="8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'c1-1'!$G$14:$G$65</c:f>
              <c:numCache>
                <c:formatCode>General</c:formatCode>
                <c:ptCount val="52"/>
                <c:pt idx="39" formatCode="0.0">
                  <c:v>8.564568406758033E-2</c:v>
                </c:pt>
                <c:pt idx="40" formatCode="0.0">
                  <c:v>0.22330371604570232</c:v>
                </c:pt>
                <c:pt idx="41" formatCode="0.0">
                  <c:v>0.35030777430174087</c:v>
                </c:pt>
                <c:pt idx="42" formatCode="0.0">
                  <c:v>0.49298046393044848</c:v>
                </c:pt>
                <c:pt idx="43" formatCode="0.0">
                  <c:v>0.61571871521102084</c:v>
                </c:pt>
                <c:pt idx="44" formatCode="0.0">
                  <c:v>0.68050456797725234</c:v>
                </c:pt>
                <c:pt idx="45" formatCode="0.0">
                  <c:v>0.71184092945801947</c:v>
                </c:pt>
                <c:pt idx="46" formatCode="0.0">
                  <c:v>0.72640916572528536</c:v>
                </c:pt>
                <c:pt idx="47" formatCode="0.0">
                  <c:v>0.73306178021992041</c:v>
                </c:pt>
                <c:pt idx="48" formatCode="0.0">
                  <c:v>0.73845039831892301</c:v>
                </c:pt>
                <c:pt idx="49" formatCode="0.0">
                  <c:v>0.74281517870939062</c:v>
                </c:pt>
                <c:pt idx="50" formatCode="0.0">
                  <c:v>0.74635065081410978</c:v>
                </c:pt>
                <c:pt idx="51" formatCode="0.0">
                  <c:v>0.74921438334608847</c:v>
                </c:pt>
              </c:numCache>
            </c:numRef>
          </c:val>
          <c:extLst>
            <c:ext xmlns:c16="http://schemas.microsoft.com/office/drawing/2014/chart" uri="{C3380CC4-5D6E-409C-BE32-E72D297353CC}">
              <c16:uniqueId val="{00000003-8B47-4C88-9FC7-A2FD7B8F835B}"/>
            </c:ext>
          </c:extLst>
        </c:ser>
        <c:ser>
          <c:idx val="4"/>
          <c:order val="4"/>
          <c:tx>
            <c:strRef>
              <c:f>'c1-1'!$H$13</c:f>
              <c:strCache>
                <c:ptCount val="1"/>
                <c:pt idx="0">
                  <c:v>upper30</c:v>
                </c:pt>
              </c:strCache>
            </c:strRef>
          </c:tx>
          <c:spPr>
            <a:solidFill>
              <a:schemeClr val="accent3">
                <a:lumMod val="60000"/>
                <a:lumOff val="40000"/>
                <a:alpha val="8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'c1-1'!$H$14:$H$65</c:f>
              <c:numCache>
                <c:formatCode>General</c:formatCode>
                <c:ptCount val="52"/>
                <c:pt idx="39" formatCode="0.0">
                  <c:v>8.564568406758033E-2</c:v>
                </c:pt>
                <c:pt idx="40" formatCode="0.0">
                  <c:v>0.22330371604570232</c:v>
                </c:pt>
                <c:pt idx="41" formatCode="0.0">
                  <c:v>0.35030777430174087</c:v>
                </c:pt>
                <c:pt idx="42" formatCode="0.0">
                  <c:v>0.49298046393044803</c:v>
                </c:pt>
                <c:pt idx="43" formatCode="0.0">
                  <c:v>0.61571871521102084</c:v>
                </c:pt>
                <c:pt idx="44" formatCode="0.0">
                  <c:v>0.68050456797725234</c:v>
                </c:pt>
                <c:pt idx="45" formatCode="0.0">
                  <c:v>0.71184092945801947</c:v>
                </c:pt>
                <c:pt idx="46" formatCode="0.0">
                  <c:v>0.72640916572528536</c:v>
                </c:pt>
                <c:pt idx="47" formatCode="0.0">
                  <c:v>0.73306178021992041</c:v>
                </c:pt>
                <c:pt idx="48" formatCode="0.0">
                  <c:v>0.73845039831892301</c:v>
                </c:pt>
                <c:pt idx="49" formatCode="0.0">
                  <c:v>0.74281517870939062</c:v>
                </c:pt>
                <c:pt idx="50" formatCode="0.0">
                  <c:v>0.74635065081410978</c:v>
                </c:pt>
                <c:pt idx="51" formatCode="0.0">
                  <c:v>0.74921438334608847</c:v>
                </c:pt>
              </c:numCache>
            </c:numRef>
          </c:val>
          <c:extLst>
            <c:ext xmlns:c16="http://schemas.microsoft.com/office/drawing/2014/chart" uri="{C3380CC4-5D6E-409C-BE32-E72D297353CC}">
              <c16:uniqueId val="{00000004-8B47-4C88-9FC7-A2FD7B8F835B}"/>
            </c:ext>
          </c:extLst>
        </c:ser>
        <c:ser>
          <c:idx val="5"/>
          <c:order val="5"/>
          <c:tx>
            <c:strRef>
              <c:f>'c1-1'!$I$13</c:f>
              <c:strCache>
                <c:ptCount val="1"/>
                <c:pt idx="0">
                  <c:v>upper60</c:v>
                </c:pt>
              </c:strCache>
            </c:strRef>
          </c:tx>
          <c:spPr>
            <a:solidFill>
              <a:schemeClr val="accent3">
                <a:lumMod val="40000"/>
                <a:lumOff val="60000"/>
                <a:alpha val="7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'c1-1'!$I$14:$I$65</c:f>
              <c:numCache>
                <c:formatCode>General</c:formatCode>
                <c:ptCount val="52"/>
                <c:pt idx="39" formatCode="0.0">
                  <c:v>0.1014225683592449</c:v>
                </c:pt>
                <c:pt idx="40" formatCode="0.0">
                  <c:v>0.26443873561273445</c:v>
                </c:pt>
                <c:pt idx="41" formatCode="0.0">
                  <c:v>0.41483834909717654</c:v>
                </c:pt>
                <c:pt idx="42" formatCode="0.0">
                  <c:v>0.58379292952235051</c:v>
                </c:pt>
                <c:pt idx="43" formatCode="0.0">
                  <c:v>0.72914092710475442</c:v>
                </c:pt>
                <c:pt idx="44" formatCode="0.0">
                  <c:v>0.80586105202909319</c:v>
                </c:pt>
                <c:pt idx="45" formatCode="0.0">
                  <c:v>0.84296991862306214</c:v>
                </c:pt>
                <c:pt idx="46" formatCode="0.0">
                  <c:v>0.86022178548332917</c:v>
                </c:pt>
                <c:pt idx="47" formatCode="0.0">
                  <c:v>0.86809988530465221</c:v>
                </c:pt>
                <c:pt idx="48" formatCode="0.0">
                  <c:v>0.87448114658428278</c:v>
                </c:pt>
                <c:pt idx="49" formatCode="0.0">
                  <c:v>0.87964996790137295</c:v>
                </c:pt>
                <c:pt idx="50" formatCode="0.0">
                  <c:v>0.88383671315452705</c:v>
                </c:pt>
                <c:pt idx="51" formatCode="0.0">
                  <c:v>0.88722797696016187</c:v>
                </c:pt>
              </c:numCache>
            </c:numRef>
          </c:val>
          <c:extLst>
            <c:ext xmlns:c16="http://schemas.microsoft.com/office/drawing/2014/chart" uri="{C3380CC4-5D6E-409C-BE32-E72D297353CC}">
              <c16:uniqueId val="{00000005-8B47-4C88-9FC7-A2FD7B8F835B}"/>
            </c:ext>
          </c:extLst>
        </c:ser>
        <c:ser>
          <c:idx val="6"/>
          <c:order val="6"/>
          <c:tx>
            <c:strRef>
              <c:f>'c1-1'!$J$13</c:f>
              <c:strCache>
                <c:ptCount val="1"/>
                <c:pt idx="0">
                  <c:v>upper90</c:v>
                </c:pt>
              </c:strCache>
            </c:strRef>
          </c:tx>
          <c:spPr>
            <a:solidFill>
              <a:schemeClr val="accent3">
                <a:lumMod val="20000"/>
                <a:lumOff val="80000"/>
                <a:alpha val="70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'c1-1'!$J$14:$J$65</c:f>
              <c:numCache>
                <c:formatCode>General</c:formatCode>
                <c:ptCount val="52"/>
                <c:pt idx="39" formatCode="0.0">
                  <c:v>0.17853551470422246</c:v>
                </c:pt>
                <c:pt idx="40" formatCode="0.0">
                  <c:v>0.4654950720940807</c:v>
                </c:pt>
                <c:pt idx="41" formatCode="0.0">
                  <c:v>0.7302455397577523</c:v>
                </c:pt>
                <c:pt idx="42" formatCode="0.0">
                  <c:v>1.0276585659296007</c:v>
                </c:pt>
                <c:pt idx="43" formatCode="0.0">
                  <c:v>1.2835166060029612</c:v>
                </c:pt>
                <c:pt idx="44" formatCode="0.0">
                  <c:v>1.41856807643134</c:v>
                </c:pt>
                <c:pt idx="45" formatCode="0.0">
                  <c:v>1.4838913146871251</c:v>
                </c:pt>
                <c:pt idx="46" formatCode="0.0">
                  <c:v>1.5142600085521511</c:v>
                </c:pt>
                <c:pt idx="47" formatCode="0.0">
                  <c:v>1.5281279338989933</c:v>
                </c:pt>
                <c:pt idx="48" formatCode="0.0">
                  <c:v>1.5393609541769422</c:v>
                </c:pt>
                <c:pt idx="49" formatCode="0.0">
                  <c:v>1.5484597000398184</c:v>
                </c:pt>
                <c:pt idx="50" formatCode="0.0">
                  <c:v>1.5558296841646513</c:v>
                </c:pt>
                <c:pt idx="51" formatCode="0.0">
                  <c:v>1.5617993715708316</c:v>
                </c:pt>
              </c:numCache>
            </c:numRef>
          </c:val>
          <c:extLst>
            <c:ext xmlns:c16="http://schemas.microsoft.com/office/drawing/2014/chart" uri="{C3380CC4-5D6E-409C-BE32-E72D297353CC}">
              <c16:uniqueId val="{00000006-8B47-4C88-9FC7-A2FD7B8F835B}"/>
            </c:ext>
          </c:extLst>
        </c:ser>
        <c:dLbls>
          <c:showLegendKey val="0"/>
          <c:showVal val="0"/>
          <c:showCatName val="0"/>
          <c:showSerName val="0"/>
          <c:showPercent val="0"/>
          <c:showBubbleSize val="0"/>
        </c:dLbls>
        <c:axId val="409154800"/>
        <c:axId val="39877316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'c1-1'!$M$14:$M$65</c:f>
              <c:numCache>
                <c:formatCode>General</c:formatCode>
                <c:ptCount val="52"/>
              </c:numCache>
            </c:numRef>
          </c:val>
          <c:extLst>
            <c:ext xmlns:c16="http://schemas.microsoft.com/office/drawing/2014/chart" uri="{C3380CC4-5D6E-409C-BE32-E72D297353CC}">
              <c16:uniqueId val="{00000007-8B47-4C88-9FC7-A2FD7B8F835B}"/>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'c1-1'!$N$14:$N$65</c:f>
              <c:numCache>
                <c:formatCode>General</c:formatCode>
                <c:ptCount val="52"/>
              </c:numCache>
            </c:numRef>
          </c:val>
          <c:extLst>
            <c:ext xmlns:c16="http://schemas.microsoft.com/office/drawing/2014/chart" uri="{C3380CC4-5D6E-409C-BE32-E72D297353CC}">
              <c16:uniqueId val="{00000008-8B47-4C88-9FC7-A2FD7B8F835B}"/>
            </c:ext>
          </c:extLst>
        </c:ser>
        <c:dLbls>
          <c:showLegendKey val="0"/>
          <c:showVal val="0"/>
          <c:showCatName val="0"/>
          <c:showSerName val="0"/>
          <c:showPercent val="0"/>
          <c:showBubbleSize val="0"/>
        </c:dLbls>
        <c:gapWidth val="500"/>
        <c:overlap val="100"/>
        <c:axId val="398773552"/>
        <c:axId val="39877394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8B47-4C88-9FC7-A2FD7B8F835B}"/>
              </c:ext>
            </c:extLst>
          </c:dPt>
          <c:dPt>
            <c:idx val="7"/>
            <c:bubble3D val="0"/>
            <c:spPr>
              <a:ln w="28575" cmpd="sng">
                <a:solidFill>
                  <a:schemeClr val="tx2"/>
                </a:solidFill>
                <a:prstDash val="solid"/>
              </a:ln>
            </c:spPr>
            <c:extLst>
              <c:ext xmlns:c16="http://schemas.microsoft.com/office/drawing/2014/chart" uri="{C3380CC4-5D6E-409C-BE32-E72D297353CC}">
                <c16:uniqueId val="{0000000C-8B47-4C88-9FC7-A2FD7B8F835B}"/>
              </c:ext>
            </c:extLst>
          </c:dPt>
          <c:dPt>
            <c:idx val="8"/>
            <c:bubble3D val="0"/>
            <c:spPr>
              <a:ln w="28575">
                <a:solidFill>
                  <a:schemeClr val="tx2"/>
                </a:solidFill>
              </a:ln>
            </c:spPr>
            <c:extLst>
              <c:ext xmlns:c16="http://schemas.microsoft.com/office/drawing/2014/chart" uri="{C3380CC4-5D6E-409C-BE32-E72D297353CC}">
                <c16:uniqueId val="{0000000E-8B47-4C88-9FC7-A2FD7B8F835B}"/>
              </c:ext>
            </c:extLst>
          </c:dPt>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'c1-1'!$K$14:$K$65</c:f>
              <c:numCache>
                <c:formatCode>0.0</c:formatCode>
                <c:ptCount val="5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numCache>
            </c:numRef>
          </c:val>
          <c:smooth val="0"/>
          <c:extLst>
            <c:ext xmlns:c16="http://schemas.microsoft.com/office/drawing/2014/chart" uri="{C3380CC4-5D6E-409C-BE32-E72D297353CC}">
              <c16:uniqueId val="{0000000F-8B47-4C88-9FC7-A2FD7B8F835B}"/>
            </c:ext>
          </c:extLst>
        </c:ser>
        <c:dLbls>
          <c:showLegendKey val="0"/>
          <c:showVal val="0"/>
          <c:showCatName val="0"/>
          <c:showSerName val="0"/>
          <c:showPercent val="0"/>
          <c:showBubbleSize val="0"/>
        </c:dLbls>
        <c:marker val="1"/>
        <c:smooth val="0"/>
        <c:axId val="409154800"/>
        <c:axId val="398773160"/>
      </c:lineChart>
      <c:lineChart>
        <c:grouping val="standard"/>
        <c:varyColors val="0"/>
        <c:ser>
          <c:idx val="11"/>
          <c:order val="8"/>
          <c:tx>
            <c:strRef>
              <c:f>'c1-1'!$L$12</c:f>
              <c:strCache>
                <c:ptCount val="1"/>
                <c:pt idx="0">
                  <c:v>Alappálya</c:v>
                </c:pt>
              </c:strCache>
            </c:strRef>
          </c:tx>
          <c:spPr>
            <a:ln w="28575">
              <a:solidFill>
                <a:srgbClr val="C00000"/>
              </a:solidFill>
              <a:prstDash val="solid"/>
            </a:ln>
          </c:spPr>
          <c:marker>
            <c:symbol val="none"/>
          </c:marker>
          <c:dPt>
            <c:idx val="0"/>
            <c:bubble3D val="0"/>
            <c:extLst>
              <c:ext xmlns:c16="http://schemas.microsoft.com/office/drawing/2014/chart" uri="{C3380CC4-5D6E-409C-BE32-E72D297353CC}">
                <c16:uniqueId val="{00000010-8B47-4C88-9FC7-A2FD7B8F835B}"/>
              </c:ext>
            </c:extLst>
          </c:dPt>
          <c:dPt>
            <c:idx val="26"/>
            <c:bubble3D val="0"/>
            <c:extLst>
              <c:ext xmlns:c16="http://schemas.microsoft.com/office/drawing/2014/chart" uri="{C3380CC4-5D6E-409C-BE32-E72D297353CC}">
                <c16:uniqueId val="{00000011-8B47-4C88-9FC7-A2FD7B8F835B}"/>
              </c:ext>
            </c:extLst>
          </c:dPt>
          <c:dPt>
            <c:idx val="27"/>
            <c:bubble3D val="0"/>
            <c:extLst>
              <c:ext xmlns:c16="http://schemas.microsoft.com/office/drawing/2014/chart" uri="{C3380CC4-5D6E-409C-BE32-E72D297353CC}">
                <c16:uniqueId val="{00000012-8B47-4C88-9FC7-A2FD7B8F835B}"/>
              </c:ext>
            </c:extLst>
          </c:dPt>
          <c:dPt>
            <c:idx val="28"/>
            <c:bubble3D val="0"/>
            <c:extLst>
              <c:ext xmlns:c16="http://schemas.microsoft.com/office/drawing/2014/chart" uri="{C3380CC4-5D6E-409C-BE32-E72D297353CC}">
                <c16:uniqueId val="{00000013-8B47-4C88-9FC7-A2FD7B8F835B}"/>
              </c:ext>
            </c:extLst>
          </c:dPt>
          <c:dPt>
            <c:idx val="29"/>
            <c:bubble3D val="0"/>
            <c:extLst>
              <c:ext xmlns:c16="http://schemas.microsoft.com/office/drawing/2014/chart" uri="{C3380CC4-5D6E-409C-BE32-E72D297353CC}">
                <c16:uniqueId val="{00000014-8B47-4C88-9FC7-A2FD7B8F835B}"/>
              </c:ext>
            </c:extLst>
          </c:dPt>
          <c:dPt>
            <c:idx val="30"/>
            <c:bubble3D val="0"/>
            <c:extLst>
              <c:ext xmlns:c16="http://schemas.microsoft.com/office/drawing/2014/chart" uri="{C3380CC4-5D6E-409C-BE32-E72D297353CC}">
                <c16:uniqueId val="{00000015-8B47-4C88-9FC7-A2FD7B8F835B}"/>
              </c:ext>
            </c:extLst>
          </c:dPt>
          <c:dPt>
            <c:idx val="31"/>
            <c:bubble3D val="0"/>
            <c:extLst>
              <c:ext xmlns:c16="http://schemas.microsoft.com/office/drawing/2014/chart" uri="{C3380CC4-5D6E-409C-BE32-E72D297353CC}">
                <c16:uniqueId val="{00000016-8B47-4C88-9FC7-A2FD7B8F835B}"/>
              </c:ext>
            </c:extLst>
          </c:dPt>
          <c:dPt>
            <c:idx val="32"/>
            <c:bubble3D val="0"/>
            <c:extLst>
              <c:ext xmlns:c16="http://schemas.microsoft.com/office/drawing/2014/chart" uri="{C3380CC4-5D6E-409C-BE32-E72D297353CC}">
                <c16:uniqueId val="{00000017-8B47-4C88-9FC7-A2FD7B8F835B}"/>
              </c:ext>
            </c:extLst>
          </c:dPt>
          <c:dPt>
            <c:idx val="33"/>
            <c:bubble3D val="0"/>
            <c:extLst>
              <c:ext xmlns:c16="http://schemas.microsoft.com/office/drawing/2014/chart" uri="{C3380CC4-5D6E-409C-BE32-E72D297353CC}">
                <c16:uniqueId val="{00000018-8B47-4C88-9FC7-A2FD7B8F835B}"/>
              </c:ext>
            </c:extLst>
          </c:dPt>
          <c:dPt>
            <c:idx val="34"/>
            <c:bubble3D val="0"/>
            <c:extLst>
              <c:ext xmlns:c16="http://schemas.microsoft.com/office/drawing/2014/chart" uri="{C3380CC4-5D6E-409C-BE32-E72D297353CC}">
                <c16:uniqueId val="{00000019-8B47-4C88-9FC7-A2FD7B8F835B}"/>
              </c:ext>
            </c:extLst>
          </c:dPt>
          <c:dPt>
            <c:idx val="35"/>
            <c:bubble3D val="0"/>
            <c:extLst>
              <c:ext xmlns:c16="http://schemas.microsoft.com/office/drawing/2014/chart" uri="{C3380CC4-5D6E-409C-BE32-E72D297353CC}">
                <c16:uniqueId val="{0000001A-8B47-4C88-9FC7-A2FD7B8F835B}"/>
              </c:ext>
            </c:extLst>
          </c:dPt>
          <c:dPt>
            <c:idx val="36"/>
            <c:bubble3D val="0"/>
            <c:extLst>
              <c:ext xmlns:c16="http://schemas.microsoft.com/office/drawing/2014/chart" uri="{C3380CC4-5D6E-409C-BE32-E72D297353CC}">
                <c16:uniqueId val="{0000001B-8B47-4C88-9FC7-A2FD7B8F835B}"/>
              </c:ext>
            </c:extLst>
          </c:dPt>
          <c:dPt>
            <c:idx val="37"/>
            <c:bubble3D val="0"/>
            <c:extLst>
              <c:ext xmlns:c16="http://schemas.microsoft.com/office/drawing/2014/chart" uri="{C3380CC4-5D6E-409C-BE32-E72D297353CC}">
                <c16:uniqueId val="{0000001C-8B47-4C88-9FC7-A2FD7B8F835B}"/>
              </c:ext>
            </c:extLst>
          </c:dPt>
          <c:dPt>
            <c:idx val="38"/>
            <c:bubble3D val="0"/>
            <c:extLst>
              <c:ext xmlns:c16="http://schemas.microsoft.com/office/drawing/2014/chart" uri="{C3380CC4-5D6E-409C-BE32-E72D297353CC}">
                <c16:uniqueId val="{0000001D-8B47-4C88-9FC7-A2FD7B8F835B}"/>
              </c:ext>
            </c:extLst>
          </c:dPt>
          <c:dPt>
            <c:idx val="39"/>
            <c:bubble3D val="0"/>
            <c:extLst>
              <c:ext xmlns:c16="http://schemas.microsoft.com/office/drawing/2014/chart" uri="{C3380CC4-5D6E-409C-BE32-E72D297353CC}">
                <c16:uniqueId val="{0000001E-8B47-4C88-9FC7-A2FD7B8F835B}"/>
              </c:ext>
            </c:extLst>
          </c:dPt>
          <c:dPt>
            <c:idx val="40"/>
            <c:bubble3D val="0"/>
            <c:extLst>
              <c:ext xmlns:c16="http://schemas.microsoft.com/office/drawing/2014/chart" uri="{C3380CC4-5D6E-409C-BE32-E72D297353CC}">
                <c16:uniqueId val="{0000001F-8B47-4C88-9FC7-A2FD7B8F835B}"/>
              </c:ext>
            </c:extLst>
          </c:dPt>
          <c:dPt>
            <c:idx val="41"/>
            <c:bubble3D val="0"/>
            <c:extLst>
              <c:ext xmlns:c16="http://schemas.microsoft.com/office/drawing/2014/chart" uri="{C3380CC4-5D6E-409C-BE32-E72D297353CC}">
                <c16:uniqueId val="{00000020-8B47-4C88-9FC7-A2FD7B8F835B}"/>
              </c:ext>
            </c:extLst>
          </c:dPt>
          <c:dPt>
            <c:idx val="42"/>
            <c:bubble3D val="0"/>
            <c:extLst>
              <c:ext xmlns:c16="http://schemas.microsoft.com/office/drawing/2014/chart" uri="{C3380CC4-5D6E-409C-BE32-E72D297353CC}">
                <c16:uniqueId val="{00000021-8B47-4C88-9FC7-A2FD7B8F835B}"/>
              </c:ext>
            </c:extLst>
          </c:dPt>
          <c:dPt>
            <c:idx val="43"/>
            <c:bubble3D val="0"/>
            <c:extLst>
              <c:ext xmlns:c16="http://schemas.microsoft.com/office/drawing/2014/chart" uri="{C3380CC4-5D6E-409C-BE32-E72D297353CC}">
                <c16:uniqueId val="{00000022-8B47-4C88-9FC7-A2FD7B8F835B}"/>
              </c:ext>
            </c:extLst>
          </c:dPt>
          <c:dPt>
            <c:idx val="44"/>
            <c:bubble3D val="0"/>
            <c:extLst>
              <c:ext xmlns:c16="http://schemas.microsoft.com/office/drawing/2014/chart" uri="{C3380CC4-5D6E-409C-BE32-E72D297353CC}">
                <c16:uniqueId val="{00000023-8B47-4C88-9FC7-A2FD7B8F835B}"/>
              </c:ext>
            </c:extLst>
          </c:dPt>
          <c:dPt>
            <c:idx val="45"/>
            <c:bubble3D val="0"/>
            <c:extLst>
              <c:ext xmlns:c16="http://schemas.microsoft.com/office/drawing/2014/chart" uri="{C3380CC4-5D6E-409C-BE32-E72D297353CC}">
                <c16:uniqueId val="{00000024-8B47-4C88-9FC7-A2FD7B8F835B}"/>
              </c:ext>
            </c:extLst>
          </c:dPt>
          <c:dPt>
            <c:idx val="46"/>
            <c:bubble3D val="0"/>
            <c:extLst>
              <c:ext xmlns:c16="http://schemas.microsoft.com/office/drawing/2014/chart" uri="{C3380CC4-5D6E-409C-BE32-E72D297353CC}">
                <c16:uniqueId val="{00000025-8B47-4C88-9FC7-A2FD7B8F835B}"/>
              </c:ext>
            </c:extLst>
          </c:dPt>
          <c:dPt>
            <c:idx val="47"/>
            <c:bubble3D val="0"/>
            <c:extLst>
              <c:ext xmlns:c16="http://schemas.microsoft.com/office/drawing/2014/chart" uri="{C3380CC4-5D6E-409C-BE32-E72D297353CC}">
                <c16:uniqueId val="{00000026-8B47-4C88-9FC7-A2FD7B8F835B}"/>
              </c:ext>
            </c:extLst>
          </c:dPt>
          <c:dPt>
            <c:idx val="48"/>
            <c:bubble3D val="0"/>
            <c:extLst>
              <c:ext xmlns:c16="http://schemas.microsoft.com/office/drawing/2014/chart" uri="{C3380CC4-5D6E-409C-BE32-E72D297353CC}">
                <c16:uniqueId val="{00000027-8B47-4C88-9FC7-A2FD7B8F835B}"/>
              </c:ext>
            </c:extLst>
          </c:dPt>
          <c:dPt>
            <c:idx val="49"/>
            <c:bubble3D val="0"/>
            <c:extLst>
              <c:ext xmlns:c16="http://schemas.microsoft.com/office/drawing/2014/chart" uri="{C3380CC4-5D6E-409C-BE32-E72D297353CC}">
                <c16:uniqueId val="{00000028-8B47-4C88-9FC7-A2FD7B8F835B}"/>
              </c:ext>
            </c:extLst>
          </c:dPt>
          <c:dPt>
            <c:idx val="50"/>
            <c:bubble3D val="0"/>
            <c:extLst>
              <c:ext xmlns:c16="http://schemas.microsoft.com/office/drawing/2014/chart" uri="{C3380CC4-5D6E-409C-BE32-E72D297353CC}">
                <c16:uniqueId val="{00000029-8B47-4C88-9FC7-A2FD7B8F835B}"/>
              </c:ext>
            </c:extLst>
          </c:dPt>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'c1-1'!$L$14:$L$65</c:f>
              <c:numCache>
                <c:formatCode>0.0</c:formatCode>
                <c:ptCount val="52"/>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3.0640734059999999</c:v>
                </c:pt>
                <c:pt idx="39">
                  <c:v>3.4079259319999999</c:v>
                </c:pt>
                <c:pt idx="40">
                  <c:v>3.986962954</c:v>
                </c:pt>
                <c:pt idx="41">
                  <c:v>3.2803726009999998</c:v>
                </c:pt>
                <c:pt idx="42">
                  <c:v>3.5874635179999999</c:v>
                </c:pt>
                <c:pt idx="43">
                  <c:v>3.3384768920000001</c:v>
                </c:pt>
                <c:pt idx="44">
                  <c:v>3.252101235</c:v>
                </c:pt>
                <c:pt idx="45">
                  <c:v>3.3619234379999998</c:v>
                </c:pt>
                <c:pt idx="46">
                  <c:v>3.2173454970000002</c:v>
                </c:pt>
                <c:pt idx="47">
                  <c:v>3.1949321670000002</c:v>
                </c:pt>
                <c:pt idx="48">
                  <c:v>3.0365501259999998</c:v>
                </c:pt>
                <c:pt idx="49">
                  <c:v>3.0150449290000001</c:v>
                </c:pt>
                <c:pt idx="50">
                  <c:v>2.999025016</c:v>
                </c:pt>
                <c:pt idx="51">
                  <c:v>2.9827724529999999</c:v>
                </c:pt>
              </c:numCache>
            </c:numRef>
          </c:val>
          <c:smooth val="0"/>
          <c:extLst>
            <c:ext xmlns:c16="http://schemas.microsoft.com/office/drawing/2014/chart" uri="{C3380CC4-5D6E-409C-BE32-E72D297353CC}">
              <c16:uniqueId val="{0000002A-8B47-4C88-9FC7-A2FD7B8F835B}"/>
            </c:ext>
          </c:extLst>
        </c:ser>
        <c:ser>
          <c:idx val="10"/>
          <c:order val="11"/>
          <c:spPr>
            <a:ln>
              <a:solidFill>
                <a:schemeClr val="tx2"/>
              </a:solidFill>
              <a:prstDash val="sysDash"/>
            </a:ln>
          </c:spPr>
          <c:marker>
            <c:symbol val="none"/>
          </c:marke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'c1-1'!$O$14:$O$65</c:f>
              <c:numCache>
                <c:formatCode>General</c:formatCode>
                <c:ptCount val="52"/>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numCache>
            </c:numRef>
          </c:val>
          <c:smooth val="0"/>
          <c:extLst>
            <c:ext xmlns:c16="http://schemas.microsoft.com/office/drawing/2014/chart" uri="{C3380CC4-5D6E-409C-BE32-E72D297353CC}">
              <c16:uniqueId val="{0000002B-8B47-4C88-9FC7-A2FD7B8F835B}"/>
            </c:ext>
          </c:extLst>
        </c:ser>
        <c:ser>
          <c:idx val="12"/>
          <c:order val="12"/>
          <c:spPr>
            <a:ln>
              <a:solidFill>
                <a:schemeClr val="tx2"/>
              </a:solidFill>
              <a:prstDash val="sysDash"/>
            </a:ln>
          </c:spPr>
          <c:marker>
            <c:symbol val="none"/>
          </c:marke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'c1-1'!$P$14:$P$65</c:f>
              <c:numCache>
                <c:formatCode>General</c:formatCode>
                <c:ptCount val="52"/>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numCache>
            </c:numRef>
          </c:val>
          <c:smooth val="0"/>
          <c:extLst>
            <c:ext xmlns:c16="http://schemas.microsoft.com/office/drawing/2014/chart" uri="{C3380CC4-5D6E-409C-BE32-E72D297353CC}">
              <c16:uniqueId val="{0000002C-8B47-4C88-9FC7-A2FD7B8F835B}"/>
            </c:ext>
          </c:extLst>
        </c:ser>
        <c:ser>
          <c:idx val="13"/>
          <c:order val="13"/>
          <c:tx>
            <c:strRef>
              <c:f>'c1-1'!$Q$12</c:f>
              <c:strCache>
                <c:ptCount val="1"/>
                <c:pt idx="0">
                  <c:v>Indirekt adóktól szűrt maginfláció</c:v>
                </c:pt>
              </c:strCache>
            </c:strRef>
          </c:tx>
          <c:spPr>
            <a:ln w="28575">
              <a:solidFill>
                <a:schemeClr val="accent1"/>
              </a:solidFill>
              <a:prstDash val="solid"/>
            </a:ln>
          </c:spPr>
          <c:marker>
            <c:symbol val="none"/>
          </c:marker>
          <c:dPt>
            <c:idx val="37"/>
            <c:bubble3D val="0"/>
            <c:extLst>
              <c:ext xmlns:c16="http://schemas.microsoft.com/office/drawing/2014/chart" uri="{C3380CC4-5D6E-409C-BE32-E72D297353CC}">
                <c16:uniqueId val="{0000002D-8B47-4C88-9FC7-A2FD7B8F835B}"/>
              </c:ext>
            </c:extLst>
          </c:dPt>
          <c:dPt>
            <c:idx val="38"/>
            <c:bubble3D val="0"/>
            <c:extLst>
              <c:ext xmlns:c16="http://schemas.microsoft.com/office/drawing/2014/chart" uri="{C3380CC4-5D6E-409C-BE32-E72D297353CC}">
                <c16:uniqueId val="{0000002E-8B47-4C88-9FC7-A2FD7B8F835B}"/>
              </c:ext>
            </c:extLst>
          </c:dPt>
          <c:dPt>
            <c:idx val="39"/>
            <c:bubble3D val="0"/>
            <c:extLst>
              <c:ext xmlns:c16="http://schemas.microsoft.com/office/drawing/2014/chart" uri="{C3380CC4-5D6E-409C-BE32-E72D297353CC}">
                <c16:uniqueId val="{0000002F-8B47-4C88-9FC7-A2FD7B8F835B}"/>
              </c:ext>
            </c:extLst>
          </c:dPt>
          <c:dPt>
            <c:idx val="40"/>
            <c:bubble3D val="0"/>
            <c:extLst>
              <c:ext xmlns:c16="http://schemas.microsoft.com/office/drawing/2014/chart" uri="{C3380CC4-5D6E-409C-BE32-E72D297353CC}">
                <c16:uniqueId val="{00000030-8B47-4C88-9FC7-A2FD7B8F835B}"/>
              </c:ext>
            </c:extLst>
          </c:dPt>
          <c:dPt>
            <c:idx val="41"/>
            <c:bubble3D val="0"/>
            <c:extLst>
              <c:ext xmlns:c16="http://schemas.microsoft.com/office/drawing/2014/chart" uri="{C3380CC4-5D6E-409C-BE32-E72D297353CC}">
                <c16:uniqueId val="{00000031-8B47-4C88-9FC7-A2FD7B8F835B}"/>
              </c:ext>
            </c:extLst>
          </c:dPt>
          <c:dPt>
            <c:idx val="42"/>
            <c:bubble3D val="0"/>
            <c:extLst>
              <c:ext xmlns:c16="http://schemas.microsoft.com/office/drawing/2014/chart" uri="{C3380CC4-5D6E-409C-BE32-E72D297353CC}">
                <c16:uniqueId val="{00000032-8B47-4C88-9FC7-A2FD7B8F835B}"/>
              </c:ext>
            </c:extLst>
          </c:dPt>
          <c:dPt>
            <c:idx val="43"/>
            <c:bubble3D val="0"/>
            <c:extLst>
              <c:ext xmlns:c16="http://schemas.microsoft.com/office/drawing/2014/chart" uri="{C3380CC4-5D6E-409C-BE32-E72D297353CC}">
                <c16:uniqueId val="{00000033-8B47-4C88-9FC7-A2FD7B8F835B}"/>
              </c:ext>
            </c:extLst>
          </c:dPt>
          <c:dPt>
            <c:idx val="44"/>
            <c:bubble3D val="0"/>
            <c:extLst>
              <c:ext xmlns:c16="http://schemas.microsoft.com/office/drawing/2014/chart" uri="{C3380CC4-5D6E-409C-BE32-E72D297353CC}">
                <c16:uniqueId val="{00000034-8B47-4C88-9FC7-A2FD7B8F835B}"/>
              </c:ext>
            </c:extLst>
          </c:dPt>
          <c:dPt>
            <c:idx val="45"/>
            <c:bubble3D val="0"/>
            <c:extLst>
              <c:ext xmlns:c16="http://schemas.microsoft.com/office/drawing/2014/chart" uri="{C3380CC4-5D6E-409C-BE32-E72D297353CC}">
                <c16:uniqueId val="{00000035-8B47-4C88-9FC7-A2FD7B8F835B}"/>
              </c:ext>
            </c:extLst>
          </c:dPt>
          <c:dPt>
            <c:idx val="46"/>
            <c:bubble3D val="0"/>
            <c:extLst>
              <c:ext xmlns:c16="http://schemas.microsoft.com/office/drawing/2014/chart" uri="{C3380CC4-5D6E-409C-BE32-E72D297353CC}">
                <c16:uniqueId val="{00000036-8B47-4C88-9FC7-A2FD7B8F835B}"/>
              </c:ext>
            </c:extLst>
          </c:dPt>
          <c:dPt>
            <c:idx val="47"/>
            <c:bubble3D val="0"/>
            <c:extLst>
              <c:ext xmlns:c16="http://schemas.microsoft.com/office/drawing/2014/chart" uri="{C3380CC4-5D6E-409C-BE32-E72D297353CC}">
                <c16:uniqueId val="{00000037-8B47-4C88-9FC7-A2FD7B8F835B}"/>
              </c:ext>
            </c:extLst>
          </c:dPt>
          <c:dPt>
            <c:idx val="48"/>
            <c:bubble3D val="0"/>
            <c:extLst>
              <c:ext xmlns:c16="http://schemas.microsoft.com/office/drawing/2014/chart" uri="{C3380CC4-5D6E-409C-BE32-E72D297353CC}">
                <c16:uniqueId val="{00000038-8B47-4C88-9FC7-A2FD7B8F835B}"/>
              </c:ext>
            </c:extLst>
          </c:dPt>
          <c:dPt>
            <c:idx val="49"/>
            <c:bubble3D val="0"/>
            <c:extLst>
              <c:ext xmlns:c16="http://schemas.microsoft.com/office/drawing/2014/chart" uri="{C3380CC4-5D6E-409C-BE32-E72D297353CC}">
                <c16:uniqueId val="{00000039-8B47-4C88-9FC7-A2FD7B8F835B}"/>
              </c:ext>
            </c:extLst>
          </c:dPt>
          <c:dPt>
            <c:idx val="50"/>
            <c:bubble3D val="0"/>
            <c:extLst>
              <c:ext xmlns:c16="http://schemas.microsoft.com/office/drawing/2014/chart" uri="{C3380CC4-5D6E-409C-BE32-E72D297353CC}">
                <c16:uniqueId val="{0000003A-8B47-4C88-9FC7-A2FD7B8F835B}"/>
              </c:ext>
            </c:extLst>
          </c:dPt>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'c1-1'!$Q$14:$Q$65</c:f>
              <c:numCache>
                <c:formatCode>0.0</c:formatCode>
                <c:ptCount val="52"/>
                <c:pt idx="0">
                  <c:v>2.2374893234363498</c:v>
                </c:pt>
                <c:pt idx="1">
                  <c:v>1.1771366425678025</c:v>
                </c:pt>
                <c:pt idx="2">
                  <c:v>0.72428257973029986</c:v>
                </c:pt>
                <c:pt idx="3">
                  <c:v>1.358341900032741</c:v>
                </c:pt>
                <c:pt idx="4">
                  <c:v>1.7082283773742262</c:v>
                </c:pt>
                <c:pt idx="5">
                  <c:v>2.6461309327035849</c:v>
                </c:pt>
                <c:pt idx="6">
                  <c:v>2.9859135939295953</c:v>
                </c:pt>
                <c:pt idx="7">
                  <c:v>2.7300121942325717</c:v>
                </c:pt>
                <c:pt idx="8">
                  <c:v>2.9146623844192447</c:v>
                </c:pt>
                <c:pt idx="9">
                  <c:v>2.4544390262502276</c:v>
                </c:pt>
                <c:pt idx="10">
                  <c:v>2.4075704188224023</c:v>
                </c:pt>
                <c:pt idx="11">
                  <c:v>2.3497501838346295</c:v>
                </c:pt>
                <c:pt idx="12">
                  <c:v>1.7811247943774475</c:v>
                </c:pt>
                <c:pt idx="13">
                  <c:v>1.5938451141975634</c:v>
                </c:pt>
                <c:pt idx="14">
                  <c:v>1.4958418976754473</c:v>
                </c:pt>
                <c:pt idx="15">
                  <c:v>1.2178797023993013</c:v>
                </c:pt>
                <c:pt idx="16">
                  <c:v>1.5444201556247776</c:v>
                </c:pt>
                <c:pt idx="17">
                  <c:v>1.3365734758342001</c:v>
                </c:pt>
                <c:pt idx="18">
                  <c:v>1.3460721955780741</c:v>
                </c:pt>
                <c:pt idx="19">
                  <c:v>1.2402692013892676</c:v>
                </c:pt>
                <c:pt idx="20">
                  <c:v>1.0416167295630885</c:v>
                </c:pt>
                <c:pt idx="21">
                  <c:v>1.1777398599239319</c:v>
                </c:pt>
                <c:pt idx="22">
                  <c:v>1.0697205500652842</c:v>
                </c:pt>
                <c:pt idx="23">
                  <c:v>1.2600059503236452</c:v>
                </c:pt>
                <c:pt idx="24">
                  <c:v>1.177244276120831</c:v>
                </c:pt>
                <c:pt idx="25">
                  <c:v>1.1811870084532217</c:v>
                </c:pt>
                <c:pt idx="26">
                  <c:v>1.2565516174288547</c:v>
                </c:pt>
                <c:pt idx="27">
                  <c:v>1.4727532674446024</c:v>
                </c:pt>
                <c:pt idx="28">
                  <c:v>1.8242458770974253</c:v>
                </c:pt>
                <c:pt idx="29">
                  <c:v>2.0421552023805134</c:v>
                </c:pt>
                <c:pt idx="30">
                  <c:v>2.4865436897041349</c:v>
                </c:pt>
                <c:pt idx="31">
                  <c:v>2.2974405659973485</c:v>
                </c:pt>
                <c:pt idx="32">
                  <c:v>2.1228616949203314</c:v>
                </c:pt>
                <c:pt idx="33">
                  <c:v>2.252806621136628</c:v>
                </c:pt>
                <c:pt idx="34">
                  <c:v>2.3484576436409128</c:v>
                </c:pt>
                <c:pt idx="35">
                  <c:v>2.6782655384911749</c:v>
                </c:pt>
                <c:pt idx="36">
                  <c:v>3.2394802909183227</c:v>
                </c:pt>
                <c:pt idx="37">
                  <c:v>3.5229162836934762</c:v>
                </c:pt>
                <c:pt idx="38">
                  <c:v>3.2729474362881632</c:v>
                </c:pt>
                <c:pt idx="39">
                  <c:v>3.6345261924706449</c:v>
                </c:pt>
                <c:pt idx="40">
                  <c:v>3.6524365758987472</c:v>
                </c:pt>
                <c:pt idx="41">
                  <c:v>3.5048023732413327</c:v>
                </c:pt>
                <c:pt idx="42">
                  <c:v>3.7334374902537917</c:v>
                </c:pt>
                <c:pt idx="43">
                  <c:v>3.4283203340506105</c:v>
                </c:pt>
                <c:pt idx="44">
                  <c:v>3.1327709456972457</c:v>
                </c:pt>
                <c:pt idx="45">
                  <c:v>3.0727422414042138</c:v>
                </c:pt>
                <c:pt idx="46">
                  <c:v>3.0438629550489935</c:v>
                </c:pt>
                <c:pt idx="47">
                  <c:v>3.0331028788108938</c:v>
                </c:pt>
                <c:pt idx="48">
                  <c:v>3.0230575806597102</c:v>
                </c:pt>
                <c:pt idx="49">
                  <c:v>3.016847735133112</c:v>
                </c:pt>
                <c:pt idx="50">
                  <c:v>3.0096646366606592</c:v>
                </c:pt>
                <c:pt idx="51">
                  <c:v>3.0049358430868125</c:v>
                </c:pt>
              </c:numCache>
            </c:numRef>
          </c:val>
          <c:smooth val="0"/>
          <c:extLst>
            <c:ext xmlns:c16="http://schemas.microsoft.com/office/drawing/2014/chart" uri="{C3380CC4-5D6E-409C-BE32-E72D297353CC}">
              <c16:uniqueId val="{0000003B-8B47-4C88-9FC7-A2FD7B8F835B}"/>
            </c:ext>
          </c:extLst>
        </c:ser>
        <c:dLbls>
          <c:showLegendKey val="0"/>
          <c:showVal val="0"/>
          <c:showCatName val="0"/>
          <c:showSerName val="0"/>
          <c:showPercent val="0"/>
          <c:showBubbleSize val="0"/>
        </c:dLbls>
        <c:marker val="1"/>
        <c:smooth val="0"/>
        <c:axId val="398773552"/>
        <c:axId val="398773944"/>
      </c:lineChart>
      <c:dateAx>
        <c:axId val="409154800"/>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3160"/>
        <c:crosses val="autoZero"/>
        <c:auto val="0"/>
        <c:lblOffset val="100"/>
        <c:baseTimeUnit val="months"/>
        <c:majorUnit val="1"/>
        <c:majorTimeUnit val="years"/>
      </c:dateAx>
      <c:valAx>
        <c:axId val="39877316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409154800"/>
        <c:crosses val="max"/>
        <c:crossBetween val="between"/>
        <c:majorUnit val="1"/>
        <c:minorUnit val="0.5"/>
      </c:valAx>
      <c:dateAx>
        <c:axId val="398773552"/>
        <c:scaling>
          <c:orientation val="minMax"/>
        </c:scaling>
        <c:delete val="1"/>
        <c:axPos val="b"/>
        <c:numFmt formatCode="m\/d\/yyyy" sourceLinked="1"/>
        <c:majorTickMark val="out"/>
        <c:minorTickMark val="none"/>
        <c:tickLblPos val="none"/>
        <c:crossAx val="398773944"/>
        <c:crosses val="autoZero"/>
        <c:auto val="0"/>
        <c:lblOffset val="100"/>
        <c:baseTimeUnit val="months"/>
      </c:dateAx>
      <c:valAx>
        <c:axId val="39877394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355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3699646488892767"/>
        </c:manualLayout>
      </c:layout>
      <c:areaChart>
        <c:grouping val="stacked"/>
        <c:varyColors val="0"/>
        <c:ser>
          <c:idx val="0"/>
          <c:order val="0"/>
          <c:tx>
            <c:strRef>
              <c:f>'c1-6'!$D$14</c:f>
              <c:strCache>
                <c:ptCount val="1"/>
                <c:pt idx="0">
                  <c:v>lower90</c:v>
                </c:pt>
              </c:strCache>
            </c:strRef>
          </c:tx>
          <c:spPr>
            <a:no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'c1-6'!$D$15:$D$66</c:f>
              <c:numCache>
                <c:formatCode>0.0</c:formatCode>
                <c:ptCount val="52"/>
                <c:pt idx="3">
                  <c:v>1.3021318888168849</c:v>
                </c:pt>
                <c:pt idx="4">
                  <c:v>2.3544010644579934</c:v>
                </c:pt>
                <c:pt idx="5">
                  <c:v>1.5924134220841266</c:v>
                </c:pt>
                <c:pt idx="6">
                  <c:v>1.2949246119568041</c:v>
                </c:pt>
                <c:pt idx="7">
                  <c:v>2.0150820814070514</c:v>
                </c:pt>
                <c:pt idx="8">
                  <c:v>-0.80433877747105731</c:v>
                </c:pt>
                <c:pt idx="9">
                  <c:v>-1.1993433247352931</c:v>
                </c:pt>
                <c:pt idx="10">
                  <c:v>-1.1930926982281302</c:v>
                </c:pt>
                <c:pt idx="11">
                  <c:v>-2.2973294693458897</c:v>
                </c:pt>
                <c:pt idx="12">
                  <c:v>0.2408620177209877</c:v>
                </c:pt>
                <c:pt idx="13">
                  <c:v>1.5013890039862232</c:v>
                </c:pt>
                <c:pt idx="14">
                  <c:v>2.4393053679562158</c:v>
                </c:pt>
                <c:pt idx="15">
                  <c:v>3.794643836108317</c:v>
                </c:pt>
                <c:pt idx="16">
                  <c:v>4.0434934687601576</c:v>
                </c:pt>
                <c:pt idx="17">
                  <c:v>4.4570458539541349</c:v>
                </c:pt>
                <c:pt idx="18">
                  <c:v>4.0417576625899656</c:v>
                </c:pt>
                <c:pt idx="19">
                  <c:v>3.594060863594196</c:v>
                </c:pt>
                <c:pt idx="20">
                  <c:v>4.4826430610133539</c:v>
                </c:pt>
                <c:pt idx="21">
                  <c:v>3.4082334443037405</c:v>
                </c:pt>
                <c:pt idx="22">
                  <c:v>3.2347569629866713</c:v>
                </c:pt>
                <c:pt idx="23">
                  <c:v>3.6496692431130504</c:v>
                </c:pt>
                <c:pt idx="24">
                  <c:v>1.2690859943041777</c:v>
                </c:pt>
                <c:pt idx="25">
                  <c:v>2.3973629870898692</c:v>
                </c:pt>
                <c:pt idx="26">
                  <c:v>2.1986687462355645</c:v>
                </c:pt>
                <c:pt idx="27">
                  <c:v>1.9647431198280081</c:v>
                </c:pt>
                <c:pt idx="28">
                  <c:v>4.0655906770237698</c:v>
                </c:pt>
                <c:pt idx="29">
                  <c:v>3.8984621375390431</c:v>
                </c:pt>
                <c:pt idx="30">
                  <c:v>4.2524062719715197</c:v>
                </c:pt>
                <c:pt idx="31">
                  <c:v>4.8616809463466009</c:v>
                </c:pt>
                <c:pt idx="32">
                  <c:v>4.7330182241473189</c:v>
                </c:pt>
                <c:pt idx="33">
                  <c:v>4.5454331625888846</c:v>
                </c:pt>
                <c:pt idx="34">
                  <c:v>5.0545173877246485</c:v>
                </c:pt>
                <c:pt idx="35">
                  <c:v>4.6400563783556308</c:v>
                </c:pt>
                <c:pt idx="36">
                  <c:v>4.6399666244325699</c:v>
                </c:pt>
                <c:pt idx="37">
                  <c:v>4.6112449873199672</c:v>
                </c:pt>
                <c:pt idx="38">
                  <c:v>4.1493810740610453</c:v>
                </c:pt>
                <c:pt idx="39">
                  <c:v>3.5084726938924158</c:v>
                </c:pt>
                <c:pt idx="40">
                  <c:v>2.7470960267324673</c:v>
                </c:pt>
                <c:pt idx="41">
                  <c:v>2.1933595708092488</c:v>
                </c:pt>
                <c:pt idx="42">
                  <c:v>1.8907226681986891</c:v>
                </c:pt>
                <c:pt idx="43">
                  <c:v>1.6591371241734787</c:v>
                </c:pt>
                <c:pt idx="44">
                  <c:v>1.4764370998725418</c:v>
                </c:pt>
                <c:pt idx="45">
                  <c:v>1.3170332682732062</c:v>
                </c:pt>
                <c:pt idx="46">
                  <c:v>1.1590827590955946</c:v>
                </c:pt>
                <c:pt idx="47">
                  <c:v>1.0342476946416106</c:v>
                </c:pt>
                <c:pt idx="48">
                  <c:v>0.94457348899278859</c:v>
                </c:pt>
                <c:pt idx="49">
                  <c:v>0.85496779059679184</c:v>
                </c:pt>
                <c:pt idx="50">
                  <c:v>0.81418626640518044</c:v>
                </c:pt>
                <c:pt idx="51">
                  <c:v>0.79302016856853363</c:v>
                </c:pt>
              </c:numCache>
            </c:numRef>
          </c:val>
          <c:extLst>
            <c:ext xmlns:c16="http://schemas.microsoft.com/office/drawing/2014/chart" uri="{C3380CC4-5D6E-409C-BE32-E72D297353CC}">
              <c16:uniqueId val="{00000000-4EE8-4B47-B100-1BA96D99E3BC}"/>
            </c:ext>
          </c:extLst>
        </c:ser>
        <c:ser>
          <c:idx val="1"/>
          <c:order val="1"/>
          <c:tx>
            <c:strRef>
              <c:f>'c1-6'!$E$14</c:f>
              <c:strCache>
                <c:ptCount val="1"/>
                <c:pt idx="0">
                  <c:v>lower60</c:v>
                </c:pt>
              </c:strCache>
            </c:strRef>
          </c:tx>
          <c:spPr>
            <a:solidFill>
              <a:schemeClr val="accent1">
                <a:alpha val="2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'c1-6'!$E$15:$E$66</c:f>
              <c:numCache>
                <c:formatCode>0.0</c:formatCode>
                <c:ptCount val="52"/>
                <c:pt idx="3">
                  <c:v>5.8990278557677911E-3</c:v>
                </c:pt>
                <c:pt idx="4">
                  <c:v>6.6165995305547121E-3</c:v>
                </c:pt>
                <c:pt idx="5">
                  <c:v>7.4214416016493701E-3</c:v>
                </c:pt>
                <c:pt idx="6">
                  <c:v>8.3241703915957199E-3</c:v>
                </c:pt>
                <c:pt idx="7">
                  <c:v>9.3366560687027089E-3</c:v>
                </c:pt>
                <c:pt idx="8">
                  <c:v>1.0472253174743318E-2</c:v>
                </c:pt>
                <c:pt idx="9">
                  <c:v>1.174587934172644E-2</c:v>
                </c:pt>
                <c:pt idx="10">
                  <c:v>1.3174328552533421E-2</c:v>
                </c:pt>
                <c:pt idx="11">
                  <c:v>1.4776340218901396E-2</c:v>
                </c:pt>
                <c:pt idx="12">
                  <c:v>1.6572975897417963E-2</c:v>
                </c:pt>
                <c:pt idx="13">
                  <c:v>1.8587772706905481E-2</c:v>
                </c:pt>
                <c:pt idx="14">
                  <c:v>2.0847140125225927E-2</c:v>
                </c:pt>
                <c:pt idx="15">
                  <c:v>2.3380571239399739E-2</c:v>
                </c:pt>
                <c:pt idx="16">
                  <c:v>2.6221127897970931E-2</c:v>
                </c:pt>
                <c:pt idx="17">
                  <c:v>2.9405700155068715E-2</c:v>
                </c:pt>
                <c:pt idx="18">
                  <c:v>3.2975501864799028E-2</c:v>
                </c:pt>
                <c:pt idx="19">
                  <c:v>3.6976542981886684E-2</c:v>
                </c:pt>
                <c:pt idx="20">
                  <c:v>4.14600086873671E-2</c:v>
                </c:pt>
                <c:pt idx="21">
                  <c:v>4.6482868238740149E-2</c:v>
                </c:pt>
                <c:pt idx="22">
                  <c:v>5.2108290241118738E-2</c:v>
                </c:pt>
                <c:pt idx="23">
                  <c:v>5.8406171977374743E-2</c:v>
                </c:pt>
                <c:pt idx="24">
                  <c:v>6.5453552269590043E-2</c:v>
                </c:pt>
                <c:pt idx="25">
                  <c:v>7.3334998637068161E-2</c:v>
                </c:pt>
                <c:pt idx="26">
                  <c:v>8.2142813727062336E-2</c:v>
                </c:pt>
                <c:pt idx="27">
                  <c:v>9.1977047363258846E-2</c:v>
                </c:pt>
                <c:pt idx="28">
                  <c:v>0.10294522023383568</c:v>
                </c:pt>
                <c:pt idx="29">
                  <c:v>0.11516164917625149</c:v>
                </c:pt>
                <c:pt idx="30">
                  <c:v>0.12874624554158309</c:v>
                </c:pt>
                <c:pt idx="31">
                  <c:v>0.14382268703760204</c:v>
                </c:pt>
                <c:pt idx="32">
                  <c:v>0.16051586666268935</c:v>
                </c:pt>
                <c:pt idx="33">
                  <c:v>0.17894853760413021</c:v>
                </c:pt>
                <c:pt idx="34">
                  <c:v>0.19923720068826078</c:v>
                </c:pt>
                <c:pt idx="35">
                  <c:v>0.22148731470570571</c:v>
                </c:pt>
                <c:pt idx="36">
                  <c:v>0.24578800712606608</c:v>
                </c:pt>
                <c:pt idx="37">
                  <c:v>0.27220653340087075</c:v>
                </c:pt>
                <c:pt idx="38">
                  <c:v>0.30078266638531126</c:v>
                </c:pt>
                <c:pt idx="39">
                  <c:v>0.48328083412407707</c:v>
                </c:pt>
                <c:pt idx="40">
                  <c:v>0.52635818738096951</c:v>
                </c:pt>
                <c:pt idx="41">
                  <c:v>0.62692288303196486</c:v>
                </c:pt>
                <c:pt idx="42">
                  <c:v>0.74298996387516691</c:v>
                </c:pt>
                <c:pt idx="43">
                  <c:v>0.85994060035108455</c:v>
                </c:pt>
                <c:pt idx="44">
                  <c:v>0.95399911361571399</c:v>
                </c:pt>
                <c:pt idx="45">
                  <c:v>1.0493427987097488</c:v>
                </c:pt>
                <c:pt idx="46">
                  <c:v>1.1341641394505246</c:v>
                </c:pt>
                <c:pt idx="47">
                  <c:v>1.2030011555630669</c:v>
                </c:pt>
                <c:pt idx="48">
                  <c:v>1.2508738062084293</c:v>
                </c:pt>
                <c:pt idx="49">
                  <c:v>1.2950515878442497</c:v>
                </c:pt>
                <c:pt idx="50">
                  <c:v>1.3210763173897155</c:v>
                </c:pt>
                <c:pt idx="51">
                  <c:v>1.3327231870937042</c:v>
                </c:pt>
              </c:numCache>
            </c:numRef>
          </c:val>
          <c:extLst>
            <c:ext xmlns:c16="http://schemas.microsoft.com/office/drawing/2014/chart" uri="{C3380CC4-5D6E-409C-BE32-E72D297353CC}">
              <c16:uniqueId val="{00000001-4EE8-4B47-B100-1BA96D99E3BC}"/>
            </c:ext>
          </c:extLst>
        </c:ser>
        <c:ser>
          <c:idx val="2"/>
          <c:order val="2"/>
          <c:tx>
            <c:strRef>
              <c:f>'c1-6'!$F$14</c:f>
              <c:strCache>
                <c:ptCount val="1"/>
                <c:pt idx="0">
                  <c:v>lower30</c:v>
                </c:pt>
              </c:strCache>
            </c:strRef>
          </c:tx>
          <c:spPr>
            <a:solidFill>
              <a:schemeClr val="accent1">
                <a:alpha val="50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'c1-6'!$F$15:$F$66</c:f>
              <c:numCache>
                <c:formatCode>0.0</c:formatCode>
                <c:ptCount val="52"/>
                <c:pt idx="3">
                  <c:v>3.3511234834473491E-3</c:v>
                </c:pt>
                <c:pt idx="4">
                  <c:v>3.7587620552983481E-3</c:v>
                </c:pt>
                <c:pt idx="5">
                  <c:v>4.2159772492011971E-3</c:v>
                </c:pt>
                <c:pt idx="6">
                  <c:v>4.7287999923952828E-3</c:v>
                </c:pt>
                <c:pt idx="7">
                  <c:v>5.3039734976181308E-3</c:v>
                </c:pt>
                <c:pt idx="8">
                  <c:v>5.9490842214240391E-3</c:v>
                </c:pt>
                <c:pt idx="9">
                  <c:v>6.6726065816613556E-3</c:v>
                </c:pt>
                <c:pt idx="10">
                  <c:v>7.4840809147698195E-3</c:v>
                </c:pt>
                <c:pt idx="11">
                  <c:v>8.3941527176474295E-3</c:v>
                </c:pt>
                <c:pt idx="12">
                  <c:v>9.4147866527098389E-3</c:v>
                </c:pt>
                <c:pt idx="13">
                  <c:v>1.0559353701337315E-2</c:v>
                </c:pt>
                <c:pt idx="14">
                  <c:v>1.1842856576453897E-2</c:v>
                </c:pt>
                <c:pt idx="15">
                  <c:v>1.3282049729627765E-2</c:v>
                </c:pt>
                <c:pt idx="16">
                  <c:v>1.4895714956736583E-2</c:v>
                </c:pt>
                <c:pt idx="17">
                  <c:v>1.6704808783114089E-2</c:v>
                </c:pt>
                <c:pt idx="18">
                  <c:v>1.8732744001122903E-2</c:v>
                </c:pt>
                <c:pt idx="19">
                  <c:v>2.1005657975007974E-2</c:v>
                </c:pt>
                <c:pt idx="20">
                  <c:v>2.3552628014855692E-2</c:v>
                </c:pt>
                <c:pt idx="21">
                  <c:v>2.6406017252576852E-2</c:v>
                </c:pt>
                <c:pt idx="22">
                  <c:v>2.9601710549404192E-2</c:v>
                </c:pt>
                <c:pt idx="23">
                  <c:v>3.3179415198095974E-2</c:v>
                </c:pt>
                <c:pt idx="24">
                  <c:v>3.7182895461531862E-2</c:v>
                </c:pt>
                <c:pt idx="25">
                  <c:v>4.166019250968267E-2</c:v>
                </c:pt>
                <c:pt idx="26">
                  <c:v>4.6663741688905525E-2</c:v>
                </c:pt>
                <c:pt idx="27">
                  <c:v>5.2250379366459043E-2</c:v>
                </c:pt>
                <c:pt idx="28">
                  <c:v>5.8481185963034754E-2</c:v>
                </c:pt>
                <c:pt idx="29">
                  <c:v>6.5421102660117469E-2</c:v>
                </c:pt>
                <c:pt idx="30">
                  <c:v>7.3138248774032633E-2</c:v>
                </c:pt>
                <c:pt idx="31">
                  <c:v>8.1702883215405642E-2</c:v>
                </c:pt>
                <c:pt idx="32">
                  <c:v>9.1185955277921948E-2</c:v>
                </c:pt>
                <c:pt idx="33">
                  <c:v>0.1016571986700221</c:v>
                </c:pt>
                <c:pt idx="34">
                  <c:v>0.11318279525497665</c:v>
                </c:pt>
                <c:pt idx="35">
                  <c:v>0.12582265412940696</c:v>
                </c:pt>
                <c:pt idx="36">
                  <c:v>0.13962740688273989</c:v>
                </c:pt>
                <c:pt idx="37">
                  <c:v>0.154635260034512</c:v>
                </c:pt>
                <c:pt idx="38">
                  <c:v>0.17086880777350899</c:v>
                </c:pt>
                <c:pt idx="39">
                  <c:v>0.27454248258037417</c:v>
                </c:pt>
                <c:pt idx="40">
                  <c:v>0.29901389272345158</c:v>
                </c:pt>
                <c:pt idx="41">
                  <c:v>0.35614274877255303</c:v>
                </c:pt>
                <c:pt idx="42">
                  <c:v>0.42207820962794562</c:v>
                </c:pt>
                <c:pt idx="43">
                  <c:v>0.48851560132722049</c:v>
                </c:pt>
                <c:pt idx="44">
                  <c:v>0.54194842116228203</c:v>
                </c:pt>
                <c:pt idx="45">
                  <c:v>0.59611132222480911</c:v>
                </c:pt>
                <c:pt idx="46">
                  <c:v>0.64429668323746903</c:v>
                </c:pt>
                <c:pt idx="47">
                  <c:v>0.68340165898353966</c:v>
                </c:pt>
                <c:pt idx="48">
                  <c:v>0.71059718470659394</c:v>
                </c:pt>
                <c:pt idx="49">
                  <c:v>0.73569372690068846</c:v>
                </c:pt>
                <c:pt idx="50">
                  <c:v>0.75047787175684544</c:v>
                </c:pt>
                <c:pt idx="51">
                  <c:v>0.75709423288074307</c:v>
                </c:pt>
              </c:numCache>
            </c:numRef>
          </c:val>
          <c:extLst>
            <c:ext xmlns:c16="http://schemas.microsoft.com/office/drawing/2014/chart" uri="{C3380CC4-5D6E-409C-BE32-E72D297353CC}">
              <c16:uniqueId val="{00000002-4EE8-4B47-B100-1BA96D99E3BC}"/>
            </c:ext>
          </c:extLst>
        </c:ser>
        <c:ser>
          <c:idx val="3"/>
          <c:order val="3"/>
          <c:tx>
            <c:strRef>
              <c:f>'c1-6'!$G$14</c:f>
              <c:strCache>
                <c:ptCount val="1"/>
                <c:pt idx="0">
                  <c:v>baseline</c:v>
                </c:pt>
              </c:strCache>
            </c:strRef>
          </c:tx>
          <c:spPr>
            <a:solidFill>
              <a:schemeClr val="accent1">
                <a:alpha val="7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'c1-6'!$G$15:$G$66</c:f>
              <c:numCache>
                <c:formatCode>0.0</c:formatCode>
                <c:ptCount val="52"/>
                <c:pt idx="3">
                  <c:v>2.8298362758689688E-3</c:v>
                </c:pt>
                <c:pt idx="4">
                  <c:v>3.1740642411364206E-3</c:v>
                </c:pt>
                <c:pt idx="5">
                  <c:v>3.5601568897587477E-3</c:v>
                </c:pt>
                <c:pt idx="6">
                  <c:v>3.9932070023402932E-3</c:v>
                </c:pt>
                <c:pt idx="7">
                  <c:v>4.4789088447334535E-3</c:v>
                </c:pt>
                <c:pt idx="8">
                  <c:v>5.0236687550130332E-3</c:v>
                </c:pt>
                <c:pt idx="9">
                  <c:v>5.6346429048810265E-3</c:v>
                </c:pt>
                <c:pt idx="10">
                  <c:v>6.3198875746490746E-3</c:v>
                </c:pt>
                <c:pt idx="11">
                  <c:v>7.0883922907984953E-3</c:v>
                </c:pt>
                <c:pt idx="12">
                  <c:v>7.9502605412787863E-3</c:v>
                </c:pt>
                <c:pt idx="13">
                  <c:v>8.9167833717174183E-3</c:v>
                </c:pt>
                <c:pt idx="14">
                  <c:v>1.000062973372895E-2</c:v>
                </c:pt>
                <c:pt idx="15">
                  <c:v>1.1215947824199546E-2</c:v>
                </c:pt>
                <c:pt idx="16">
                  <c:v>1.2578597818846404E-2</c:v>
                </c:pt>
                <c:pt idx="17">
                  <c:v>1.4106276330730694E-2</c:v>
                </c:pt>
                <c:pt idx="18">
                  <c:v>1.5818754152983949E-2</c:v>
                </c:pt>
                <c:pt idx="19">
                  <c:v>1.773810282724142E-2</c:v>
                </c:pt>
                <c:pt idx="20">
                  <c:v>1.9888876514905007E-2</c:v>
                </c:pt>
                <c:pt idx="21">
                  <c:v>2.2298404070055344E-2</c:v>
                </c:pt>
                <c:pt idx="22">
                  <c:v>2.4996988250131302E-2</c:v>
                </c:pt>
                <c:pt idx="23">
                  <c:v>2.8018159642120288E-2</c:v>
                </c:pt>
                <c:pt idx="24">
                  <c:v>3.1398874717275316E-2</c:v>
                </c:pt>
                <c:pt idx="25">
                  <c:v>3.5179701555581921E-2</c:v>
                </c:pt>
                <c:pt idx="26">
                  <c:v>3.9404918873116923E-2</c:v>
                </c:pt>
                <c:pt idx="27">
                  <c:v>4.4122521801855275E-2</c:v>
                </c:pt>
                <c:pt idx="28">
                  <c:v>4.9384089339430837E-2</c:v>
                </c:pt>
                <c:pt idx="29">
                  <c:v>5.5244460679942264E-2</c:v>
                </c:pt>
                <c:pt idx="30">
                  <c:v>6.1761158774539027E-2</c:v>
                </c:pt>
                <c:pt idx="31">
                  <c:v>6.8993513342035406E-2</c:v>
                </c:pt>
                <c:pt idx="32">
                  <c:v>7.7001437091111846E-2</c:v>
                </c:pt>
                <c:pt idx="33">
                  <c:v>8.5843816236727655E-2</c:v>
                </c:pt>
                <c:pt idx="34">
                  <c:v>9.5576537659328942E-2</c:v>
                </c:pt>
                <c:pt idx="35">
                  <c:v>0.10625019123891377</c:v>
                </c:pt>
                <c:pt idx="36">
                  <c:v>0.11790753251975428</c:v>
                </c:pt>
                <c:pt idx="37">
                  <c:v>0.13058082476982236</c:v>
                </c:pt>
                <c:pt idx="38">
                  <c:v>0.14428914751733402</c:v>
                </c:pt>
                <c:pt idx="39">
                  <c:v>0.23183576502344128</c:v>
                </c:pt>
                <c:pt idx="40">
                  <c:v>0.25250050163687909</c:v>
                </c:pt>
                <c:pt idx="41">
                  <c:v>0.30074262403110641</c:v>
                </c:pt>
                <c:pt idx="42">
                  <c:v>0.356421431427</c:v>
                </c:pt>
                <c:pt idx="43">
                  <c:v>0.41252409133594181</c:v>
                </c:pt>
                <c:pt idx="44">
                  <c:v>0.45764511795226825</c:v>
                </c:pt>
                <c:pt idx="45">
                  <c:v>0.50338265731484633</c:v>
                </c:pt>
                <c:pt idx="46">
                  <c:v>0.54407249856748585</c:v>
                </c:pt>
                <c:pt idx="47">
                  <c:v>0.57709446253861429</c:v>
                </c:pt>
                <c:pt idx="48">
                  <c:v>0.60005956233650526</c:v>
                </c:pt>
                <c:pt idx="49">
                  <c:v>0.62125218798892146</c:v>
                </c:pt>
                <c:pt idx="50">
                  <c:v>0.63373657110052672</c:v>
                </c:pt>
                <c:pt idx="51">
                  <c:v>0.63932371786343634</c:v>
                </c:pt>
              </c:numCache>
            </c:numRef>
          </c:val>
          <c:extLst>
            <c:ext xmlns:c16="http://schemas.microsoft.com/office/drawing/2014/chart" uri="{C3380CC4-5D6E-409C-BE32-E72D297353CC}">
              <c16:uniqueId val="{00000003-4EE8-4B47-B100-1BA96D99E3BC}"/>
            </c:ext>
          </c:extLst>
        </c:ser>
        <c:ser>
          <c:idx val="4"/>
          <c:order val="4"/>
          <c:tx>
            <c:strRef>
              <c:f>'c1-6'!$H$14</c:f>
              <c:strCache>
                <c:ptCount val="1"/>
                <c:pt idx="0">
                  <c:v>upper30</c:v>
                </c:pt>
              </c:strCache>
            </c:strRef>
          </c:tx>
          <c:spPr>
            <a:solidFill>
              <a:schemeClr val="accent1">
                <a:alpha val="7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'c1-6'!$H$15:$H$66</c:f>
              <c:numCache>
                <c:formatCode>0.0</c:formatCode>
                <c:ptCount val="52"/>
                <c:pt idx="3">
                  <c:v>2.8298362758689688E-3</c:v>
                </c:pt>
                <c:pt idx="4">
                  <c:v>3.1740642411364206E-3</c:v>
                </c:pt>
                <c:pt idx="5">
                  <c:v>3.5601568897587477E-3</c:v>
                </c:pt>
                <c:pt idx="6">
                  <c:v>3.9932070023402932E-3</c:v>
                </c:pt>
                <c:pt idx="7">
                  <c:v>4.4789088447334535E-3</c:v>
                </c:pt>
                <c:pt idx="8">
                  <c:v>5.0236687550130332E-3</c:v>
                </c:pt>
                <c:pt idx="9">
                  <c:v>5.6346429048810265E-3</c:v>
                </c:pt>
                <c:pt idx="10">
                  <c:v>6.3198875746490746E-3</c:v>
                </c:pt>
                <c:pt idx="11">
                  <c:v>7.0883922907984953E-3</c:v>
                </c:pt>
                <c:pt idx="12">
                  <c:v>7.9502605412787863E-3</c:v>
                </c:pt>
                <c:pt idx="13">
                  <c:v>8.9167833717174183E-3</c:v>
                </c:pt>
                <c:pt idx="14">
                  <c:v>1.000062973372895E-2</c:v>
                </c:pt>
                <c:pt idx="15">
                  <c:v>1.1215947824199546E-2</c:v>
                </c:pt>
                <c:pt idx="16">
                  <c:v>1.2578597818846404E-2</c:v>
                </c:pt>
                <c:pt idx="17">
                  <c:v>1.4106276330730694E-2</c:v>
                </c:pt>
                <c:pt idx="18">
                  <c:v>1.5818754152983949E-2</c:v>
                </c:pt>
                <c:pt idx="19">
                  <c:v>1.773810282724142E-2</c:v>
                </c:pt>
                <c:pt idx="20">
                  <c:v>1.9888876514905007E-2</c:v>
                </c:pt>
                <c:pt idx="21">
                  <c:v>2.2298404070055344E-2</c:v>
                </c:pt>
                <c:pt idx="22">
                  <c:v>2.4996988250131302E-2</c:v>
                </c:pt>
                <c:pt idx="23">
                  <c:v>2.8018159642120288E-2</c:v>
                </c:pt>
                <c:pt idx="24">
                  <c:v>3.1398874717275316E-2</c:v>
                </c:pt>
                <c:pt idx="25">
                  <c:v>3.5179701555581921E-2</c:v>
                </c:pt>
                <c:pt idx="26">
                  <c:v>3.9404918873116923E-2</c:v>
                </c:pt>
                <c:pt idx="27">
                  <c:v>4.4122521801855275E-2</c:v>
                </c:pt>
                <c:pt idx="28">
                  <c:v>4.9384089339430837E-2</c:v>
                </c:pt>
                <c:pt idx="29">
                  <c:v>5.5244460679942264E-2</c:v>
                </c:pt>
                <c:pt idx="30">
                  <c:v>6.1761158774539027E-2</c:v>
                </c:pt>
                <c:pt idx="31">
                  <c:v>6.8993513342035406E-2</c:v>
                </c:pt>
                <c:pt idx="32">
                  <c:v>7.7001437091111846E-2</c:v>
                </c:pt>
                <c:pt idx="33">
                  <c:v>8.5843816236727655E-2</c:v>
                </c:pt>
                <c:pt idx="34">
                  <c:v>9.5576537659328942E-2</c:v>
                </c:pt>
                <c:pt idx="35">
                  <c:v>0.10625019123891377</c:v>
                </c:pt>
                <c:pt idx="36">
                  <c:v>0.11790753251975428</c:v>
                </c:pt>
                <c:pt idx="37">
                  <c:v>0.13058082476982236</c:v>
                </c:pt>
                <c:pt idx="38">
                  <c:v>0.14428914751733402</c:v>
                </c:pt>
                <c:pt idx="39">
                  <c:v>0.23183576502344128</c:v>
                </c:pt>
                <c:pt idx="40">
                  <c:v>0.25250050163687909</c:v>
                </c:pt>
                <c:pt idx="41">
                  <c:v>0.30074262403110641</c:v>
                </c:pt>
                <c:pt idx="42">
                  <c:v>0.356421431427</c:v>
                </c:pt>
                <c:pt idx="43">
                  <c:v>0.41252409133594181</c:v>
                </c:pt>
                <c:pt idx="44">
                  <c:v>0.45764511795226825</c:v>
                </c:pt>
                <c:pt idx="45">
                  <c:v>0.50338265731484633</c:v>
                </c:pt>
                <c:pt idx="46">
                  <c:v>0.54407249856748585</c:v>
                </c:pt>
                <c:pt idx="47">
                  <c:v>0.57709446253861429</c:v>
                </c:pt>
                <c:pt idx="48">
                  <c:v>0.60005956233650526</c:v>
                </c:pt>
                <c:pt idx="49">
                  <c:v>0.62125218798892146</c:v>
                </c:pt>
                <c:pt idx="50">
                  <c:v>0.63373657110052672</c:v>
                </c:pt>
                <c:pt idx="51">
                  <c:v>0.63932371786343634</c:v>
                </c:pt>
              </c:numCache>
            </c:numRef>
          </c:val>
          <c:extLst>
            <c:ext xmlns:c16="http://schemas.microsoft.com/office/drawing/2014/chart" uri="{C3380CC4-5D6E-409C-BE32-E72D297353CC}">
              <c16:uniqueId val="{00000004-4EE8-4B47-B100-1BA96D99E3BC}"/>
            </c:ext>
          </c:extLst>
        </c:ser>
        <c:ser>
          <c:idx val="5"/>
          <c:order val="5"/>
          <c:tx>
            <c:strRef>
              <c:f>'c1-6'!$I$14</c:f>
              <c:strCache>
                <c:ptCount val="1"/>
                <c:pt idx="0">
                  <c:v>upper60</c:v>
                </c:pt>
              </c:strCache>
            </c:strRef>
          </c:tx>
          <c:spPr>
            <a:solidFill>
              <a:schemeClr val="accent1">
                <a:alpha val="50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'c1-6'!$I$15:$I$66</c:f>
              <c:numCache>
                <c:formatCode>0.0</c:formatCode>
                <c:ptCount val="52"/>
                <c:pt idx="3">
                  <c:v>3.3511234834473491E-3</c:v>
                </c:pt>
                <c:pt idx="4">
                  <c:v>3.7587620552983481E-3</c:v>
                </c:pt>
                <c:pt idx="5">
                  <c:v>4.2159772492011971E-3</c:v>
                </c:pt>
                <c:pt idx="6">
                  <c:v>4.7287999923952828E-3</c:v>
                </c:pt>
                <c:pt idx="7">
                  <c:v>5.3039734976181308E-3</c:v>
                </c:pt>
                <c:pt idx="8">
                  <c:v>5.9490842214240391E-3</c:v>
                </c:pt>
                <c:pt idx="9">
                  <c:v>6.6726065816613556E-3</c:v>
                </c:pt>
                <c:pt idx="10">
                  <c:v>7.4840809147698195E-3</c:v>
                </c:pt>
                <c:pt idx="11">
                  <c:v>8.3941527176474295E-3</c:v>
                </c:pt>
                <c:pt idx="12">
                  <c:v>9.4147866527098389E-3</c:v>
                </c:pt>
                <c:pt idx="13">
                  <c:v>1.0559353701337315E-2</c:v>
                </c:pt>
                <c:pt idx="14">
                  <c:v>1.1842856576453897E-2</c:v>
                </c:pt>
                <c:pt idx="15">
                  <c:v>1.3282049729627765E-2</c:v>
                </c:pt>
                <c:pt idx="16">
                  <c:v>1.4895714956736583E-2</c:v>
                </c:pt>
                <c:pt idx="17">
                  <c:v>1.6704808783114089E-2</c:v>
                </c:pt>
                <c:pt idx="18">
                  <c:v>1.8732744001122903E-2</c:v>
                </c:pt>
                <c:pt idx="19">
                  <c:v>2.1005657975007974E-2</c:v>
                </c:pt>
                <c:pt idx="20">
                  <c:v>2.3552628014855692E-2</c:v>
                </c:pt>
                <c:pt idx="21">
                  <c:v>2.6406017252576852E-2</c:v>
                </c:pt>
                <c:pt idx="22">
                  <c:v>2.9601710549404192E-2</c:v>
                </c:pt>
                <c:pt idx="23">
                  <c:v>3.3179415198095974E-2</c:v>
                </c:pt>
                <c:pt idx="24">
                  <c:v>3.7182895461531862E-2</c:v>
                </c:pt>
                <c:pt idx="25">
                  <c:v>4.166019250968267E-2</c:v>
                </c:pt>
                <c:pt idx="26">
                  <c:v>4.6663741688905969E-2</c:v>
                </c:pt>
                <c:pt idx="27">
                  <c:v>5.2250379366459043E-2</c:v>
                </c:pt>
                <c:pt idx="28">
                  <c:v>5.8481185963034754E-2</c:v>
                </c:pt>
                <c:pt idx="29">
                  <c:v>6.5421102660117469E-2</c:v>
                </c:pt>
                <c:pt idx="30">
                  <c:v>7.3138248774032633E-2</c:v>
                </c:pt>
                <c:pt idx="31">
                  <c:v>8.1702883215405642E-2</c:v>
                </c:pt>
                <c:pt idx="32">
                  <c:v>9.1185955277921948E-2</c:v>
                </c:pt>
                <c:pt idx="33">
                  <c:v>0.1016571986700221</c:v>
                </c:pt>
                <c:pt idx="34">
                  <c:v>0.11318279525497665</c:v>
                </c:pt>
                <c:pt idx="35">
                  <c:v>0.12582265412940696</c:v>
                </c:pt>
                <c:pt idx="36">
                  <c:v>0.13962740688273989</c:v>
                </c:pt>
                <c:pt idx="37">
                  <c:v>0.154635260034512</c:v>
                </c:pt>
                <c:pt idx="38">
                  <c:v>0.17086880777350899</c:v>
                </c:pt>
                <c:pt idx="39">
                  <c:v>0.27454248258037417</c:v>
                </c:pt>
                <c:pt idx="40">
                  <c:v>0.29901389272345202</c:v>
                </c:pt>
                <c:pt idx="41">
                  <c:v>0.35614274877255347</c:v>
                </c:pt>
                <c:pt idx="42">
                  <c:v>0.42207820962794607</c:v>
                </c:pt>
                <c:pt idx="43">
                  <c:v>0.48851560132722049</c:v>
                </c:pt>
                <c:pt idx="44">
                  <c:v>0.54194842116228203</c:v>
                </c:pt>
                <c:pt idx="45">
                  <c:v>0.59611132222480911</c:v>
                </c:pt>
                <c:pt idx="46">
                  <c:v>0.64429668323746903</c:v>
                </c:pt>
                <c:pt idx="47">
                  <c:v>0.68340165898353966</c:v>
                </c:pt>
                <c:pt idx="48">
                  <c:v>0.71059718470659394</c:v>
                </c:pt>
                <c:pt idx="49">
                  <c:v>0.73569372690068846</c:v>
                </c:pt>
                <c:pt idx="50">
                  <c:v>0.75047787175684544</c:v>
                </c:pt>
                <c:pt idx="51">
                  <c:v>0.75709423288074351</c:v>
                </c:pt>
              </c:numCache>
            </c:numRef>
          </c:val>
          <c:extLst>
            <c:ext xmlns:c16="http://schemas.microsoft.com/office/drawing/2014/chart" uri="{C3380CC4-5D6E-409C-BE32-E72D297353CC}">
              <c16:uniqueId val="{00000005-4EE8-4B47-B100-1BA96D99E3BC}"/>
            </c:ext>
          </c:extLst>
        </c:ser>
        <c:ser>
          <c:idx val="6"/>
          <c:order val="6"/>
          <c:tx>
            <c:strRef>
              <c:f>'c1-6'!$J$14</c:f>
              <c:strCache>
                <c:ptCount val="1"/>
                <c:pt idx="0">
                  <c:v>upper90</c:v>
                </c:pt>
              </c:strCache>
            </c:strRef>
          </c:tx>
          <c:spPr>
            <a:solidFill>
              <a:schemeClr val="accent1">
                <a:alpha val="2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'c1-6'!$J$15:$J$66</c:f>
              <c:numCache>
                <c:formatCode>0.0</c:formatCode>
                <c:ptCount val="52"/>
                <c:pt idx="3">
                  <c:v>5.8990278557677911E-3</c:v>
                </c:pt>
                <c:pt idx="4">
                  <c:v>6.6165995305547121E-3</c:v>
                </c:pt>
                <c:pt idx="5">
                  <c:v>7.4214416016493701E-3</c:v>
                </c:pt>
                <c:pt idx="6">
                  <c:v>8.3241703915957199E-3</c:v>
                </c:pt>
                <c:pt idx="7">
                  <c:v>9.3366560687027089E-3</c:v>
                </c:pt>
                <c:pt idx="8">
                  <c:v>1.0472253174743318E-2</c:v>
                </c:pt>
                <c:pt idx="9">
                  <c:v>1.174587934172644E-2</c:v>
                </c:pt>
                <c:pt idx="10">
                  <c:v>1.3174328552533421E-2</c:v>
                </c:pt>
                <c:pt idx="11">
                  <c:v>1.4776340218901396E-2</c:v>
                </c:pt>
                <c:pt idx="12">
                  <c:v>1.6572975897417963E-2</c:v>
                </c:pt>
                <c:pt idx="13">
                  <c:v>1.8587772706905481E-2</c:v>
                </c:pt>
                <c:pt idx="14">
                  <c:v>2.0847140125225927E-2</c:v>
                </c:pt>
                <c:pt idx="15">
                  <c:v>2.3380571239399739E-2</c:v>
                </c:pt>
                <c:pt idx="16">
                  <c:v>2.6221127897970931E-2</c:v>
                </c:pt>
                <c:pt idx="17">
                  <c:v>2.9405700155068715E-2</c:v>
                </c:pt>
                <c:pt idx="18">
                  <c:v>3.2975501864799028E-2</c:v>
                </c:pt>
                <c:pt idx="19">
                  <c:v>3.6976542981886684E-2</c:v>
                </c:pt>
                <c:pt idx="20">
                  <c:v>4.14600086873671E-2</c:v>
                </c:pt>
                <c:pt idx="21">
                  <c:v>4.6482868238740149E-2</c:v>
                </c:pt>
                <c:pt idx="22">
                  <c:v>5.2108290241118738E-2</c:v>
                </c:pt>
                <c:pt idx="23">
                  <c:v>5.8406171977374743E-2</c:v>
                </c:pt>
                <c:pt idx="24">
                  <c:v>6.5453552269590043E-2</c:v>
                </c:pt>
                <c:pt idx="25">
                  <c:v>7.3334998637068161E-2</c:v>
                </c:pt>
                <c:pt idx="26">
                  <c:v>8.2142813727061892E-2</c:v>
                </c:pt>
                <c:pt idx="27">
                  <c:v>9.1977047363259068E-2</c:v>
                </c:pt>
                <c:pt idx="28">
                  <c:v>0.10294522023383568</c:v>
                </c:pt>
                <c:pt idx="29">
                  <c:v>0.11516164917625105</c:v>
                </c:pt>
                <c:pt idx="30">
                  <c:v>0.12874624554158309</c:v>
                </c:pt>
                <c:pt idx="31">
                  <c:v>0.14382268703760204</c:v>
                </c:pt>
                <c:pt idx="32">
                  <c:v>0.16051586666268935</c:v>
                </c:pt>
                <c:pt idx="33">
                  <c:v>0.17894853760413021</c:v>
                </c:pt>
                <c:pt idx="34">
                  <c:v>0.19923720068826078</c:v>
                </c:pt>
                <c:pt idx="35">
                  <c:v>0.22148731470570571</c:v>
                </c:pt>
                <c:pt idx="36">
                  <c:v>0.24578800712606608</c:v>
                </c:pt>
                <c:pt idx="37">
                  <c:v>0.27220653340087075</c:v>
                </c:pt>
                <c:pt idx="38">
                  <c:v>0.30078266638531126</c:v>
                </c:pt>
                <c:pt idx="39">
                  <c:v>0.48328083412407707</c:v>
                </c:pt>
                <c:pt idx="40">
                  <c:v>0.52635818738096862</c:v>
                </c:pt>
                <c:pt idx="41">
                  <c:v>0.62692288303196442</c:v>
                </c:pt>
                <c:pt idx="42">
                  <c:v>0.74298996387516603</c:v>
                </c:pt>
                <c:pt idx="43">
                  <c:v>0.85994060035108433</c:v>
                </c:pt>
                <c:pt idx="44">
                  <c:v>0.95399911361571377</c:v>
                </c:pt>
                <c:pt idx="45">
                  <c:v>1.0493427987097483</c:v>
                </c:pt>
                <c:pt idx="46">
                  <c:v>1.1341641394505242</c:v>
                </c:pt>
                <c:pt idx="47">
                  <c:v>1.2030011555630669</c:v>
                </c:pt>
                <c:pt idx="48">
                  <c:v>1.2508738062084284</c:v>
                </c:pt>
                <c:pt idx="49">
                  <c:v>1.2950515878442497</c:v>
                </c:pt>
                <c:pt idx="50">
                  <c:v>1.3210763173897142</c:v>
                </c:pt>
                <c:pt idx="51">
                  <c:v>1.3327231870937037</c:v>
                </c:pt>
              </c:numCache>
            </c:numRef>
          </c:val>
          <c:extLst>
            <c:ext xmlns:c16="http://schemas.microsoft.com/office/drawing/2014/chart" uri="{C3380CC4-5D6E-409C-BE32-E72D297353CC}">
              <c16:uniqueId val="{00000006-4EE8-4B47-B100-1BA96D99E3BC}"/>
            </c:ext>
          </c:extLst>
        </c:ser>
        <c:dLbls>
          <c:showLegendKey val="0"/>
          <c:showVal val="0"/>
          <c:showCatName val="0"/>
          <c:showSerName val="0"/>
          <c:showPercent val="0"/>
          <c:showBubbleSize val="0"/>
        </c:dLbls>
        <c:axId val="388251808"/>
        <c:axId val="387832072"/>
      </c:areaChart>
      <c:lineChart>
        <c:grouping val="standard"/>
        <c:varyColors val="0"/>
        <c:ser>
          <c:idx val="11"/>
          <c:order val="7"/>
          <c:tx>
            <c:strRef>
              <c:f>'c1-6'!$K$14</c:f>
              <c:strCache>
                <c:ptCount val="1"/>
                <c:pt idx="0">
                  <c:v>MNB nowcast</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4EE8-4B47-B100-1BA96D99E3BC}"/>
              </c:ext>
            </c:extLst>
          </c:dPt>
          <c:dPt>
            <c:idx val="27"/>
            <c:bubble3D val="0"/>
            <c:extLst>
              <c:ext xmlns:c16="http://schemas.microsoft.com/office/drawing/2014/chart" uri="{C3380CC4-5D6E-409C-BE32-E72D297353CC}">
                <c16:uniqueId val="{0000000B-4EE8-4B47-B100-1BA96D99E3BC}"/>
              </c:ext>
            </c:extLst>
          </c:dPt>
          <c:dPt>
            <c:idx val="28"/>
            <c:bubble3D val="0"/>
            <c:extLst>
              <c:ext xmlns:c16="http://schemas.microsoft.com/office/drawing/2014/chart" uri="{C3380CC4-5D6E-409C-BE32-E72D297353CC}">
                <c16:uniqueId val="{0000000C-4EE8-4B47-B100-1BA96D99E3BC}"/>
              </c:ext>
            </c:extLst>
          </c:dPt>
          <c:dPt>
            <c:idx val="29"/>
            <c:bubble3D val="0"/>
            <c:extLst>
              <c:ext xmlns:c16="http://schemas.microsoft.com/office/drawing/2014/chart" uri="{C3380CC4-5D6E-409C-BE32-E72D297353CC}">
                <c16:uniqueId val="{0000000D-4EE8-4B47-B100-1BA96D99E3BC}"/>
              </c:ext>
            </c:extLst>
          </c:dPt>
          <c:dPt>
            <c:idx val="30"/>
            <c:bubble3D val="0"/>
            <c:extLst>
              <c:ext xmlns:c16="http://schemas.microsoft.com/office/drawing/2014/chart" uri="{C3380CC4-5D6E-409C-BE32-E72D297353CC}">
                <c16:uniqueId val="{0000000E-4EE8-4B47-B100-1BA96D99E3BC}"/>
              </c:ext>
            </c:extLst>
          </c:dPt>
          <c:dPt>
            <c:idx val="31"/>
            <c:bubble3D val="0"/>
            <c:extLst>
              <c:ext xmlns:c16="http://schemas.microsoft.com/office/drawing/2014/chart" uri="{C3380CC4-5D6E-409C-BE32-E72D297353CC}">
                <c16:uniqueId val="{0000000F-4EE8-4B47-B100-1BA96D99E3BC}"/>
              </c:ext>
            </c:extLst>
          </c:dPt>
          <c:dPt>
            <c:idx val="32"/>
            <c:bubble3D val="0"/>
            <c:extLst>
              <c:ext xmlns:c16="http://schemas.microsoft.com/office/drawing/2014/chart" uri="{C3380CC4-5D6E-409C-BE32-E72D297353CC}">
                <c16:uniqueId val="{00000010-4EE8-4B47-B100-1BA96D99E3BC}"/>
              </c:ext>
            </c:extLst>
          </c:dPt>
          <c:dPt>
            <c:idx val="33"/>
            <c:bubble3D val="0"/>
            <c:extLst>
              <c:ext xmlns:c16="http://schemas.microsoft.com/office/drawing/2014/chart" uri="{C3380CC4-5D6E-409C-BE32-E72D297353CC}">
                <c16:uniqueId val="{00000012-4EE8-4B47-B100-1BA96D99E3BC}"/>
              </c:ext>
            </c:extLst>
          </c:dPt>
          <c:dPt>
            <c:idx val="34"/>
            <c:bubble3D val="0"/>
            <c:extLst>
              <c:ext xmlns:c16="http://schemas.microsoft.com/office/drawing/2014/chart" uri="{C3380CC4-5D6E-409C-BE32-E72D297353CC}">
                <c16:uniqueId val="{00000014-4EE8-4B47-B100-1BA96D99E3BC}"/>
              </c:ext>
            </c:extLst>
          </c:dPt>
          <c:dPt>
            <c:idx val="35"/>
            <c:bubble3D val="0"/>
            <c:extLst>
              <c:ext xmlns:c16="http://schemas.microsoft.com/office/drawing/2014/chart" uri="{C3380CC4-5D6E-409C-BE32-E72D297353CC}">
                <c16:uniqueId val="{00000016-4EE8-4B47-B100-1BA96D99E3BC}"/>
              </c:ext>
            </c:extLst>
          </c:dPt>
          <c:dPt>
            <c:idx val="36"/>
            <c:bubble3D val="0"/>
            <c:extLst>
              <c:ext xmlns:c16="http://schemas.microsoft.com/office/drawing/2014/chart" uri="{C3380CC4-5D6E-409C-BE32-E72D297353CC}">
                <c16:uniqueId val="{00000018-4EE8-4B47-B100-1BA96D99E3BC}"/>
              </c:ext>
            </c:extLst>
          </c:dPt>
          <c:dPt>
            <c:idx val="37"/>
            <c:bubble3D val="0"/>
            <c:extLst>
              <c:ext xmlns:c16="http://schemas.microsoft.com/office/drawing/2014/chart" uri="{C3380CC4-5D6E-409C-BE32-E72D297353CC}">
                <c16:uniqueId val="{0000001A-4EE8-4B47-B100-1BA96D99E3BC}"/>
              </c:ext>
            </c:extLst>
          </c:dPt>
          <c:dPt>
            <c:idx val="38"/>
            <c:bubble3D val="0"/>
            <c:extLst>
              <c:ext xmlns:c16="http://schemas.microsoft.com/office/drawing/2014/chart" uri="{C3380CC4-5D6E-409C-BE32-E72D297353CC}">
                <c16:uniqueId val="{0000001C-4EE8-4B47-B100-1BA96D99E3BC}"/>
              </c:ext>
            </c:extLst>
          </c:dPt>
          <c:dPt>
            <c:idx val="39"/>
            <c:bubble3D val="0"/>
            <c:extLst>
              <c:ext xmlns:c16="http://schemas.microsoft.com/office/drawing/2014/chart" uri="{C3380CC4-5D6E-409C-BE32-E72D297353CC}">
                <c16:uniqueId val="{0000001E-4EE8-4B47-B100-1BA96D99E3BC}"/>
              </c:ext>
            </c:extLst>
          </c:dPt>
          <c:dPt>
            <c:idx val="40"/>
            <c:bubble3D val="0"/>
            <c:extLst>
              <c:ext xmlns:c16="http://schemas.microsoft.com/office/drawing/2014/chart" uri="{C3380CC4-5D6E-409C-BE32-E72D297353CC}">
                <c16:uniqueId val="{00000020-4EE8-4B47-B100-1BA96D99E3BC}"/>
              </c:ext>
            </c:extLst>
          </c:dPt>
          <c:dPt>
            <c:idx val="41"/>
            <c:bubble3D val="0"/>
            <c:extLst>
              <c:ext xmlns:c16="http://schemas.microsoft.com/office/drawing/2014/chart" uri="{C3380CC4-5D6E-409C-BE32-E72D297353CC}">
                <c16:uniqueId val="{00000022-4EE8-4B47-B100-1BA96D99E3BC}"/>
              </c:ext>
            </c:extLst>
          </c:dPt>
          <c:dPt>
            <c:idx val="42"/>
            <c:bubble3D val="0"/>
            <c:extLst>
              <c:ext xmlns:c16="http://schemas.microsoft.com/office/drawing/2014/chart" uri="{C3380CC4-5D6E-409C-BE32-E72D297353CC}">
                <c16:uniqueId val="{00000024-4EE8-4B47-B100-1BA96D99E3BC}"/>
              </c:ext>
            </c:extLst>
          </c:dPt>
          <c:dPt>
            <c:idx val="43"/>
            <c:bubble3D val="0"/>
            <c:extLst>
              <c:ext xmlns:c16="http://schemas.microsoft.com/office/drawing/2014/chart" uri="{C3380CC4-5D6E-409C-BE32-E72D297353CC}">
                <c16:uniqueId val="{00000026-4EE8-4B47-B100-1BA96D99E3BC}"/>
              </c:ext>
            </c:extLst>
          </c:dPt>
          <c:dPt>
            <c:idx val="44"/>
            <c:bubble3D val="0"/>
            <c:extLst>
              <c:ext xmlns:c16="http://schemas.microsoft.com/office/drawing/2014/chart" uri="{C3380CC4-5D6E-409C-BE32-E72D297353CC}">
                <c16:uniqueId val="{00000028-4EE8-4B47-B100-1BA96D99E3BC}"/>
              </c:ext>
            </c:extLst>
          </c:dPt>
          <c:dPt>
            <c:idx val="45"/>
            <c:bubble3D val="0"/>
            <c:extLst>
              <c:ext xmlns:c16="http://schemas.microsoft.com/office/drawing/2014/chart" uri="{C3380CC4-5D6E-409C-BE32-E72D297353CC}">
                <c16:uniqueId val="{0000002A-4EE8-4B47-B100-1BA96D99E3BC}"/>
              </c:ext>
            </c:extLst>
          </c:dPt>
          <c:dPt>
            <c:idx val="46"/>
            <c:bubble3D val="0"/>
            <c:extLst>
              <c:ext xmlns:c16="http://schemas.microsoft.com/office/drawing/2014/chart" uri="{C3380CC4-5D6E-409C-BE32-E72D297353CC}">
                <c16:uniqueId val="{00000021-AB07-4354-8417-737E27AB604F}"/>
              </c:ext>
            </c:extLst>
          </c:dPt>
          <c:dPt>
            <c:idx val="47"/>
            <c:bubble3D val="0"/>
            <c:extLst>
              <c:ext xmlns:c16="http://schemas.microsoft.com/office/drawing/2014/chart" uri="{C3380CC4-5D6E-409C-BE32-E72D297353CC}">
                <c16:uniqueId val="{00000022-3430-4A9E-B925-09141F3CCCDE}"/>
              </c:ext>
            </c:extLst>
          </c:dPt>
          <c:dPt>
            <c:idx val="48"/>
            <c:bubble3D val="0"/>
            <c:extLst>
              <c:ext xmlns:c16="http://schemas.microsoft.com/office/drawing/2014/chart" uri="{C3380CC4-5D6E-409C-BE32-E72D297353CC}">
                <c16:uniqueId val="{00000023-2AE3-410B-8F5B-C97CF71A8254}"/>
              </c:ext>
            </c:extLst>
          </c:dPt>
          <c:dPt>
            <c:idx val="49"/>
            <c:bubble3D val="0"/>
            <c:extLst>
              <c:ext xmlns:c16="http://schemas.microsoft.com/office/drawing/2014/chart" uri="{C3380CC4-5D6E-409C-BE32-E72D297353CC}">
                <c16:uniqueId val="{00000025-96E6-4B81-AF32-AAE038B77AE0}"/>
              </c:ext>
            </c:extLst>
          </c:dPt>
          <c:dPt>
            <c:idx val="50"/>
            <c:bubble3D val="0"/>
            <c:extLst>
              <c:ext xmlns:c16="http://schemas.microsoft.com/office/drawing/2014/chart" uri="{C3380CC4-5D6E-409C-BE32-E72D297353CC}">
                <c16:uniqueId val="{00000026-8710-455D-957F-49D0E80CBAE1}"/>
              </c:ext>
            </c:extLst>
          </c:dPt>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'c1-6'!$K$15:$K$66</c:f>
              <c:numCache>
                <c:formatCode>0.0</c:formatCode>
                <c:ptCount val="52"/>
                <c:pt idx="0">
                  <c:v>-0.44459534916232712</c:v>
                </c:pt>
                <c:pt idx="1">
                  <c:v>0.44758479646425542</c:v>
                </c:pt>
                <c:pt idx="2">
                  <c:v>1.1167389186104657</c:v>
                </c:pt>
                <c:pt idx="3">
                  <c:v>1.314211876431969</c:v>
                </c:pt>
                <c:pt idx="4">
                  <c:v>2.3679504902849828</c:v>
                </c:pt>
                <c:pt idx="5">
                  <c:v>1.6076109978247359</c:v>
                </c:pt>
                <c:pt idx="6">
                  <c:v>1.3119707893431354</c:v>
                </c:pt>
                <c:pt idx="7">
                  <c:v>2.0342016198181057</c:v>
                </c:pt>
                <c:pt idx="8">
                  <c:v>-0.78289377131987692</c:v>
                </c:pt>
                <c:pt idx="9">
                  <c:v>-1.1752901959070243</c:v>
                </c:pt>
                <c:pt idx="10">
                  <c:v>-1.1661144011861779</c:v>
                </c:pt>
                <c:pt idx="11">
                  <c:v>-2.2670705841185423</c:v>
                </c:pt>
                <c:pt idx="12">
                  <c:v>0.27480004081239429</c:v>
                </c:pt>
                <c:pt idx="13">
                  <c:v>1.5394529137661834</c:v>
                </c:pt>
                <c:pt idx="14">
                  <c:v>2.4819959943916245</c:v>
                </c:pt>
                <c:pt idx="15">
                  <c:v>3.8425224049015441</c:v>
                </c:pt>
                <c:pt idx="16">
                  <c:v>4.0971889094337115</c:v>
                </c:pt>
                <c:pt idx="17">
                  <c:v>4.5172626392230484</c:v>
                </c:pt>
                <c:pt idx="18">
                  <c:v>4.1092846626088715</c:v>
                </c:pt>
                <c:pt idx="19">
                  <c:v>3.669781167378332</c:v>
                </c:pt>
                <c:pt idx="20">
                  <c:v>4.5675445742304817</c:v>
                </c:pt>
                <c:pt idx="21">
                  <c:v>3.5034207338651129</c:v>
                </c:pt>
                <c:pt idx="22">
                  <c:v>3.3414639520273255</c:v>
                </c:pt>
                <c:pt idx="23">
                  <c:v>3.7692729899306414</c:v>
                </c:pt>
                <c:pt idx="24">
                  <c:v>1.4031213167525749</c:v>
                </c:pt>
                <c:pt idx="25">
                  <c:v>2.5475378797922019</c:v>
                </c:pt>
                <c:pt idx="26">
                  <c:v>2.3668802205246493</c:v>
                </c:pt>
                <c:pt idx="27">
                  <c:v>2.1530930683595813</c:v>
                </c:pt>
                <c:pt idx="28">
                  <c:v>4.276401172560071</c:v>
                </c:pt>
                <c:pt idx="29">
                  <c:v>4.1342893500553544</c:v>
                </c:pt>
                <c:pt idx="30">
                  <c:v>4.5160519250616744</c:v>
                </c:pt>
                <c:pt idx="31">
                  <c:v>5.1562000299416439</c:v>
                </c:pt>
                <c:pt idx="32">
                  <c:v>5.061721483179042</c:v>
                </c:pt>
                <c:pt idx="33">
                  <c:v>4.9118827150997646</c:v>
                </c:pt>
                <c:pt idx="34">
                  <c:v>5.4625139213272149</c:v>
                </c:pt>
                <c:pt idx="35">
                  <c:v>5.0936165384296572</c:v>
                </c:pt>
                <c:pt idx="36">
                  <c:v>5.1432895709611302</c:v>
                </c:pt>
                <c:pt idx="37">
                  <c:v>5.1686676055251723</c:v>
                </c:pt>
                <c:pt idx="38">
                  <c:v>4.7653216957371995</c:v>
                </c:pt>
                <c:pt idx="39">
                  <c:v>4.4981317756203083</c:v>
                </c:pt>
                <c:pt idx="40">
                  <c:v>3.8249686084737675</c:v>
                </c:pt>
                <c:pt idx="41">
                  <c:v>3.4771678266448731</c:v>
                </c:pt>
                <c:pt idx="42">
                  <c:v>3.4122122731288016</c:v>
                </c:pt>
                <c:pt idx="43">
                  <c:v>3.4201174171877256</c:v>
                </c:pt>
                <c:pt idx="44">
                  <c:v>3.4300297526028061</c:v>
                </c:pt>
                <c:pt idx="45">
                  <c:v>3.4658700465226104</c:v>
                </c:pt>
                <c:pt idx="46">
                  <c:v>3.4816160803510741</c:v>
                </c:pt>
                <c:pt idx="47">
                  <c:v>3.4977449717268314</c:v>
                </c:pt>
                <c:pt idx="48">
                  <c:v>3.506104042244317</c:v>
                </c:pt>
                <c:pt idx="49">
                  <c:v>3.5069652933306514</c:v>
                </c:pt>
                <c:pt idx="50">
                  <c:v>3.5194770266522681</c:v>
                </c:pt>
                <c:pt idx="51">
                  <c:v>3.5221613064064172</c:v>
                </c:pt>
              </c:numCache>
            </c:numRef>
          </c:val>
          <c:smooth val="0"/>
          <c:extLst>
            <c:ext xmlns:c16="http://schemas.microsoft.com/office/drawing/2014/chart" uri="{C3380CC4-5D6E-409C-BE32-E72D297353CC}">
              <c16:uniqueId val="{0000002B-4EE8-4B47-B100-1BA96D99E3BC}"/>
            </c:ext>
          </c:extLst>
        </c:ser>
        <c:dLbls>
          <c:showLegendKey val="0"/>
          <c:showVal val="0"/>
          <c:showCatName val="0"/>
          <c:showSerName val="0"/>
          <c:showPercent val="0"/>
          <c:showBubbleSize val="0"/>
        </c:dLbls>
        <c:marker val="1"/>
        <c:smooth val="0"/>
        <c:axId val="387832464"/>
        <c:axId val="387832856"/>
        <c:extLst/>
      </c:lineChart>
      <c:dateAx>
        <c:axId val="388251808"/>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2072"/>
        <c:crosses val="autoZero"/>
        <c:auto val="0"/>
        <c:lblOffset val="100"/>
        <c:baseTimeUnit val="months"/>
        <c:majorUnit val="1"/>
        <c:majorTimeUnit val="years"/>
      </c:dateAx>
      <c:valAx>
        <c:axId val="387832072"/>
        <c:scaling>
          <c:orientation val="minMax"/>
          <c:max val="7"/>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51808"/>
        <c:crosses val="max"/>
        <c:crossBetween val="between"/>
        <c:majorUnit val="1"/>
        <c:minorUnit val="0.5"/>
      </c:valAx>
      <c:dateAx>
        <c:axId val="387832464"/>
        <c:scaling>
          <c:orientation val="minMax"/>
        </c:scaling>
        <c:delete val="1"/>
        <c:axPos val="b"/>
        <c:numFmt formatCode="yyyy/mm/dd;@" sourceLinked="1"/>
        <c:majorTickMark val="out"/>
        <c:minorTickMark val="none"/>
        <c:tickLblPos val="none"/>
        <c:crossAx val="387832856"/>
        <c:crossesAt val="-3"/>
        <c:auto val="0"/>
        <c:lblOffset val="100"/>
        <c:baseTimeUnit val="months"/>
      </c:dateAx>
      <c:valAx>
        <c:axId val="387832856"/>
        <c:scaling>
          <c:orientation val="minMax"/>
          <c:max val="7"/>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2464"/>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4240444444444442E-2"/>
          <c:w val="0.84907733104410232"/>
          <c:h val="0.45646266666666668"/>
        </c:manualLayout>
      </c:layout>
      <c:barChart>
        <c:barDir val="col"/>
        <c:grouping val="stacked"/>
        <c:varyColors val="0"/>
        <c:ser>
          <c:idx val="0"/>
          <c:order val="0"/>
          <c:tx>
            <c:strRef>
              <c:f>'c1-7'!$C$13</c:f>
              <c:strCache>
                <c:ptCount val="1"/>
                <c:pt idx="0">
                  <c:v>Háztartások fogyasztási kiadása</c:v>
                </c:pt>
              </c:strCache>
            </c:strRef>
          </c:tx>
          <c:spPr>
            <a:solidFill>
              <a:schemeClr val="accent3"/>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'c1-7'!$C$15:$C$46</c:f>
              <c:numCache>
                <c:formatCode>0.0</c:formatCode>
                <c:ptCount val="32"/>
                <c:pt idx="0">
                  <c:v>-0.4</c:v>
                </c:pt>
                <c:pt idx="1">
                  <c:v>0.2</c:v>
                </c:pt>
                <c:pt idx="2">
                  <c:v>-0.3</c:v>
                </c:pt>
                <c:pt idx="3">
                  <c:v>0.4</c:v>
                </c:pt>
                <c:pt idx="4">
                  <c:v>0.6</c:v>
                </c:pt>
                <c:pt idx="5">
                  <c:v>1.7</c:v>
                </c:pt>
                <c:pt idx="6">
                  <c:v>0.8</c:v>
                </c:pt>
                <c:pt idx="7">
                  <c:v>1.8</c:v>
                </c:pt>
                <c:pt idx="8">
                  <c:v>2</c:v>
                </c:pt>
                <c:pt idx="9">
                  <c:v>1.7</c:v>
                </c:pt>
                <c:pt idx="10">
                  <c:v>1.5</c:v>
                </c:pt>
                <c:pt idx="11">
                  <c:v>2.1</c:v>
                </c:pt>
                <c:pt idx="12">
                  <c:v>2.5</c:v>
                </c:pt>
                <c:pt idx="13">
                  <c:v>2.2999999999999998</c:v>
                </c:pt>
                <c:pt idx="14">
                  <c:v>2.2000000000000002</c:v>
                </c:pt>
                <c:pt idx="15">
                  <c:v>2.4</c:v>
                </c:pt>
                <c:pt idx="16">
                  <c:v>1.8</c:v>
                </c:pt>
                <c:pt idx="17">
                  <c:v>2.2000000000000002</c:v>
                </c:pt>
                <c:pt idx="18">
                  <c:v>2</c:v>
                </c:pt>
                <c:pt idx="19">
                  <c:v>2.4</c:v>
                </c:pt>
                <c:pt idx="20">
                  <c:v>2.5</c:v>
                </c:pt>
                <c:pt idx="21">
                  <c:v>2.4</c:v>
                </c:pt>
                <c:pt idx="22">
                  <c:v>2.2000000000000002</c:v>
                </c:pt>
                <c:pt idx="23">
                  <c:v>2.1</c:v>
                </c:pt>
                <c:pt idx="24">
                  <c:v>2.4</c:v>
                </c:pt>
                <c:pt idx="25">
                  <c:v>2.2999999999999998</c:v>
                </c:pt>
                <c:pt idx="26">
                  <c:v>2.2000000000000002</c:v>
                </c:pt>
                <c:pt idx="28">
                  <c:v>2.2937317021630923</c:v>
                </c:pt>
                <c:pt idx="29">
                  <c:v>1.9163602272976734</c:v>
                </c:pt>
                <c:pt idx="30">
                  <c:v>1.4510287511156428</c:v>
                </c:pt>
                <c:pt idx="31">
                  <c:v>1.3789070955121401</c:v>
                </c:pt>
              </c:numCache>
            </c:numRef>
          </c:val>
          <c:extLst>
            <c:ext xmlns:c16="http://schemas.microsoft.com/office/drawing/2014/chart" uri="{C3380CC4-5D6E-409C-BE32-E72D297353CC}">
              <c16:uniqueId val="{00000000-F7EB-493E-94B6-F261B3B55EF4}"/>
            </c:ext>
          </c:extLst>
        </c:ser>
        <c:ser>
          <c:idx val="1"/>
          <c:order val="1"/>
          <c:tx>
            <c:strRef>
              <c:f>'c1-7'!$D$13</c:f>
              <c:strCache>
                <c:ptCount val="1"/>
                <c:pt idx="0">
                  <c:v>Közösségi fogyasztás</c:v>
                </c:pt>
              </c:strCache>
            </c:strRef>
          </c:tx>
          <c:spPr>
            <a:solidFill>
              <a:schemeClr val="accent1">
                <a:lumMod val="40000"/>
                <a:lumOff val="60000"/>
              </a:schemeClr>
            </a:solidFill>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'c1-7'!$D$15:$D$46</c:f>
              <c:numCache>
                <c:formatCode>0.0</c:formatCode>
                <c:ptCount val="32"/>
                <c:pt idx="0">
                  <c:v>1</c:v>
                </c:pt>
                <c:pt idx="1">
                  <c:v>1</c:v>
                </c:pt>
                <c:pt idx="2">
                  <c:v>0.5</c:v>
                </c:pt>
                <c:pt idx="3">
                  <c:v>0.19999999999999998</c:v>
                </c:pt>
                <c:pt idx="4">
                  <c:v>0.9</c:v>
                </c:pt>
                <c:pt idx="5">
                  <c:v>0.8</c:v>
                </c:pt>
                <c:pt idx="6">
                  <c:v>0.89999999999999991</c:v>
                </c:pt>
                <c:pt idx="7">
                  <c:v>1.4</c:v>
                </c:pt>
                <c:pt idx="8">
                  <c:v>0.30000000000000004</c:v>
                </c:pt>
                <c:pt idx="9">
                  <c:v>-0.2</c:v>
                </c:pt>
                <c:pt idx="10">
                  <c:v>0.8</c:v>
                </c:pt>
                <c:pt idx="11">
                  <c:v>0.9</c:v>
                </c:pt>
                <c:pt idx="12">
                  <c:v>0.4</c:v>
                </c:pt>
                <c:pt idx="13">
                  <c:v>0.9</c:v>
                </c:pt>
                <c:pt idx="14">
                  <c:v>-0.1</c:v>
                </c:pt>
                <c:pt idx="15">
                  <c:v>-0.4</c:v>
                </c:pt>
                <c:pt idx="16">
                  <c:v>-0.5</c:v>
                </c:pt>
                <c:pt idx="17">
                  <c:v>0.30000000000000004</c:v>
                </c:pt>
                <c:pt idx="18">
                  <c:v>1.1000000000000001</c:v>
                </c:pt>
                <c:pt idx="19">
                  <c:v>1.8</c:v>
                </c:pt>
                <c:pt idx="20">
                  <c:v>1</c:v>
                </c:pt>
                <c:pt idx="21">
                  <c:v>0.5</c:v>
                </c:pt>
                <c:pt idx="22">
                  <c:v>0.1</c:v>
                </c:pt>
                <c:pt idx="23">
                  <c:v>-0.6</c:v>
                </c:pt>
                <c:pt idx="24">
                  <c:v>0.3</c:v>
                </c:pt>
                <c:pt idx="25">
                  <c:v>9.9999999999999978E-2</c:v>
                </c:pt>
                <c:pt idx="26">
                  <c:v>0.30000000000000004</c:v>
                </c:pt>
                <c:pt idx="28">
                  <c:v>0.186007085260459</c:v>
                </c:pt>
                <c:pt idx="29">
                  <c:v>0.20038305846061916</c:v>
                </c:pt>
                <c:pt idx="30">
                  <c:v>5.996202202465032E-2</c:v>
                </c:pt>
                <c:pt idx="31">
                  <c:v>0.28259811430985216</c:v>
                </c:pt>
              </c:numCache>
            </c:numRef>
          </c:val>
          <c:extLst>
            <c:ext xmlns:c16="http://schemas.microsoft.com/office/drawing/2014/chart" uri="{C3380CC4-5D6E-409C-BE32-E72D297353CC}">
              <c16:uniqueId val="{00000001-F7EB-493E-94B6-F261B3B55EF4}"/>
            </c:ext>
          </c:extLst>
        </c:ser>
        <c:ser>
          <c:idx val="2"/>
          <c:order val="2"/>
          <c:tx>
            <c:strRef>
              <c:f>'c1-7'!$E$13</c:f>
              <c:strCache>
                <c:ptCount val="1"/>
                <c:pt idx="0">
                  <c:v>Bruttó állóeszköz-felhalmozás</c:v>
                </c:pt>
              </c:strCache>
            </c:strRef>
          </c:tx>
          <c:spPr>
            <a:solidFill>
              <a:schemeClr val="tx2">
                <a:lumMod val="75000"/>
                <a:lumOff val="25000"/>
              </a:schemeClr>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'c1-7'!$E$15:$E$46</c:f>
              <c:numCache>
                <c:formatCode>0.0</c:formatCode>
                <c:ptCount val="32"/>
                <c:pt idx="0">
                  <c:v>-0.8</c:v>
                </c:pt>
                <c:pt idx="1">
                  <c:v>1.7</c:v>
                </c:pt>
                <c:pt idx="2">
                  <c:v>2.6</c:v>
                </c:pt>
                <c:pt idx="3">
                  <c:v>3.8</c:v>
                </c:pt>
                <c:pt idx="4">
                  <c:v>2.9</c:v>
                </c:pt>
                <c:pt idx="5">
                  <c:v>3.8</c:v>
                </c:pt>
                <c:pt idx="6">
                  <c:v>3</c:v>
                </c:pt>
                <c:pt idx="7">
                  <c:v>0.6</c:v>
                </c:pt>
                <c:pt idx="8">
                  <c:v>-0.5</c:v>
                </c:pt>
                <c:pt idx="9">
                  <c:v>1.8</c:v>
                </c:pt>
                <c:pt idx="10">
                  <c:v>0.3</c:v>
                </c:pt>
                <c:pt idx="11">
                  <c:v>2.4</c:v>
                </c:pt>
                <c:pt idx="12">
                  <c:v>-0.8</c:v>
                </c:pt>
                <c:pt idx="13">
                  <c:v>-3.4</c:v>
                </c:pt>
                <c:pt idx="14">
                  <c:v>-1.1000000000000001</c:v>
                </c:pt>
                <c:pt idx="15">
                  <c:v>-4</c:v>
                </c:pt>
                <c:pt idx="16">
                  <c:v>3</c:v>
                </c:pt>
                <c:pt idx="17">
                  <c:v>4.8</c:v>
                </c:pt>
                <c:pt idx="18">
                  <c:v>4.2</c:v>
                </c:pt>
                <c:pt idx="19">
                  <c:v>2.7</c:v>
                </c:pt>
                <c:pt idx="20">
                  <c:v>1.8</c:v>
                </c:pt>
                <c:pt idx="21">
                  <c:v>3.8</c:v>
                </c:pt>
                <c:pt idx="22">
                  <c:v>5.0999999999999996</c:v>
                </c:pt>
                <c:pt idx="23">
                  <c:v>4.2</c:v>
                </c:pt>
                <c:pt idx="24">
                  <c:v>4.5</c:v>
                </c:pt>
                <c:pt idx="25">
                  <c:v>4.7</c:v>
                </c:pt>
                <c:pt idx="26">
                  <c:v>4.5999999999999996</c:v>
                </c:pt>
                <c:pt idx="28">
                  <c:v>4.4807926762592443</c:v>
                </c:pt>
                <c:pt idx="29">
                  <c:v>1.3197565507037319</c:v>
                </c:pt>
                <c:pt idx="30">
                  <c:v>1.1994693612996425</c:v>
                </c:pt>
                <c:pt idx="31">
                  <c:v>0.89206432591529738</c:v>
                </c:pt>
              </c:numCache>
            </c:numRef>
          </c:val>
          <c:extLst>
            <c:ext xmlns:c16="http://schemas.microsoft.com/office/drawing/2014/chart" uri="{C3380CC4-5D6E-409C-BE32-E72D297353CC}">
              <c16:uniqueId val="{00000002-F7EB-493E-94B6-F261B3B55EF4}"/>
            </c:ext>
          </c:extLst>
        </c:ser>
        <c:ser>
          <c:idx val="3"/>
          <c:order val="3"/>
          <c:tx>
            <c:strRef>
              <c:f>'c1-7'!$F$13</c:f>
              <c:strCache>
                <c:ptCount val="1"/>
                <c:pt idx="0">
                  <c:v>Készletváltozás </c:v>
                </c:pt>
              </c:strCache>
            </c:strRef>
          </c:tx>
          <c:spPr>
            <a:solidFill>
              <a:schemeClr val="bg1">
                <a:lumMod val="75000"/>
              </a:schemeClr>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'c1-7'!$F$15:$F$46</c:f>
              <c:numCache>
                <c:formatCode>0.0</c:formatCode>
                <c:ptCount val="32"/>
                <c:pt idx="0">
                  <c:v>-1</c:v>
                </c:pt>
                <c:pt idx="1">
                  <c:v>0.5</c:v>
                </c:pt>
                <c:pt idx="2">
                  <c:v>-1.4</c:v>
                </c:pt>
                <c:pt idx="3">
                  <c:v>-0.9</c:v>
                </c:pt>
                <c:pt idx="4">
                  <c:v>-0.7</c:v>
                </c:pt>
                <c:pt idx="5">
                  <c:v>-0.2</c:v>
                </c:pt>
                <c:pt idx="6">
                  <c:v>1</c:v>
                </c:pt>
                <c:pt idx="7">
                  <c:v>0.4</c:v>
                </c:pt>
                <c:pt idx="8">
                  <c:v>0.4</c:v>
                </c:pt>
                <c:pt idx="9">
                  <c:v>-1.8</c:v>
                </c:pt>
                <c:pt idx="10">
                  <c:v>0.2</c:v>
                </c:pt>
                <c:pt idx="11">
                  <c:v>-2.7</c:v>
                </c:pt>
                <c:pt idx="12">
                  <c:v>0.6</c:v>
                </c:pt>
                <c:pt idx="13">
                  <c:v>0.9</c:v>
                </c:pt>
                <c:pt idx="14">
                  <c:v>0.4</c:v>
                </c:pt>
                <c:pt idx="15">
                  <c:v>3.7</c:v>
                </c:pt>
                <c:pt idx="16">
                  <c:v>1</c:v>
                </c:pt>
                <c:pt idx="17">
                  <c:v>-3</c:v>
                </c:pt>
                <c:pt idx="18">
                  <c:v>-2.1</c:v>
                </c:pt>
                <c:pt idx="19">
                  <c:v>-2.4</c:v>
                </c:pt>
                <c:pt idx="20">
                  <c:v>-0.1</c:v>
                </c:pt>
                <c:pt idx="21">
                  <c:v>-0.9</c:v>
                </c:pt>
                <c:pt idx="22">
                  <c:v>1.6</c:v>
                </c:pt>
                <c:pt idx="23">
                  <c:v>1</c:v>
                </c:pt>
                <c:pt idx="24">
                  <c:v>-2.8</c:v>
                </c:pt>
                <c:pt idx="25">
                  <c:v>-1.1000000000000001</c:v>
                </c:pt>
                <c:pt idx="26">
                  <c:v>-3</c:v>
                </c:pt>
                <c:pt idx="28">
                  <c:v>-2.0116371072438217</c:v>
                </c:pt>
                <c:pt idx="29">
                  <c:v>-1.1565071912410332E-3</c:v>
                </c:pt>
                <c:pt idx="30">
                  <c:v>1.3877977147516075E-4</c:v>
                </c:pt>
                <c:pt idx="31">
                  <c:v>1.3033687752440066E-4</c:v>
                </c:pt>
              </c:numCache>
            </c:numRef>
          </c:val>
          <c:extLst>
            <c:ext xmlns:c16="http://schemas.microsoft.com/office/drawing/2014/chart" uri="{C3380CC4-5D6E-409C-BE32-E72D297353CC}">
              <c16:uniqueId val="{00000003-F7EB-493E-94B6-F261B3B55EF4}"/>
            </c:ext>
          </c:extLst>
        </c:ser>
        <c:ser>
          <c:idx val="4"/>
          <c:order val="4"/>
          <c:tx>
            <c:strRef>
              <c:f>'c1-7'!$G$13</c:f>
              <c:strCache>
                <c:ptCount val="1"/>
                <c:pt idx="0">
                  <c:v>Nettó export</c:v>
                </c:pt>
              </c:strCache>
            </c:strRef>
          </c:tx>
          <c:spPr>
            <a:solidFill>
              <a:schemeClr val="accent1"/>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'c1-7'!$G$15:$G$46</c:f>
              <c:numCache>
                <c:formatCode>0.0</c:formatCode>
                <c:ptCount val="32"/>
                <c:pt idx="0">
                  <c:v>0.8</c:v>
                </c:pt>
                <c:pt idx="1">
                  <c:v>-1.9</c:v>
                </c:pt>
                <c:pt idx="2">
                  <c:v>1.3</c:v>
                </c:pt>
                <c:pt idx="3">
                  <c:v>0.3</c:v>
                </c:pt>
                <c:pt idx="4">
                  <c:v>0.6</c:v>
                </c:pt>
                <c:pt idx="5">
                  <c:v>-1.5</c:v>
                </c:pt>
                <c:pt idx="6">
                  <c:v>-1.7</c:v>
                </c:pt>
                <c:pt idx="7">
                  <c:v>-0.3</c:v>
                </c:pt>
                <c:pt idx="8">
                  <c:v>2.2999999999999998</c:v>
                </c:pt>
                <c:pt idx="9">
                  <c:v>2.1</c:v>
                </c:pt>
                <c:pt idx="10">
                  <c:v>0.5</c:v>
                </c:pt>
                <c:pt idx="11">
                  <c:v>1.3</c:v>
                </c:pt>
                <c:pt idx="12">
                  <c:v>-1.4</c:v>
                </c:pt>
                <c:pt idx="13">
                  <c:v>2.4</c:v>
                </c:pt>
                <c:pt idx="14">
                  <c:v>1.1000000000000001</c:v>
                </c:pt>
                <c:pt idx="15">
                  <c:v>0.2</c:v>
                </c:pt>
                <c:pt idx="16">
                  <c:v>-0.6</c:v>
                </c:pt>
                <c:pt idx="17">
                  <c:v>-0.6</c:v>
                </c:pt>
                <c:pt idx="18">
                  <c:v>-0.9</c:v>
                </c:pt>
                <c:pt idx="19">
                  <c:v>0.2</c:v>
                </c:pt>
                <c:pt idx="20">
                  <c:v>-0.5</c:v>
                </c:pt>
                <c:pt idx="21">
                  <c:v>-0.8</c:v>
                </c:pt>
                <c:pt idx="22">
                  <c:v>-3.7</c:v>
                </c:pt>
                <c:pt idx="23">
                  <c:v>-1.4</c:v>
                </c:pt>
                <c:pt idx="24">
                  <c:v>0.9</c:v>
                </c:pt>
                <c:pt idx="25">
                  <c:v>-1.1000000000000001</c:v>
                </c:pt>
                <c:pt idx="26">
                  <c:v>0.9</c:v>
                </c:pt>
                <c:pt idx="28">
                  <c:v>-2.3921213600784905E-2</c:v>
                </c:pt>
                <c:pt idx="29">
                  <c:v>0.31385711595157367</c:v>
                </c:pt>
                <c:pt idx="30">
                  <c:v>0.78643593370242226</c:v>
                </c:pt>
                <c:pt idx="31">
                  <c:v>0.92233297100520195</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30"/>
        <c:overlap val="100"/>
        <c:axId val="388220344"/>
        <c:axId val="388220736"/>
      </c:barChart>
      <c:lineChart>
        <c:grouping val="standard"/>
        <c:varyColors val="0"/>
        <c:ser>
          <c:idx val="5"/>
          <c:order val="5"/>
          <c:tx>
            <c:strRef>
              <c:f>'c1-7'!$H$13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bubble3D val="0"/>
            <c:extLst>
              <c:ext xmlns:c16="http://schemas.microsoft.com/office/drawing/2014/chart" uri="{C3380CC4-5D6E-409C-BE32-E72D297353CC}">
                <c16:uniqueId val="{0000000F-E76A-473B-9ED5-09A7AB07E815}"/>
              </c:ext>
            </c:extLst>
          </c:dPt>
          <c:dPt>
            <c:idx val="18"/>
            <c:bubble3D val="0"/>
            <c:extLst>
              <c:ext xmlns:c16="http://schemas.microsoft.com/office/drawing/2014/chart" uri="{C3380CC4-5D6E-409C-BE32-E72D297353CC}">
                <c16:uniqueId val="{00000010-E76A-473B-9ED5-09A7AB07E815}"/>
              </c:ext>
            </c:extLst>
          </c:dPt>
          <c:dPt>
            <c:idx val="19"/>
            <c:bubble3D val="0"/>
            <c:extLst>
              <c:ext xmlns:c16="http://schemas.microsoft.com/office/drawing/2014/chart" uri="{C3380CC4-5D6E-409C-BE32-E72D297353CC}">
                <c16:uniqueId val="{00000012-5B8D-4972-ADF8-7DB204EB6BDD}"/>
              </c:ext>
            </c:extLst>
          </c:dPt>
          <c:dPt>
            <c:idx val="20"/>
            <c:bubble3D val="0"/>
            <c:extLst>
              <c:ext xmlns:c16="http://schemas.microsoft.com/office/drawing/2014/chart" uri="{C3380CC4-5D6E-409C-BE32-E72D297353CC}">
                <c16:uniqueId val="{00000013-62C9-4F4E-90D0-2C9B963A7DCB}"/>
              </c:ext>
            </c:extLst>
          </c:dPt>
          <c:dPt>
            <c:idx val="21"/>
            <c:bubble3D val="0"/>
            <c:extLst>
              <c:ext xmlns:c16="http://schemas.microsoft.com/office/drawing/2014/chart" uri="{C3380CC4-5D6E-409C-BE32-E72D297353CC}">
                <c16:uniqueId val="{00000014-0CD4-4238-B429-7C75871A2364}"/>
              </c:ext>
            </c:extLst>
          </c:dPt>
          <c:dPt>
            <c:idx val="22"/>
            <c:bubble3D val="0"/>
            <c:spPr>
              <a:ln w="28575">
                <a:solidFill>
                  <a:sysClr val="windowText" lastClr="000000"/>
                </a:solidFill>
              </a:ln>
            </c:spPr>
            <c:extLst>
              <c:ext xmlns:c16="http://schemas.microsoft.com/office/drawing/2014/chart" uri="{C3380CC4-5D6E-409C-BE32-E72D297353CC}">
                <c16:uniqueId val="{00000015-2325-4E74-BB5C-E5F78E190A69}"/>
              </c:ext>
            </c:extLst>
          </c:dPt>
          <c:dPt>
            <c:idx val="23"/>
            <c:bubble3D val="0"/>
            <c:extLst>
              <c:ext xmlns:c16="http://schemas.microsoft.com/office/drawing/2014/chart" uri="{C3380CC4-5D6E-409C-BE32-E72D297353CC}">
                <c16:uniqueId val="{00000016-C63E-4611-85EA-25013FD781A7}"/>
              </c:ext>
            </c:extLst>
          </c:dPt>
          <c:dPt>
            <c:idx val="24"/>
            <c:bubble3D val="0"/>
            <c:extLst>
              <c:ext xmlns:c16="http://schemas.microsoft.com/office/drawing/2014/chart" uri="{C3380CC4-5D6E-409C-BE32-E72D297353CC}">
                <c16:uniqueId val="{00000017-170D-4E18-B3D0-8443A3E4A36E}"/>
              </c:ext>
            </c:extLst>
          </c:dPt>
          <c:dPt>
            <c:idx val="25"/>
            <c:bubble3D val="0"/>
            <c:spPr>
              <a:ln w="28575">
                <a:solidFill>
                  <a:schemeClr val="tx2"/>
                </a:solidFill>
              </a:ln>
            </c:spPr>
            <c:extLst>
              <c:ext xmlns:c16="http://schemas.microsoft.com/office/drawing/2014/chart" uri="{C3380CC4-5D6E-409C-BE32-E72D297353CC}">
                <c16:uniqueId val="{00000018-2745-4DBF-A497-AC6D7BA541AA}"/>
              </c:ext>
            </c:extLst>
          </c:dPt>
          <c:dPt>
            <c:idx val="26"/>
            <c:bubble3D val="0"/>
            <c:extLst>
              <c:ext xmlns:c16="http://schemas.microsoft.com/office/drawing/2014/chart" uri="{C3380CC4-5D6E-409C-BE32-E72D297353CC}">
                <c16:uniqueId val="{00000019-BC3F-4587-9C2E-AC367114CBFC}"/>
              </c:ext>
            </c:extLst>
          </c:dPt>
          <c:dPt>
            <c:idx val="27"/>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A-BC3F-4587-9C2E-AC367114CBFC}"/>
              </c:ext>
            </c:extLst>
          </c:dPt>
          <c:dPt>
            <c:idx val="28"/>
            <c:marker>
              <c:symbol val="circle"/>
              <c:size val="5"/>
              <c:spPr>
                <a:solidFill>
                  <a:schemeClr val="bg1"/>
                </a:solidFill>
                <a:ln>
                  <a:solidFill>
                    <a:schemeClr val="tx1"/>
                  </a:solidFill>
                </a:ln>
              </c:spPr>
            </c:marker>
            <c:bubble3D val="0"/>
            <c:spPr>
              <a:ln w="28575">
                <a:noFill/>
              </a:ln>
            </c:spPr>
            <c:extLst>
              <c:ext xmlns:c16="http://schemas.microsoft.com/office/drawing/2014/chart" uri="{C3380CC4-5D6E-409C-BE32-E72D297353CC}">
                <c16:uniqueId val="{0000001C-2915-48FB-B1A9-06FF29CAB3A9}"/>
              </c:ext>
            </c:extLst>
          </c:dPt>
          <c:dPt>
            <c:idx val="29"/>
            <c:marker>
              <c:symbol val="circle"/>
              <c:size val="5"/>
              <c:spPr>
                <a:solidFill>
                  <a:schemeClr val="bg1"/>
                </a:solidFill>
                <a:ln>
                  <a:solidFill>
                    <a:schemeClr val="tx1"/>
                  </a:solidFill>
                </a:ln>
              </c:spPr>
            </c:marker>
            <c:bubble3D val="0"/>
            <c:spPr>
              <a:ln w="28575">
                <a:solidFill>
                  <a:schemeClr val="tx2"/>
                </a:solidFill>
              </a:ln>
            </c:spPr>
            <c:extLst>
              <c:ext xmlns:c16="http://schemas.microsoft.com/office/drawing/2014/chart" uri="{C3380CC4-5D6E-409C-BE32-E72D297353CC}">
                <c16:uniqueId val="{0000001C-AC0B-4AAB-AB23-617D00B3AD3D}"/>
              </c:ext>
            </c:extLst>
          </c:dPt>
          <c:dPt>
            <c:idx val="30"/>
            <c:marker>
              <c:symbol val="circle"/>
              <c:size val="5"/>
              <c:spPr>
                <a:solidFill>
                  <a:schemeClr val="bg1"/>
                </a:solidFill>
                <a:ln>
                  <a:solidFill>
                    <a:schemeClr val="tx1"/>
                  </a:solidFill>
                </a:ln>
              </c:spPr>
            </c:marker>
            <c:bubble3D val="0"/>
            <c:extLst>
              <c:ext xmlns:c16="http://schemas.microsoft.com/office/drawing/2014/chart" uri="{C3380CC4-5D6E-409C-BE32-E72D297353CC}">
                <c16:uniqueId val="{0000001F-A5C7-42BC-BAD1-E4266736A69B}"/>
              </c:ext>
            </c:extLst>
          </c:dPt>
          <c:dPt>
            <c:idx val="31"/>
            <c:marker>
              <c:symbol val="circle"/>
              <c:size val="5"/>
              <c:spPr>
                <a:solidFill>
                  <a:schemeClr val="bg1"/>
                </a:solidFill>
                <a:ln>
                  <a:solidFill>
                    <a:schemeClr val="tx1"/>
                  </a:solidFill>
                </a:ln>
              </c:spPr>
            </c:marker>
            <c:bubble3D val="0"/>
            <c:extLst>
              <c:ext xmlns:c16="http://schemas.microsoft.com/office/drawing/2014/chart" uri="{C3380CC4-5D6E-409C-BE32-E72D297353CC}">
                <c16:uniqueId val="{0000001E-A5C7-42BC-BAD1-E4266736A69B}"/>
              </c:ext>
            </c:extLst>
          </c:dPt>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'c1-7'!$H$15:$H$46</c:f>
              <c:numCache>
                <c:formatCode>0.0</c:formatCode>
                <c:ptCount val="32"/>
                <c:pt idx="0">
                  <c:v>-0.4</c:v>
                </c:pt>
                <c:pt idx="1">
                  <c:v>1.5</c:v>
                </c:pt>
                <c:pt idx="2">
                  <c:v>2.7</c:v>
                </c:pt>
                <c:pt idx="3">
                  <c:v>3.8</c:v>
                </c:pt>
                <c:pt idx="4">
                  <c:v>4.3</c:v>
                </c:pt>
                <c:pt idx="5">
                  <c:v>4.5999999999999996</c:v>
                </c:pt>
                <c:pt idx="6">
                  <c:v>4</c:v>
                </c:pt>
                <c:pt idx="7">
                  <c:v>3.9</c:v>
                </c:pt>
                <c:pt idx="8">
                  <c:v>4.5</c:v>
                </c:pt>
                <c:pt idx="9">
                  <c:v>3.6</c:v>
                </c:pt>
                <c:pt idx="10">
                  <c:v>3.3</c:v>
                </c:pt>
                <c:pt idx="11">
                  <c:v>4</c:v>
                </c:pt>
                <c:pt idx="12">
                  <c:v>1.3</c:v>
                </c:pt>
                <c:pt idx="13">
                  <c:v>3.1</c:v>
                </c:pt>
                <c:pt idx="14">
                  <c:v>2.5</c:v>
                </c:pt>
                <c:pt idx="15">
                  <c:v>1.9</c:v>
                </c:pt>
                <c:pt idx="16">
                  <c:v>4.7</c:v>
                </c:pt>
                <c:pt idx="17">
                  <c:v>3.7</c:v>
                </c:pt>
                <c:pt idx="18">
                  <c:v>4.3</c:v>
                </c:pt>
                <c:pt idx="19">
                  <c:v>4.7</c:v>
                </c:pt>
                <c:pt idx="20">
                  <c:v>4.7</c:v>
                </c:pt>
                <c:pt idx="21">
                  <c:v>5</c:v>
                </c:pt>
                <c:pt idx="22">
                  <c:v>5.3</c:v>
                </c:pt>
                <c:pt idx="23">
                  <c:v>5.3</c:v>
                </c:pt>
                <c:pt idx="24">
                  <c:v>5.3</c:v>
                </c:pt>
                <c:pt idx="25">
                  <c:v>4.9000000000000004</c:v>
                </c:pt>
                <c:pt idx="26">
                  <c:v>5</c:v>
                </c:pt>
                <c:pt idx="28">
                  <c:v>4.9249731428381933</c:v>
                </c:pt>
                <c:pt idx="29">
                  <c:v>3.7492004452223622</c:v>
                </c:pt>
                <c:pt idx="30">
                  <c:v>3.4970348479138353</c:v>
                </c:pt>
                <c:pt idx="31">
                  <c:v>3.4760328436200312</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88221128"/>
        <c:axId val="354724624"/>
      </c:lineChart>
      <c:dateAx>
        <c:axId val="3882203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220736"/>
        <c:crosses val="autoZero"/>
        <c:auto val="1"/>
        <c:lblOffset val="100"/>
        <c:baseTimeUnit val="years"/>
        <c:majorUnit val="1"/>
        <c:majorTimeUnit val="years"/>
        <c:minorUnit val="4"/>
        <c:minorTimeUnit val="years"/>
      </c:dateAx>
      <c:valAx>
        <c:axId val="388220736"/>
        <c:scaling>
          <c:orientation val="minMax"/>
          <c:max val="10"/>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0344"/>
        <c:crosses val="autoZero"/>
        <c:crossBetween val="between"/>
        <c:majorUnit val="2"/>
      </c:valAx>
      <c:catAx>
        <c:axId val="388221128"/>
        <c:scaling>
          <c:orientation val="minMax"/>
        </c:scaling>
        <c:delete val="1"/>
        <c:axPos val="b"/>
        <c:numFmt formatCode="General" sourceLinked="1"/>
        <c:majorTickMark val="out"/>
        <c:minorTickMark val="none"/>
        <c:tickLblPos val="none"/>
        <c:crossAx val="354724624"/>
        <c:crosses val="autoZero"/>
        <c:auto val="1"/>
        <c:lblAlgn val="ctr"/>
        <c:lblOffset val="100"/>
        <c:noMultiLvlLbl val="0"/>
      </c:catAx>
      <c:valAx>
        <c:axId val="354724624"/>
        <c:scaling>
          <c:orientation val="minMax"/>
          <c:max val="10"/>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1128"/>
        <c:crosses val="max"/>
        <c:crossBetween val="between"/>
        <c:majorUnit val="2"/>
      </c:valAx>
      <c:spPr>
        <a:noFill/>
        <a:ln w="25400">
          <a:noFill/>
        </a:ln>
      </c:spPr>
    </c:plotArea>
    <c:legend>
      <c:legendPos val="b"/>
      <c:layout>
        <c:manualLayout>
          <c:xMode val="edge"/>
          <c:yMode val="edge"/>
          <c:x val="0"/>
          <c:y val="0.65799789255669539"/>
          <c:w val="1"/>
          <c:h val="0.3420021074433046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6.8229333333333336E-2"/>
          <c:w val="0.84907733104410232"/>
          <c:h val="0.44434672631405547"/>
        </c:manualLayout>
      </c:layout>
      <c:barChart>
        <c:barDir val="col"/>
        <c:grouping val="stacked"/>
        <c:varyColors val="0"/>
        <c:ser>
          <c:idx val="0"/>
          <c:order val="0"/>
          <c:tx>
            <c:strRef>
              <c:f>'c1-7'!$C$14</c:f>
              <c:strCache>
                <c:ptCount val="1"/>
                <c:pt idx="0">
                  <c:v>Household consumption expenditure</c:v>
                </c:pt>
              </c:strCache>
            </c:strRef>
          </c:tx>
          <c:spPr>
            <a:solidFill>
              <a:schemeClr val="accent3"/>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'c1-7'!$C$15:$C$46</c:f>
              <c:numCache>
                <c:formatCode>0.0</c:formatCode>
                <c:ptCount val="32"/>
                <c:pt idx="0">
                  <c:v>-0.4</c:v>
                </c:pt>
                <c:pt idx="1">
                  <c:v>0.2</c:v>
                </c:pt>
                <c:pt idx="2">
                  <c:v>-0.3</c:v>
                </c:pt>
                <c:pt idx="3">
                  <c:v>0.4</c:v>
                </c:pt>
                <c:pt idx="4">
                  <c:v>0.6</c:v>
                </c:pt>
                <c:pt idx="5">
                  <c:v>1.7</c:v>
                </c:pt>
                <c:pt idx="6">
                  <c:v>0.8</c:v>
                </c:pt>
                <c:pt idx="7">
                  <c:v>1.8</c:v>
                </c:pt>
                <c:pt idx="8">
                  <c:v>2</c:v>
                </c:pt>
                <c:pt idx="9">
                  <c:v>1.7</c:v>
                </c:pt>
                <c:pt idx="10">
                  <c:v>1.5</c:v>
                </c:pt>
                <c:pt idx="11">
                  <c:v>2.1</c:v>
                </c:pt>
                <c:pt idx="12">
                  <c:v>2.5</c:v>
                </c:pt>
                <c:pt idx="13">
                  <c:v>2.2999999999999998</c:v>
                </c:pt>
                <c:pt idx="14">
                  <c:v>2.2000000000000002</c:v>
                </c:pt>
                <c:pt idx="15">
                  <c:v>2.4</c:v>
                </c:pt>
                <c:pt idx="16">
                  <c:v>1.8</c:v>
                </c:pt>
                <c:pt idx="17">
                  <c:v>2.2000000000000002</c:v>
                </c:pt>
                <c:pt idx="18">
                  <c:v>2</c:v>
                </c:pt>
                <c:pt idx="19">
                  <c:v>2.4</c:v>
                </c:pt>
                <c:pt idx="20">
                  <c:v>2.5</c:v>
                </c:pt>
                <c:pt idx="21">
                  <c:v>2.4</c:v>
                </c:pt>
                <c:pt idx="22">
                  <c:v>2.2000000000000002</c:v>
                </c:pt>
                <c:pt idx="23">
                  <c:v>2.1</c:v>
                </c:pt>
                <c:pt idx="24">
                  <c:v>2.4</c:v>
                </c:pt>
                <c:pt idx="25">
                  <c:v>2.2999999999999998</c:v>
                </c:pt>
                <c:pt idx="26">
                  <c:v>2.2000000000000002</c:v>
                </c:pt>
                <c:pt idx="28">
                  <c:v>2.2937317021630923</c:v>
                </c:pt>
                <c:pt idx="29">
                  <c:v>1.9163602272976734</c:v>
                </c:pt>
                <c:pt idx="30">
                  <c:v>1.4510287511156428</c:v>
                </c:pt>
                <c:pt idx="31">
                  <c:v>1.3789070955121401</c:v>
                </c:pt>
              </c:numCache>
            </c:numRef>
          </c:val>
          <c:extLst>
            <c:ext xmlns:c16="http://schemas.microsoft.com/office/drawing/2014/chart" uri="{C3380CC4-5D6E-409C-BE32-E72D297353CC}">
              <c16:uniqueId val="{0000001A-B721-4F1C-989B-86AD26D22C27}"/>
            </c:ext>
          </c:extLst>
        </c:ser>
        <c:ser>
          <c:idx val="1"/>
          <c:order val="1"/>
          <c:tx>
            <c:strRef>
              <c:f>'c1-7'!$D$14</c:f>
              <c:strCache>
                <c:ptCount val="1"/>
                <c:pt idx="0">
                  <c:v>Actual final government consumption</c:v>
                </c:pt>
              </c:strCache>
            </c:strRef>
          </c:tx>
          <c:spPr>
            <a:solidFill>
              <a:schemeClr val="accent1">
                <a:lumMod val="40000"/>
                <a:lumOff val="60000"/>
              </a:schemeClr>
            </a:solidFill>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'c1-7'!$D$15:$D$46</c:f>
              <c:numCache>
                <c:formatCode>0.0</c:formatCode>
                <c:ptCount val="32"/>
                <c:pt idx="0">
                  <c:v>1</c:v>
                </c:pt>
                <c:pt idx="1">
                  <c:v>1</c:v>
                </c:pt>
                <c:pt idx="2">
                  <c:v>0.5</c:v>
                </c:pt>
                <c:pt idx="3">
                  <c:v>0.19999999999999998</c:v>
                </c:pt>
                <c:pt idx="4">
                  <c:v>0.9</c:v>
                </c:pt>
                <c:pt idx="5">
                  <c:v>0.8</c:v>
                </c:pt>
                <c:pt idx="6">
                  <c:v>0.89999999999999991</c:v>
                </c:pt>
                <c:pt idx="7">
                  <c:v>1.4</c:v>
                </c:pt>
                <c:pt idx="8">
                  <c:v>0.30000000000000004</c:v>
                </c:pt>
                <c:pt idx="9">
                  <c:v>-0.2</c:v>
                </c:pt>
                <c:pt idx="10">
                  <c:v>0.8</c:v>
                </c:pt>
                <c:pt idx="11">
                  <c:v>0.9</c:v>
                </c:pt>
                <c:pt idx="12">
                  <c:v>0.4</c:v>
                </c:pt>
                <c:pt idx="13">
                  <c:v>0.9</c:v>
                </c:pt>
                <c:pt idx="14">
                  <c:v>-0.1</c:v>
                </c:pt>
                <c:pt idx="15">
                  <c:v>-0.4</c:v>
                </c:pt>
                <c:pt idx="16">
                  <c:v>-0.5</c:v>
                </c:pt>
                <c:pt idx="17">
                  <c:v>0.30000000000000004</c:v>
                </c:pt>
                <c:pt idx="18">
                  <c:v>1.1000000000000001</c:v>
                </c:pt>
                <c:pt idx="19">
                  <c:v>1.8</c:v>
                </c:pt>
                <c:pt idx="20">
                  <c:v>1</c:v>
                </c:pt>
                <c:pt idx="21">
                  <c:v>0.5</c:v>
                </c:pt>
                <c:pt idx="22">
                  <c:v>0.1</c:v>
                </c:pt>
                <c:pt idx="23">
                  <c:v>-0.6</c:v>
                </c:pt>
                <c:pt idx="24">
                  <c:v>0.3</c:v>
                </c:pt>
                <c:pt idx="25">
                  <c:v>9.9999999999999978E-2</c:v>
                </c:pt>
                <c:pt idx="26">
                  <c:v>0.30000000000000004</c:v>
                </c:pt>
                <c:pt idx="28">
                  <c:v>0.186007085260459</c:v>
                </c:pt>
                <c:pt idx="29">
                  <c:v>0.20038305846061916</c:v>
                </c:pt>
                <c:pt idx="30">
                  <c:v>5.996202202465032E-2</c:v>
                </c:pt>
                <c:pt idx="31">
                  <c:v>0.28259811430985216</c:v>
                </c:pt>
              </c:numCache>
            </c:numRef>
          </c:val>
          <c:extLst>
            <c:ext xmlns:c16="http://schemas.microsoft.com/office/drawing/2014/chart" uri="{C3380CC4-5D6E-409C-BE32-E72D297353CC}">
              <c16:uniqueId val="{0000001C-B721-4F1C-989B-86AD26D22C27}"/>
            </c:ext>
          </c:extLst>
        </c:ser>
        <c:ser>
          <c:idx val="2"/>
          <c:order val="2"/>
          <c:tx>
            <c:strRef>
              <c:f>'c1-7'!$E$14</c:f>
              <c:strCache>
                <c:ptCount val="1"/>
                <c:pt idx="0">
                  <c:v>Gross fixed capital formation</c:v>
                </c:pt>
              </c:strCache>
            </c:strRef>
          </c:tx>
          <c:spPr>
            <a:solidFill>
              <a:schemeClr val="tx2">
                <a:lumMod val="75000"/>
                <a:lumOff val="25000"/>
              </a:schemeClr>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'c1-7'!$E$15:$E$46</c:f>
              <c:numCache>
                <c:formatCode>0.0</c:formatCode>
                <c:ptCount val="32"/>
                <c:pt idx="0">
                  <c:v>-0.8</c:v>
                </c:pt>
                <c:pt idx="1">
                  <c:v>1.7</c:v>
                </c:pt>
                <c:pt idx="2">
                  <c:v>2.6</c:v>
                </c:pt>
                <c:pt idx="3">
                  <c:v>3.8</c:v>
                </c:pt>
                <c:pt idx="4">
                  <c:v>2.9</c:v>
                </c:pt>
                <c:pt idx="5">
                  <c:v>3.8</c:v>
                </c:pt>
                <c:pt idx="6">
                  <c:v>3</c:v>
                </c:pt>
                <c:pt idx="7">
                  <c:v>0.6</c:v>
                </c:pt>
                <c:pt idx="8">
                  <c:v>-0.5</c:v>
                </c:pt>
                <c:pt idx="9">
                  <c:v>1.8</c:v>
                </c:pt>
                <c:pt idx="10">
                  <c:v>0.3</c:v>
                </c:pt>
                <c:pt idx="11">
                  <c:v>2.4</c:v>
                </c:pt>
                <c:pt idx="12">
                  <c:v>-0.8</c:v>
                </c:pt>
                <c:pt idx="13">
                  <c:v>-3.4</c:v>
                </c:pt>
                <c:pt idx="14">
                  <c:v>-1.1000000000000001</c:v>
                </c:pt>
                <c:pt idx="15">
                  <c:v>-4</c:v>
                </c:pt>
                <c:pt idx="16">
                  <c:v>3</c:v>
                </c:pt>
                <c:pt idx="17">
                  <c:v>4.8</c:v>
                </c:pt>
                <c:pt idx="18">
                  <c:v>4.2</c:v>
                </c:pt>
                <c:pt idx="19">
                  <c:v>2.7</c:v>
                </c:pt>
                <c:pt idx="20">
                  <c:v>1.8</c:v>
                </c:pt>
                <c:pt idx="21">
                  <c:v>3.8</c:v>
                </c:pt>
                <c:pt idx="22">
                  <c:v>5.0999999999999996</c:v>
                </c:pt>
                <c:pt idx="23">
                  <c:v>4.2</c:v>
                </c:pt>
                <c:pt idx="24">
                  <c:v>4.5</c:v>
                </c:pt>
                <c:pt idx="25">
                  <c:v>4.7</c:v>
                </c:pt>
                <c:pt idx="26">
                  <c:v>4.5999999999999996</c:v>
                </c:pt>
                <c:pt idx="28">
                  <c:v>4.4807926762592443</c:v>
                </c:pt>
                <c:pt idx="29">
                  <c:v>1.3197565507037319</c:v>
                </c:pt>
                <c:pt idx="30">
                  <c:v>1.1994693612996425</c:v>
                </c:pt>
                <c:pt idx="31">
                  <c:v>0.89206432591529738</c:v>
                </c:pt>
              </c:numCache>
            </c:numRef>
          </c:val>
          <c:extLst>
            <c:ext xmlns:c16="http://schemas.microsoft.com/office/drawing/2014/chart" uri="{C3380CC4-5D6E-409C-BE32-E72D297353CC}">
              <c16:uniqueId val="{0000001E-B721-4F1C-989B-86AD26D22C27}"/>
            </c:ext>
          </c:extLst>
        </c:ser>
        <c:ser>
          <c:idx val="3"/>
          <c:order val="3"/>
          <c:tx>
            <c:strRef>
              <c:f>'c1-7'!$F$14</c:f>
              <c:strCache>
                <c:ptCount val="1"/>
                <c:pt idx="0">
                  <c:v>Changes in inventories</c:v>
                </c:pt>
              </c:strCache>
            </c:strRef>
          </c:tx>
          <c:spPr>
            <a:solidFill>
              <a:schemeClr val="bg1">
                <a:lumMod val="75000"/>
              </a:schemeClr>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'c1-7'!$F$15:$F$46</c:f>
              <c:numCache>
                <c:formatCode>0.0</c:formatCode>
                <c:ptCount val="32"/>
                <c:pt idx="0">
                  <c:v>-1</c:v>
                </c:pt>
                <c:pt idx="1">
                  <c:v>0.5</c:v>
                </c:pt>
                <c:pt idx="2">
                  <c:v>-1.4</c:v>
                </c:pt>
                <c:pt idx="3">
                  <c:v>-0.9</c:v>
                </c:pt>
                <c:pt idx="4">
                  <c:v>-0.7</c:v>
                </c:pt>
                <c:pt idx="5">
                  <c:v>-0.2</c:v>
                </c:pt>
                <c:pt idx="6">
                  <c:v>1</c:v>
                </c:pt>
                <c:pt idx="7">
                  <c:v>0.4</c:v>
                </c:pt>
                <c:pt idx="8">
                  <c:v>0.4</c:v>
                </c:pt>
                <c:pt idx="9">
                  <c:v>-1.8</c:v>
                </c:pt>
                <c:pt idx="10">
                  <c:v>0.2</c:v>
                </c:pt>
                <c:pt idx="11">
                  <c:v>-2.7</c:v>
                </c:pt>
                <c:pt idx="12">
                  <c:v>0.6</c:v>
                </c:pt>
                <c:pt idx="13">
                  <c:v>0.9</c:v>
                </c:pt>
                <c:pt idx="14">
                  <c:v>0.4</c:v>
                </c:pt>
                <c:pt idx="15">
                  <c:v>3.7</c:v>
                </c:pt>
                <c:pt idx="16">
                  <c:v>1</c:v>
                </c:pt>
                <c:pt idx="17">
                  <c:v>-3</c:v>
                </c:pt>
                <c:pt idx="18">
                  <c:v>-2.1</c:v>
                </c:pt>
                <c:pt idx="19">
                  <c:v>-2.4</c:v>
                </c:pt>
                <c:pt idx="20">
                  <c:v>-0.1</c:v>
                </c:pt>
                <c:pt idx="21">
                  <c:v>-0.9</c:v>
                </c:pt>
                <c:pt idx="22">
                  <c:v>1.6</c:v>
                </c:pt>
                <c:pt idx="23">
                  <c:v>1</c:v>
                </c:pt>
                <c:pt idx="24">
                  <c:v>-2.8</c:v>
                </c:pt>
                <c:pt idx="25">
                  <c:v>-1.1000000000000001</c:v>
                </c:pt>
                <c:pt idx="26">
                  <c:v>-3</c:v>
                </c:pt>
                <c:pt idx="28">
                  <c:v>-2.0116371072438217</c:v>
                </c:pt>
                <c:pt idx="29">
                  <c:v>-1.1565071912410332E-3</c:v>
                </c:pt>
                <c:pt idx="30">
                  <c:v>1.3877977147516075E-4</c:v>
                </c:pt>
                <c:pt idx="31">
                  <c:v>1.3033687752440066E-4</c:v>
                </c:pt>
              </c:numCache>
            </c:numRef>
          </c:val>
          <c:extLst>
            <c:ext xmlns:c16="http://schemas.microsoft.com/office/drawing/2014/chart" uri="{C3380CC4-5D6E-409C-BE32-E72D297353CC}">
              <c16:uniqueId val="{00000020-B721-4F1C-989B-86AD26D22C27}"/>
            </c:ext>
          </c:extLst>
        </c:ser>
        <c:ser>
          <c:idx val="4"/>
          <c:order val="4"/>
          <c:tx>
            <c:strRef>
              <c:f>'c1-7'!$G$14</c:f>
              <c:strCache>
                <c:ptCount val="1"/>
                <c:pt idx="0">
                  <c:v>Net exports</c:v>
                </c:pt>
              </c:strCache>
            </c:strRef>
          </c:tx>
          <c:spPr>
            <a:solidFill>
              <a:schemeClr val="accent1"/>
            </a:solidFill>
            <a:ln>
              <a:noFill/>
            </a:ln>
          </c:spPr>
          <c:invertIfNegative val="0"/>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'c1-7'!$G$15:$G$46</c:f>
              <c:numCache>
                <c:formatCode>0.0</c:formatCode>
                <c:ptCount val="32"/>
                <c:pt idx="0">
                  <c:v>0.8</c:v>
                </c:pt>
                <c:pt idx="1">
                  <c:v>-1.9</c:v>
                </c:pt>
                <c:pt idx="2">
                  <c:v>1.3</c:v>
                </c:pt>
                <c:pt idx="3">
                  <c:v>0.3</c:v>
                </c:pt>
                <c:pt idx="4">
                  <c:v>0.6</c:v>
                </c:pt>
                <c:pt idx="5">
                  <c:v>-1.5</c:v>
                </c:pt>
                <c:pt idx="6">
                  <c:v>-1.7</c:v>
                </c:pt>
                <c:pt idx="7">
                  <c:v>-0.3</c:v>
                </c:pt>
                <c:pt idx="8">
                  <c:v>2.2999999999999998</c:v>
                </c:pt>
                <c:pt idx="9">
                  <c:v>2.1</c:v>
                </c:pt>
                <c:pt idx="10">
                  <c:v>0.5</c:v>
                </c:pt>
                <c:pt idx="11">
                  <c:v>1.3</c:v>
                </c:pt>
                <c:pt idx="12">
                  <c:v>-1.4</c:v>
                </c:pt>
                <c:pt idx="13">
                  <c:v>2.4</c:v>
                </c:pt>
                <c:pt idx="14">
                  <c:v>1.1000000000000001</c:v>
                </c:pt>
                <c:pt idx="15">
                  <c:v>0.2</c:v>
                </c:pt>
                <c:pt idx="16">
                  <c:v>-0.6</c:v>
                </c:pt>
                <c:pt idx="17">
                  <c:v>-0.6</c:v>
                </c:pt>
                <c:pt idx="18">
                  <c:v>-0.9</c:v>
                </c:pt>
                <c:pt idx="19">
                  <c:v>0.2</c:v>
                </c:pt>
                <c:pt idx="20">
                  <c:v>-0.5</c:v>
                </c:pt>
                <c:pt idx="21">
                  <c:v>-0.8</c:v>
                </c:pt>
                <c:pt idx="22">
                  <c:v>-3.7</c:v>
                </c:pt>
                <c:pt idx="23">
                  <c:v>-1.4</c:v>
                </c:pt>
                <c:pt idx="24">
                  <c:v>0.9</c:v>
                </c:pt>
                <c:pt idx="25">
                  <c:v>-1.1000000000000001</c:v>
                </c:pt>
                <c:pt idx="26">
                  <c:v>0.9</c:v>
                </c:pt>
                <c:pt idx="28">
                  <c:v>-2.3921213600784905E-2</c:v>
                </c:pt>
                <c:pt idx="29">
                  <c:v>0.31385711595157367</c:v>
                </c:pt>
                <c:pt idx="30">
                  <c:v>0.78643593370242226</c:v>
                </c:pt>
                <c:pt idx="31">
                  <c:v>0.92233297100520195</c:v>
                </c:pt>
              </c:numCache>
            </c:numRef>
          </c:val>
          <c:extLst>
            <c:ext xmlns:c16="http://schemas.microsoft.com/office/drawing/2014/chart" uri="{C3380CC4-5D6E-409C-BE32-E72D297353CC}">
              <c16:uniqueId val="{00000022-B721-4F1C-989B-86AD26D22C27}"/>
            </c:ext>
          </c:extLst>
        </c:ser>
        <c:dLbls>
          <c:showLegendKey val="0"/>
          <c:showVal val="0"/>
          <c:showCatName val="0"/>
          <c:showSerName val="0"/>
          <c:showPercent val="0"/>
          <c:showBubbleSize val="0"/>
        </c:dLbls>
        <c:gapWidth val="30"/>
        <c:overlap val="100"/>
        <c:axId val="387834032"/>
        <c:axId val="387833640"/>
      </c:barChart>
      <c:lineChart>
        <c:grouping val="standard"/>
        <c:varyColors val="0"/>
        <c:ser>
          <c:idx val="5"/>
          <c:order val="5"/>
          <c:tx>
            <c:strRef>
              <c:f>'c1-7'!$H$14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25-B721-4F1C-989B-86AD26D22C27}"/>
              </c:ext>
            </c:extLst>
          </c:dPt>
          <c:dPt>
            <c:idx val="9"/>
            <c:bubble3D val="0"/>
            <c:spPr>
              <a:ln w="28575">
                <a:solidFill>
                  <a:prstClr val="black"/>
                </a:solidFill>
              </a:ln>
            </c:spPr>
            <c:extLst>
              <c:ext xmlns:c16="http://schemas.microsoft.com/office/drawing/2014/chart" uri="{C3380CC4-5D6E-409C-BE32-E72D297353CC}">
                <c16:uniqueId val="{00000027-B721-4F1C-989B-86AD26D22C27}"/>
              </c:ext>
            </c:extLst>
          </c:dPt>
          <c:dPt>
            <c:idx val="10"/>
            <c:bubble3D val="0"/>
            <c:spPr>
              <a:ln w="28575">
                <a:solidFill>
                  <a:prstClr val="black"/>
                </a:solidFill>
              </a:ln>
            </c:spPr>
            <c:extLst>
              <c:ext xmlns:c16="http://schemas.microsoft.com/office/drawing/2014/chart" uri="{C3380CC4-5D6E-409C-BE32-E72D297353CC}">
                <c16:uniqueId val="{00000029-B721-4F1C-989B-86AD26D22C27}"/>
              </c:ext>
            </c:extLst>
          </c:dPt>
          <c:dPt>
            <c:idx val="11"/>
            <c:bubble3D val="0"/>
            <c:extLst>
              <c:ext xmlns:c16="http://schemas.microsoft.com/office/drawing/2014/chart" uri="{C3380CC4-5D6E-409C-BE32-E72D297353CC}">
                <c16:uniqueId val="{0000002A-B721-4F1C-989B-86AD26D22C27}"/>
              </c:ext>
            </c:extLst>
          </c:dPt>
          <c:dPt>
            <c:idx val="12"/>
            <c:bubble3D val="0"/>
            <c:extLst>
              <c:ext xmlns:c16="http://schemas.microsoft.com/office/drawing/2014/chart" uri="{C3380CC4-5D6E-409C-BE32-E72D297353CC}">
                <c16:uniqueId val="{0000002B-B721-4F1C-989B-86AD26D22C27}"/>
              </c:ext>
            </c:extLst>
          </c:dPt>
          <c:dPt>
            <c:idx val="13"/>
            <c:bubble3D val="0"/>
            <c:extLst>
              <c:ext xmlns:c16="http://schemas.microsoft.com/office/drawing/2014/chart" uri="{C3380CC4-5D6E-409C-BE32-E72D297353CC}">
                <c16:uniqueId val="{0000002C-B721-4F1C-989B-86AD26D22C27}"/>
              </c:ext>
            </c:extLst>
          </c:dPt>
          <c:dPt>
            <c:idx val="14"/>
            <c:bubble3D val="0"/>
            <c:extLst>
              <c:ext xmlns:c16="http://schemas.microsoft.com/office/drawing/2014/chart" uri="{C3380CC4-5D6E-409C-BE32-E72D297353CC}">
                <c16:uniqueId val="{0000002D-B721-4F1C-989B-86AD26D22C27}"/>
              </c:ext>
            </c:extLst>
          </c:dPt>
          <c:dPt>
            <c:idx val="15"/>
            <c:bubble3D val="0"/>
            <c:extLst>
              <c:ext xmlns:c16="http://schemas.microsoft.com/office/drawing/2014/chart" uri="{C3380CC4-5D6E-409C-BE32-E72D297353CC}">
                <c16:uniqueId val="{0000002E-B721-4F1C-989B-86AD26D22C27}"/>
              </c:ext>
            </c:extLst>
          </c:dPt>
          <c:dPt>
            <c:idx val="16"/>
            <c:bubble3D val="0"/>
            <c:extLst>
              <c:ext xmlns:c16="http://schemas.microsoft.com/office/drawing/2014/chart" uri="{C3380CC4-5D6E-409C-BE32-E72D297353CC}">
                <c16:uniqueId val="{0000002F-B721-4F1C-989B-86AD26D22C27}"/>
              </c:ext>
            </c:extLst>
          </c:dPt>
          <c:dPt>
            <c:idx val="17"/>
            <c:bubble3D val="0"/>
            <c:extLst>
              <c:ext xmlns:c16="http://schemas.microsoft.com/office/drawing/2014/chart" uri="{C3380CC4-5D6E-409C-BE32-E72D297353CC}">
                <c16:uniqueId val="{00000030-B721-4F1C-989B-86AD26D22C27}"/>
              </c:ext>
            </c:extLst>
          </c:dPt>
          <c:dPt>
            <c:idx val="18"/>
            <c:bubble3D val="0"/>
            <c:extLst>
              <c:ext xmlns:c16="http://schemas.microsoft.com/office/drawing/2014/chart" uri="{C3380CC4-5D6E-409C-BE32-E72D297353CC}">
                <c16:uniqueId val="{00000031-B721-4F1C-989B-86AD26D22C27}"/>
              </c:ext>
            </c:extLst>
          </c:dPt>
          <c:dPt>
            <c:idx val="19"/>
            <c:bubble3D val="0"/>
            <c:extLst>
              <c:ext xmlns:c16="http://schemas.microsoft.com/office/drawing/2014/chart" uri="{C3380CC4-5D6E-409C-BE32-E72D297353CC}">
                <c16:uniqueId val="{00000033-B721-4F1C-989B-86AD26D22C27}"/>
              </c:ext>
            </c:extLst>
          </c:dPt>
          <c:dPt>
            <c:idx val="20"/>
            <c:bubble3D val="0"/>
            <c:extLst>
              <c:ext xmlns:c16="http://schemas.microsoft.com/office/drawing/2014/chart" uri="{C3380CC4-5D6E-409C-BE32-E72D297353CC}">
                <c16:uniqueId val="{00000035-B721-4F1C-989B-86AD26D22C27}"/>
              </c:ext>
            </c:extLst>
          </c:dPt>
          <c:dPt>
            <c:idx val="21"/>
            <c:bubble3D val="0"/>
            <c:extLst>
              <c:ext xmlns:c16="http://schemas.microsoft.com/office/drawing/2014/chart" uri="{C3380CC4-5D6E-409C-BE32-E72D297353CC}">
                <c16:uniqueId val="{00000037-B721-4F1C-989B-86AD26D22C27}"/>
              </c:ext>
            </c:extLst>
          </c:dPt>
          <c:dPt>
            <c:idx val="22"/>
            <c:bubble3D val="0"/>
            <c:spPr>
              <a:ln w="28575">
                <a:solidFill>
                  <a:schemeClr val="tx2"/>
                </a:solidFill>
              </a:ln>
            </c:spPr>
            <c:extLst>
              <c:ext xmlns:c16="http://schemas.microsoft.com/office/drawing/2014/chart" uri="{C3380CC4-5D6E-409C-BE32-E72D297353CC}">
                <c16:uniqueId val="{00000039-B721-4F1C-989B-86AD26D22C27}"/>
              </c:ext>
            </c:extLst>
          </c:dPt>
          <c:dPt>
            <c:idx val="23"/>
            <c:bubble3D val="0"/>
            <c:extLst>
              <c:ext xmlns:c16="http://schemas.microsoft.com/office/drawing/2014/chart" uri="{C3380CC4-5D6E-409C-BE32-E72D297353CC}">
                <c16:uniqueId val="{0000003B-B721-4F1C-989B-86AD26D22C27}"/>
              </c:ext>
            </c:extLst>
          </c:dPt>
          <c:dPt>
            <c:idx val="24"/>
            <c:bubble3D val="0"/>
            <c:extLst>
              <c:ext xmlns:c16="http://schemas.microsoft.com/office/drawing/2014/chart" uri="{C3380CC4-5D6E-409C-BE32-E72D297353CC}">
                <c16:uniqueId val="{00000017-CDCF-4CF7-9B13-B8E91279A0A9}"/>
              </c:ext>
            </c:extLst>
          </c:dPt>
          <c:dPt>
            <c:idx val="25"/>
            <c:bubble3D val="0"/>
            <c:extLst>
              <c:ext xmlns:c16="http://schemas.microsoft.com/office/drawing/2014/chart" uri="{C3380CC4-5D6E-409C-BE32-E72D297353CC}">
                <c16:uniqueId val="{00000018-CEC7-4A77-8D93-F9B6E995B518}"/>
              </c:ext>
            </c:extLst>
          </c:dPt>
          <c:dPt>
            <c:idx val="26"/>
            <c:bubble3D val="0"/>
            <c:extLst>
              <c:ext xmlns:c16="http://schemas.microsoft.com/office/drawing/2014/chart" uri="{C3380CC4-5D6E-409C-BE32-E72D297353CC}">
                <c16:uniqueId val="{0000001A-CDEA-40DB-A9ED-7B2760D0307B}"/>
              </c:ext>
            </c:extLst>
          </c:dPt>
          <c:dPt>
            <c:idx val="27"/>
            <c:bubble3D val="0"/>
            <c:spPr>
              <a:ln w="28575">
                <a:noFill/>
              </a:ln>
            </c:spPr>
            <c:extLst>
              <c:ext xmlns:c16="http://schemas.microsoft.com/office/drawing/2014/chart" uri="{C3380CC4-5D6E-409C-BE32-E72D297353CC}">
                <c16:uniqueId val="{00000019-CDEA-40DB-A9ED-7B2760D0307B}"/>
              </c:ext>
            </c:extLst>
          </c:dPt>
          <c:dPt>
            <c:idx val="28"/>
            <c:marker>
              <c:symbol val="circle"/>
              <c:size val="5"/>
              <c:spPr>
                <a:solidFill>
                  <a:schemeClr val="bg1"/>
                </a:solidFill>
                <a:ln>
                  <a:solidFill>
                    <a:schemeClr val="tx1"/>
                  </a:solidFill>
                </a:ln>
              </c:spPr>
            </c:marker>
            <c:bubble3D val="0"/>
            <c:spPr>
              <a:ln w="28575">
                <a:noFill/>
              </a:ln>
            </c:spPr>
            <c:extLst>
              <c:ext xmlns:c16="http://schemas.microsoft.com/office/drawing/2014/chart" uri="{C3380CC4-5D6E-409C-BE32-E72D297353CC}">
                <c16:uniqueId val="{0000001C-F096-483D-B673-15FCA187A821}"/>
              </c:ext>
            </c:extLst>
          </c:dPt>
          <c:dPt>
            <c:idx val="29"/>
            <c:marker>
              <c:symbol val="circle"/>
              <c:size val="5"/>
              <c:spPr>
                <a:solidFill>
                  <a:schemeClr val="bg1"/>
                </a:solidFill>
                <a:ln>
                  <a:solidFill>
                    <a:schemeClr val="tx1"/>
                  </a:solidFill>
                </a:ln>
              </c:spPr>
            </c:marker>
            <c:bubble3D val="0"/>
            <c:extLst>
              <c:ext xmlns:c16="http://schemas.microsoft.com/office/drawing/2014/chart" uri="{C3380CC4-5D6E-409C-BE32-E72D297353CC}">
                <c16:uniqueId val="{0000001C-0374-489E-AE67-582859A2A0E3}"/>
              </c:ext>
            </c:extLst>
          </c:dPt>
          <c:dPt>
            <c:idx val="30"/>
            <c:marker>
              <c:symbol val="circle"/>
              <c:size val="5"/>
              <c:spPr>
                <a:solidFill>
                  <a:schemeClr val="bg1"/>
                </a:solidFill>
                <a:ln>
                  <a:solidFill>
                    <a:schemeClr val="tx1"/>
                  </a:solidFill>
                </a:ln>
              </c:spPr>
            </c:marker>
            <c:bubble3D val="0"/>
            <c:extLst>
              <c:ext xmlns:c16="http://schemas.microsoft.com/office/drawing/2014/chart" uri="{C3380CC4-5D6E-409C-BE32-E72D297353CC}">
                <c16:uniqueId val="{0000001D-3FE7-4D10-8F5F-11432D482885}"/>
              </c:ext>
            </c:extLst>
          </c:dPt>
          <c:dPt>
            <c:idx val="31"/>
            <c:marker>
              <c:symbol val="circle"/>
              <c:size val="5"/>
              <c:spPr>
                <a:solidFill>
                  <a:schemeClr val="bg1"/>
                </a:solidFill>
                <a:ln>
                  <a:solidFill>
                    <a:schemeClr val="tx1"/>
                  </a:solidFill>
                </a:ln>
              </c:spPr>
            </c:marker>
            <c:bubble3D val="0"/>
            <c:extLst>
              <c:ext xmlns:c16="http://schemas.microsoft.com/office/drawing/2014/chart" uri="{C3380CC4-5D6E-409C-BE32-E72D297353CC}">
                <c16:uniqueId val="{0000001C-3FE7-4D10-8F5F-11432D482885}"/>
              </c:ext>
            </c:extLst>
          </c:dPt>
          <c:cat>
            <c:strRef>
              <c:f>'c1-7'!$B$15:$B$46</c:f>
              <c:strCache>
                <c:ptCount val="32"/>
                <c:pt idx="0">
                  <c:v>2013</c:v>
                </c:pt>
                <c:pt idx="4">
                  <c:v>2014</c:v>
                </c:pt>
                <c:pt idx="8">
                  <c:v>2015</c:v>
                </c:pt>
                <c:pt idx="12">
                  <c:v>2016</c:v>
                </c:pt>
                <c:pt idx="16">
                  <c:v>2017</c:v>
                </c:pt>
                <c:pt idx="20">
                  <c:v>2018</c:v>
                </c:pt>
                <c:pt idx="24">
                  <c:v>2019</c:v>
                </c:pt>
                <c:pt idx="28">
                  <c:v>2019</c:v>
                </c:pt>
                <c:pt idx="29">
                  <c:v>2020</c:v>
                </c:pt>
                <c:pt idx="30">
                  <c:v>2021</c:v>
                </c:pt>
                <c:pt idx="31">
                  <c:v>2022</c:v>
                </c:pt>
              </c:strCache>
            </c:strRef>
          </c:cat>
          <c:val>
            <c:numRef>
              <c:f>'c1-7'!$H$15:$H$46</c:f>
              <c:numCache>
                <c:formatCode>0.0</c:formatCode>
                <c:ptCount val="32"/>
                <c:pt idx="0">
                  <c:v>-0.4</c:v>
                </c:pt>
                <c:pt idx="1">
                  <c:v>1.5</c:v>
                </c:pt>
                <c:pt idx="2">
                  <c:v>2.7</c:v>
                </c:pt>
                <c:pt idx="3">
                  <c:v>3.8</c:v>
                </c:pt>
                <c:pt idx="4">
                  <c:v>4.3</c:v>
                </c:pt>
                <c:pt idx="5">
                  <c:v>4.5999999999999996</c:v>
                </c:pt>
                <c:pt idx="6">
                  <c:v>4</c:v>
                </c:pt>
                <c:pt idx="7">
                  <c:v>3.9</c:v>
                </c:pt>
                <c:pt idx="8">
                  <c:v>4.5</c:v>
                </c:pt>
                <c:pt idx="9">
                  <c:v>3.6</c:v>
                </c:pt>
                <c:pt idx="10">
                  <c:v>3.3</c:v>
                </c:pt>
                <c:pt idx="11">
                  <c:v>4</c:v>
                </c:pt>
                <c:pt idx="12">
                  <c:v>1.3</c:v>
                </c:pt>
                <c:pt idx="13">
                  <c:v>3.1</c:v>
                </c:pt>
                <c:pt idx="14">
                  <c:v>2.5</c:v>
                </c:pt>
                <c:pt idx="15">
                  <c:v>1.9</c:v>
                </c:pt>
                <c:pt idx="16">
                  <c:v>4.7</c:v>
                </c:pt>
                <c:pt idx="17">
                  <c:v>3.7</c:v>
                </c:pt>
                <c:pt idx="18">
                  <c:v>4.3</c:v>
                </c:pt>
                <c:pt idx="19">
                  <c:v>4.7</c:v>
                </c:pt>
                <c:pt idx="20">
                  <c:v>4.7</c:v>
                </c:pt>
                <c:pt idx="21">
                  <c:v>5</c:v>
                </c:pt>
                <c:pt idx="22">
                  <c:v>5.3</c:v>
                </c:pt>
                <c:pt idx="23">
                  <c:v>5.3</c:v>
                </c:pt>
                <c:pt idx="24">
                  <c:v>5.3</c:v>
                </c:pt>
                <c:pt idx="25">
                  <c:v>4.9000000000000004</c:v>
                </c:pt>
                <c:pt idx="26">
                  <c:v>5</c:v>
                </c:pt>
                <c:pt idx="28">
                  <c:v>4.9249731428381933</c:v>
                </c:pt>
                <c:pt idx="29">
                  <c:v>3.7492004452223622</c:v>
                </c:pt>
                <c:pt idx="30">
                  <c:v>3.4970348479138353</c:v>
                </c:pt>
                <c:pt idx="31">
                  <c:v>3.4760328436200312</c:v>
                </c:pt>
              </c:numCache>
            </c:numRef>
          </c:val>
          <c:smooth val="0"/>
          <c:extLst>
            <c:ext xmlns:c16="http://schemas.microsoft.com/office/drawing/2014/chart" uri="{C3380CC4-5D6E-409C-BE32-E72D297353CC}">
              <c16:uniqueId val="{0000003C-B721-4F1C-989B-86AD26D22C27}"/>
            </c:ext>
          </c:extLst>
        </c:ser>
        <c:dLbls>
          <c:showLegendKey val="0"/>
          <c:showVal val="0"/>
          <c:showCatName val="0"/>
          <c:showSerName val="0"/>
          <c:showPercent val="0"/>
          <c:showBubbleSize val="0"/>
        </c:dLbls>
        <c:marker val="1"/>
        <c:smooth val="0"/>
        <c:axId val="357439824"/>
        <c:axId val="357440216"/>
      </c:lineChart>
      <c:dateAx>
        <c:axId val="387834032"/>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3640"/>
        <c:crosses val="autoZero"/>
        <c:auto val="1"/>
        <c:lblOffset val="100"/>
        <c:baseTimeUnit val="years"/>
        <c:majorUnit val="1"/>
        <c:majorTimeUnit val="years"/>
        <c:minorUnit val="4"/>
        <c:minorTimeUnit val="years"/>
      </c:dateAx>
      <c:valAx>
        <c:axId val="387833640"/>
        <c:scaling>
          <c:orientation val="minMax"/>
          <c:max val="10"/>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4032"/>
        <c:crosses val="autoZero"/>
        <c:crossBetween val="between"/>
        <c:majorUnit val="2"/>
      </c:valAx>
      <c:catAx>
        <c:axId val="357439824"/>
        <c:scaling>
          <c:orientation val="minMax"/>
        </c:scaling>
        <c:delete val="1"/>
        <c:axPos val="b"/>
        <c:numFmt formatCode="General" sourceLinked="1"/>
        <c:majorTickMark val="out"/>
        <c:minorTickMark val="none"/>
        <c:tickLblPos val="none"/>
        <c:crossAx val="357440216"/>
        <c:crosses val="autoZero"/>
        <c:auto val="1"/>
        <c:lblAlgn val="ctr"/>
        <c:lblOffset val="100"/>
        <c:noMultiLvlLbl val="0"/>
      </c:catAx>
      <c:valAx>
        <c:axId val="357440216"/>
        <c:scaling>
          <c:orientation val="minMax"/>
          <c:max val="10"/>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57439824"/>
        <c:crosses val="max"/>
        <c:crossBetween val="between"/>
        <c:majorUnit val="2"/>
      </c:valAx>
      <c:spPr>
        <a:noFill/>
        <a:ln w="25400">
          <a:noFill/>
        </a:ln>
      </c:spPr>
    </c:plotArea>
    <c:legend>
      <c:legendPos val="b"/>
      <c:layout>
        <c:manualLayout>
          <c:xMode val="edge"/>
          <c:yMode val="edge"/>
          <c:x val="0"/>
          <c:y val="0.65754439178859125"/>
          <c:w val="1"/>
          <c:h val="0.3424556082114088"/>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5471292512366297"/>
        </c:manualLayout>
      </c:layout>
      <c:barChart>
        <c:barDir val="col"/>
        <c:grouping val="stacked"/>
        <c:varyColors val="0"/>
        <c:ser>
          <c:idx val="0"/>
          <c:order val="1"/>
          <c:tx>
            <c:strRef>
              <c:f>'c1-8'!$B$13</c:f>
              <c:strCache>
                <c:ptCount val="1"/>
                <c:pt idx="0">
                  <c:v>Nettó átlagkereset</c:v>
                </c:pt>
              </c:strCache>
            </c:strRef>
          </c:tx>
          <c:spPr>
            <a:solidFill>
              <a:schemeClr val="accent3"/>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'c1-8'!$B$15:$B$31</c15:sqref>
                  </c15:fullRef>
                </c:ext>
              </c:extLst>
              <c:f>'c1-8'!$B$16:$B$31</c:f>
              <c:numCache>
                <c:formatCode>0.0</c:formatCode>
                <c:ptCount val="16"/>
                <c:pt idx="0">
                  <c:v>1.2518995828336894</c:v>
                </c:pt>
                <c:pt idx="1">
                  <c:v>2.6713040110499939</c:v>
                </c:pt>
                <c:pt idx="2">
                  <c:v>0.75960329995784059</c:v>
                </c:pt>
                <c:pt idx="3">
                  <c:v>1.5337043487897486</c:v>
                </c:pt>
                <c:pt idx="4">
                  <c:v>3.4110686246221578</c:v>
                </c:pt>
                <c:pt idx="5">
                  <c:v>0.61241199425226134</c:v>
                </c:pt>
                <c:pt idx="6">
                  <c:v>1.8355846785700374</c:v>
                </c:pt>
                <c:pt idx="7">
                  <c:v>1.4653132187422662</c:v>
                </c:pt>
                <c:pt idx="8">
                  <c:v>1.7391122920804938</c:v>
                </c:pt>
                <c:pt idx="9">
                  <c:v>3.5079170031859048</c:v>
                </c:pt>
                <c:pt idx="10">
                  <c:v>5.7758832740673576</c:v>
                </c:pt>
                <c:pt idx="11">
                  <c:v>5.4454313226588118</c:v>
                </c:pt>
                <c:pt idx="12">
                  <c:v>5.3758909344219905</c:v>
                </c:pt>
                <c:pt idx="13">
                  <c:v>4.7017582848080179</c:v>
                </c:pt>
                <c:pt idx="14">
                  <c:v>4.2792186965475807</c:v>
                </c:pt>
                <c:pt idx="15">
                  <c:v>4.0426262637180734</c:v>
                </c:pt>
              </c:numCache>
            </c:numRef>
          </c:val>
          <c:extLst>
            <c:ext xmlns:c16="http://schemas.microsoft.com/office/drawing/2014/chart" uri="{C3380CC4-5D6E-409C-BE32-E72D297353CC}">
              <c16:uniqueId val="{00000000-66E5-4B32-BB37-542662898EBB}"/>
            </c:ext>
          </c:extLst>
        </c:ser>
        <c:ser>
          <c:idx val="1"/>
          <c:order val="2"/>
          <c:tx>
            <c:strRef>
              <c:f>'c1-8'!$C$13</c:f>
              <c:strCache>
                <c:ptCount val="1"/>
                <c:pt idx="0">
                  <c:v>Foglalkoztatás</c:v>
                </c:pt>
              </c:strCache>
            </c:strRef>
          </c:tx>
          <c:spPr>
            <a:solidFill>
              <a:srgbClr val="004F70"/>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'c1-8'!$C$15:$C$31</c15:sqref>
                  </c15:fullRef>
                </c:ext>
              </c:extLst>
              <c:f>'c1-8'!$C$16:$C$31</c:f>
              <c:numCache>
                <c:formatCode>0.0</c:formatCode>
                <c:ptCount val="16"/>
                <c:pt idx="0">
                  <c:v>-0.26414979074138717</c:v>
                </c:pt>
                <c:pt idx="1">
                  <c:v>-0.67189207895527236</c:v>
                </c:pt>
                <c:pt idx="2">
                  <c:v>-1.1297517242783575</c:v>
                </c:pt>
                <c:pt idx="3">
                  <c:v>-0.25713335246813251</c:v>
                </c:pt>
                <c:pt idx="4">
                  <c:v>7.6157771710874331E-2</c:v>
                </c:pt>
                <c:pt idx="5">
                  <c:v>0.43712903412517135</c:v>
                </c:pt>
                <c:pt idx="6">
                  <c:v>0.50665573704393774</c:v>
                </c:pt>
                <c:pt idx="7">
                  <c:v>2.2831925419276415</c:v>
                </c:pt>
                <c:pt idx="8">
                  <c:v>1.0649206520631005</c:v>
                </c:pt>
                <c:pt idx="9">
                  <c:v>1.6753782623863867</c:v>
                </c:pt>
                <c:pt idx="10">
                  <c:v>0.97320553262918719</c:v>
                </c:pt>
                <c:pt idx="11">
                  <c:v>0.57171950835537511</c:v>
                </c:pt>
                <c:pt idx="12">
                  <c:v>0.31358447857772848</c:v>
                </c:pt>
                <c:pt idx="13">
                  <c:v>0.11787444362136701</c:v>
                </c:pt>
                <c:pt idx="14">
                  <c:v>0.13304992971099219</c:v>
                </c:pt>
                <c:pt idx="15">
                  <c:v>6.0833438000336582E-2</c:v>
                </c:pt>
              </c:numCache>
            </c:numRef>
          </c:val>
          <c:extLst>
            <c:ext xmlns:c16="http://schemas.microsoft.com/office/drawing/2014/chart" uri="{C3380CC4-5D6E-409C-BE32-E72D297353CC}">
              <c16:uniqueId val="{00000001-66E5-4B32-BB37-542662898EBB}"/>
            </c:ext>
          </c:extLst>
        </c:ser>
        <c:ser>
          <c:idx val="2"/>
          <c:order val="3"/>
          <c:tx>
            <c:strRef>
              <c:f>'c1-8'!$D$13</c:f>
              <c:strCache>
                <c:ptCount val="1"/>
                <c:pt idx="0">
                  <c:v>Pénzügyi transzferek</c:v>
                </c:pt>
              </c:strCache>
            </c:strRef>
          </c:tx>
          <c:spPr>
            <a:solidFill>
              <a:schemeClr val="accent1">
                <a:lumMod val="40000"/>
                <a:lumOff val="60000"/>
              </a:schemeClr>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'c1-8'!$D$15:$D$31</c15:sqref>
                  </c15:fullRef>
                </c:ext>
              </c:extLst>
              <c:f>'c1-8'!$D$16:$D$31</c:f>
              <c:numCache>
                <c:formatCode>0.0</c:formatCode>
                <c:ptCount val="16"/>
                <c:pt idx="0">
                  <c:v>2.4888701742538188</c:v>
                </c:pt>
                <c:pt idx="1">
                  <c:v>2.6043539370959219</c:v>
                </c:pt>
                <c:pt idx="2">
                  <c:v>8.542831682969057E-2</c:v>
                </c:pt>
                <c:pt idx="3">
                  <c:v>-5.7076294811829659E-2</c:v>
                </c:pt>
                <c:pt idx="4">
                  <c:v>-1.8908918477367056</c:v>
                </c:pt>
                <c:pt idx="5">
                  <c:v>2.6619943027497239</c:v>
                </c:pt>
                <c:pt idx="6">
                  <c:v>0.35310147869050063</c:v>
                </c:pt>
                <c:pt idx="7">
                  <c:v>0.22214415103693741</c:v>
                </c:pt>
                <c:pt idx="8">
                  <c:v>-1.2221655594786348E-2</c:v>
                </c:pt>
                <c:pt idx="9">
                  <c:v>0.36887251123486603</c:v>
                </c:pt>
                <c:pt idx="10">
                  <c:v>0.69762911051375009</c:v>
                </c:pt>
                <c:pt idx="11">
                  <c:v>1.0417038304638342</c:v>
                </c:pt>
                <c:pt idx="12">
                  <c:v>1.2377876902137708</c:v>
                </c:pt>
                <c:pt idx="13">
                  <c:v>0.4982962939048225</c:v>
                </c:pt>
                <c:pt idx="14">
                  <c:v>0.68270085116011803</c:v>
                </c:pt>
                <c:pt idx="15">
                  <c:v>0.59831715453613032</c:v>
                </c:pt>
              </c:numCache>
            </c:numRef>
          </c:val>
          <c:extLst>
            <c:ext xmlns:c16="http://schemas.microsoft.com/office/drawing/2014/chart" uri="{C3380CC4-5D6E-409C-BE32-E72D297353CC}">
              <c16:uniqueId val="{00000002-66E5-4B32-BB37-542662898EBB}"/>
            </c:ext>
          </c:extLst>
        </c:ser>
        <c:ser>
          <c:idx val="3"/>
          <c:order val="4"/>
          <c:tx>
            <c:strRef>
              <c:f>'c1-8'!$E$13</c:f>
              <c:strCache>
                <c:ptCount val="1"/>
                <c:pt idx="0">
                  <c:v>Egyéb jövedelem</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'c1-8'!$E$15:$E$31</c15:sqref>
                  </c15:fullRef>
                </c:ext>
              </c:extLst>
              <c:f>'c1-8'!$E$16:$E$31</c:f>
              <c:numCache>
                <c:formatCode>0.0</c:formatCode>
                <c:ptCount val="16"/>
                <c:pt idx="0">
                  <c:v>2.2406091503614727</c:v>
                </c:pt>
                <c:pt idx="1">
                  <c:v>-0.36281632777077949</c:v>
                </c:pt>
                <c:pt idx="2">
                  <c:v>0.73616555585637233</c:v>
                </c:pt>
                <c:pt idx="3">
                  <c:v>0.3431208956217362</c:v>
                </c:pt>
                <c:pt idx="4">
                  <c:v>1.2790941494659041</c:v>
                </c:pt>
                <c:pt idx="5">
                  <c:v>0.484093994687956</c:v>
                </c:pt>
                <c:pt idx="6">
                  <c:v>1.3350763426249297</c:v>
                </c:pt>
                <c:pt idx="7">
                  <c:v>0.26197519307517958</c:v>
                </c:pt>
                <c:pt idx="8">
                  <c:v>2.066435421704242</c:v>
                </c:pt>
                <c:pt idx="9">
                  <c:v>-1.3431864777373628</c:v>
                </c:pt>
                <c:pt idx="10">
                  <c:v>1.7288314228017236</c:v>
                </c:pt>
                <c:pt idx="11">
                  <c:v>4.0566074979352384</c:v>
                </c:pt>
                <c:pt idx="12">
                  <c:v>1.4484301675528473</c:v>
                </c:pt>
                <c:pt idx="13">
                  <c:v>2.3757416350443554</c:v>
                </c:pt>
                <c:pt idx="14">
                  <c:v>1.1032597140224982</c:v>
                </c:pt>
                <c:pt idx="15">
                  <c:v>0.99478917475362294</c:v>
                </c:pt>
              </c:numCache>
            </c:numRef>
          </c:val>
          <c:extLst>
            <c:ext xmlns:c16="http://schemas.microsoft.com/office/drawing/2014/chart" uri="{C3380CC4-5D6E-409C-BE32-E72D297353CC}">
              <c16:uniqueId val="{00000003-66E5-4B32-BB37-542662898EBB}"/>
            </c:ext>
          </c:extLst>
        </c:ser>
        <c:ser>
          <c:idx val="4"/>
          <c:order val="5"/>
          <c:tx>
            <c:strRef>
              <c:f>'c1-8'!$F$13</c:f>
              <c:strCache>
                <c:ptCount val="1"/>
                <c:pt idx="0">
                  <c:v>Fogyasztási deflátor</c:v>
                </c:pt>
              </c:strCache>
            </c:strRef>
          </c:tx>
          <c:spPr>
            <a:solidFill>
              <a:schemeClr val="accent1"/>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'c1-8'!$F$15:$F$31</c15:sqref>
                  </c15:fullRef>
                </c:ext>
              </c:extLst>
              <c:f>'c1-8'!$F$16:$F$31</c:f>
              <c:numCache>
                <c:formatCode>0.0</c:formatCode>
                <c:ptCount val="16"/>
                <c:pt idx="0">
                  <c:v>-6.8742280623970942</c:v>
                </c:pt>
                <c:pt idx="1">
                  <c:v>-5.6657780166719078</c:v>
                </c:pt>
                <c:pt idx="2">
                  <c:v>-3.9122671959868711</c:v>
                </c:pt>
                <c:pt idx="3">
                  <c:v>-3.8122937410558393</c:v>
                </c:pt>
                <c:pt idx="4">
                  <c:v>-2.2575419284575133</c:v>
                </c:pt>
                <c:pt idx="5">
                  <c:v>-8.1778792060909495</c:v>
                </c:pt>
                <c:pt idx="6">
                  <c:v>-1.6282862578296573</c:v>
                </c:pt>
                <c:pt idx="7">
                  <c:v>-1.1613462133474854</c:v>
                </c:pt>
                <c:pt idx="8">
                  <c:v>0.23724693340960812</c:v>
                </c:pt>
                <c:pt idx="9">
                  <c:v>-0.17381174121257459</c:v>
                </c:pt>
                <c:pt idx="10">
                  <c:v>-2.861617716316502</c:v>
                </c:pt>
                <c:pt idx="11">
                  <c:v>-3.1906097625621186</c:v>
                </c:pt>
                <c:pt idx="12">
                  <c:v>-3.5168018477946816</c:v>
                </c:pt>
                <c:pt idx="13">
                  <c:v>-3.5361825543432701</c:v>
                </c:pt>
                <c:pt idx="14">
                  <c:v>-3.3458118806753419</c:v>
                </c:pt>
                <c:pt idx="15">
                  <c:v>-3.0931694972794901</c:v>
                </c:pt>
              </c:numCache>
            </c:numRef>
          </c:val>
          <c:extLst>
            <c:ext xmlns:c16="http://schemas.microsoft.com/office/drawing/2014/chart" uri="{C3380CC4-5D6E-409C-BE32-E72D297353CC}">
              <c16:uniqueId val="{00000004-66E5-4B32-BB37-542662898EBB}"/>
            </c:ext>
          </c:extLst>
        </c:ser>
        <c:dLbls>
          <c:showLegendKey val="0"/>
          <c:showVal val="0"/>
          <c:showCatName val="0"/>
          <c:showSerName val="0"/>
          <c:showPercent val="0"/>
          <c:showBubbleSize val="0"/>
        </c:dLbls>
        <c:gapWidth val="50"/>
        <c:overlap val="100"/>
        <c:axId val="606404984"/>
        <c:axId val="606405376"/>
        <c:extLst>
          <c:ext xmlns:c15="http://schemas.microsoft.com/office/drawing/2012/chart" uri="{02D57815-91ED-43cb-92C2-25804820EDAC}">
            <c15:filteredBarSeries>
              <c15:ser>
                <c:idx val="7"/>
                <c:order val="0"/>
                <c:tx>
                  <c:strRef>
                    <c:extLst>
                      <c:ext uri="{02D57815-91ED-43cb-92C2-25804820EDAC}">
                        <c15:formulaRef>
                          <c15:sqref>'c1-8'!$I$13</c15:sqref>
                        </c15:formulaRef>
                      </c:ext>
                    </c:extLst>
                    <c:strCache>
                      <c:ptCount val="1"/>
                    </c:strCache>
                  </c:strRef>
                </c:tx>
                <c:spPr>
                  <a:pattFill prst="wdUpDiag">
                    <a:fgClr>
                      <a:schemeClr val="accent1"/>
                    </a:fgClr>
                    <a:bgClr>
                      <a:schemeClr val="bg1"/>
                    </a:bgClr>
                  </a:pattFill>
                  <a:ln>
                    <a:noFill/>
                  </a:ln>
                  <a:effectLst/>
                </c:spPr>
                <c:invertIfNegative val="0"/>
                <c:cat>
                  <c:numRef>
                    <c:extLst>
                      <c:ext uri="{02D57815-91ED-43cb-92C2-25804820EDAC}">
                        <c15:fullRef>
                          <c15:sqref>'c1-8'!$A$15:$A$31</c15:sqref>
                        </c15:fullRef>
                        <c15:formulaRef>
                          <c15:sqref>'c1-8'!$A$16:$A$31</c15:sqref>
                        </c15:formulaRef>
                      </c:ext>
                    </c:extLst>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uri="{02D57815-91ED-43cb-92C2-25804820EDAC}">
                        <c15:fullRef>
                          <c15:sqref>'c1-8'!$I$15:$I$30</c15:sqref>
                        </c15:fullRef>
                        <c15:formulaRef>
                          <c15:sqref>'c1-8'!$I$16:$I$30</c15:sqref>
                        </c15:formulaRef>
                      </c:ext>
                    </c:extLst>
                    <c:numCache>
                      <c:formatCode>0.0</c:formatCode>
                      <c:ptCount val="15"/>
                    </c:numCache>
                  </c:numRef>
                </c:val>
                <c:extLst>
                  <c:ext xmlns:c16="http://schemas.microsoft.com/office/drawing/2014/chart" uri="{C3380CC4-5D6E-409C-BE32-E72D297353CC}">
                    <c16:uniqueId val="{00000000-80E5-49D0-81AE-87DB1C555F4D}"/>
                  </c:ext>
                </c:extLst>
              </c15:ser>
            </c15:filteredBarSeries>
          </c:ext>
        </c:extLst>
      </c:barChart>
      <c:lineChart>
        <c:grouping val="standard"/>
        <c:varyColors val="0"/>
        <c:ser>
          <c:idx val="5"/>
          <c:order val="6"/>
          <c:tx>
            <c:strRef>
              <c:f>'c1-8'!$G$13</c:f>
              <c:strCache>
                <c:ptCount val="1"/>
                <c:pt idx="0">
                  <c:v>Elkölthető jövedelem (%)</c:v>
                </c:pt>
              </c:strCache>
            </c:strRef>
          </c:tx>
          <c:spPr>
            <a:ln w="19050" cap="rnd">
              <a:solidFill>
                <a:sysClr val="windowText" lastClr="000000"/>
              </a:solidFill>
              <a:round/>
            </a:ln>
            <a:effectLst/>
          </c:spPr>
          <c:marker>
            <c:symbol val="circle"/>
            <c:size val="6"/>
            <c:spPr>
              <a:solidFill>
                <a:schemeClr val="bg1"/>
              </a:solidFill>
              <a:ln w="19050">
                <a:solidFill>
                  <a:schemeClr val="tx1"/>
                </a:solidFill>
              </a:ln>
              <a:effectLst/>
            </c:spPr>
          </c:marker>
          <c:cat>
            <c:numRef>
              <c:extLst>
                <c:ext xmlns:c15="http://schemas.microsoft.com/office/drawing/2012/chart" uri="{02D57815-91ED-43cb-92C2-25804820EDAC}">
                  <c15:fullRef>
                    <c15:sqref>'c1-8'!$A$15:$A$30</c15:sqref>
                  </c15:fullRef>
                </c:ext>
              </c:extLst>
              <c:f>'c1-8'!$A$16:$A$30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'c1-8'!$G$15:$G$31</c15:sqref>
                  </c15:fullRef>
                </c:ext>
              </c:extLst>
              <c:f>'c1-8'!$G$16:$G$31</c:f>
              <c:numCache>
                <c:formatCode>0.0</c:formatCode>
                <c:ptCount val="16"/>
                <c:pt idx="0">
                  <c:v>-1.1569989456895087</c:v>
                </c:pt>
                <c:pt idx="1">
                  <c:v>-1.4248284752520561</c:v>
                </c:pt>
                <c:pt idx="2">
                  <c:v>-3.4608217476213241</c:v>
                </c:pt>
                <c:pt idx="3">
                  <c:v>-2.2496781439242994</c:v>
                </c:pt>
                <c:pt idx="4">
                  <c:v>0.61788676960472344</c:v>
                </c:pt>
                <c:pt idx="5">
                  <c:v>-3.9822498802758304</c:v>
                </c:pt>
                <c:pt idx="6">
                  <c:v>2.4021319790997495</c:v>
                </c:pt>
                <c:pt idx="7">
                  <c:v>3.071278891434531</c:v>
                </c:pt>
                <c:pt idx="8">
                  <c:v>5.0954936436626639</c:v>
                </c:pt>
                <c:pt idx="9">
                  <c:v>4.0351695578571878</c:v>
                </c:pt>
                <c:pt idx="10">
                  <c:v>6.3139316236955096</c:v>
                </c:pt>
                <c:pt idx="11">
                  <c:v>7.9248523968511648</c:v>
                </c:pt>
                <c:pt idx="12">
                  <c:v>4.8588914229716611</c:v>
                </c:pt>
                <c:pt idx="13">
                  <c:v>4.1574881030352913</c:v>
                </c:pt>
                <c:pt idx="14">
                  <c:v>2.8524173107658584</c:v>
                </c:pt>
                <c:pt idx="15">
                  <c:v>2.6033965337286702</c:v>
                </c:pt>
              </c:numCache>
            </c:numRef>
          </c:val>
          <c:smooth val="0"/>
          <c:extLst>
            <c:ext xmlns:c16="http://schemas.microsoft.com/office/drawing/2014/chart" uri="{C3380CC4-5D6E-409C-BE32-E72D297353CC}">
              <c16:uniqueId val="{00000005-66E5-4B32-BB37-542662898EBB}"/>
            </c:ext>
          </c:extLst>
        </c:ser>
        <c:ser>
          <c:idx val="6"/>
          <c:order val="7"/>
          <c:tx>
            <c:strRef>
              <c:f>'c1-8'!$H$13</c:f>
              <c:strCache>
                <c:ptCount val="1"/>
                <c:pt idx="0">
                  <c:v>Fogyasztás (%)</c:v>
                </c:pt>
              </c:strCache>
            </c:strRef>
          </c:tx>
          <c:spPr>
            <a:ln w="22225" cap="rnd">
              <a:solidFill>
                <a:schemeClr val="tx1"/>
              </a:solidFill>
              <a:prstDash val="sysDash"/>
              <a:round/>
            </a:ln>
            <a:effectLst/>
          </c:spPr>
          <c:marker>
            <c:symbol val="none"/>
          </c:marker>
          <c:cat>
            <c:numRef>
              <c:extLst>
                <c:ext xmlns:c15="http://schemas.microsoft.com/office/drawing/2012/chart" uri="{02D57815-91ED-43cb-92C2-25804820EDAC}">
                  <c15:fullRef>
                    <c15:sqref>'c1-8'!$A$15:$A$30</c15:sqref>
                  </c15:fullRef>
                </c:ext>
              </c:extLst>
              <c:f>'c1-8'!$A$16:$A$30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'c1-8'!$H$15:$H$31</c15:sqref>
                  </c15:fullRef>
                </c:ext>
              </c:extLst>
              <c:f>'c1-8'!$H$16:$H$31</c:f>
              <c:numCache>
                <c:formatCode>0.0</c:formatCode>
                <c:ptCount val="16"/>
                <c:pt idx="0">
                  <c:v>1.0215329009319447</c:v>
                </c:pt>
                <c:pt idx="1">
                  <c:v>-1.1669317642666499</c:v>
                </c:pt>
                <c:pt idx="2">
                  <c:v>-6.9099274883646586</c:v>
                </c:pt>
                <c:pt idx="3">
                  <c:v>-2.8437310667436435</c:v>
                </c:pt>
                <c:pt idx="4">
                  <c:v>0.60084720452866236</c:v>
                </c:pt>
                <c:pt idx="5">
                  <c:v>-2.5425340648677377</c:v>
                </c:pt>
                <c:pt idx="6">
                  <c:v>-2.9204441071925658E-2</c:v>
                </c:pt>
                <c:pt idx="7">
                  <c:v>2.4554802713486765</c:v>
                </c:pt>
                <c:pt idx="8">
                  <c:v>3.7495068469188624</c:v>
                </c:pt>
                <c:pt idx="9">
                  <c:v>4.9276127389191089</c:v>
                </c:pt>
                <c:pt idx="10">
                  <c:v>4.39420501243508</c:v>
                </c:pt>
                <c:pt idx="11">
                  <c:v>4.8641131929545622</c:v>
                </c:pt>
                <c:pt idx="12">
                  <c:v>4.8742926898076178</c:v>
                </c:pt>
                <c:pt idx="13">
                  <c:v>4.1698997235845638</c:v>
                </c:pt>
                <c:pt idx="14">
                  <c:v>3.1000000000005912</c:v>
                </c:pt>
                <c:pt idx="15" formatCode="General">
                  <c:v>2.9999999922554821</c:v>
                </c:pt>
              </c:numCache>
            </c:numRef>
          </c:val>
          <c:smooth val="0"/>
          <c:extLst>
            <c:ext xmlns:c16="http://schemas.microsoft.com/office/drawing/2014/chart" uri="{C3380CC4-5D6E-409C-BE32-E72D297353CC}">
              <c16:uniqueId val="{00000006-66E5-4B32-BB37-542662898EBB}"/>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max val="12"/>
          <c:min val="-1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79632884158486061"/>
          <c:w val="0.99612306371018622"/>
          <c:h val="0.203671158415139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53573008938917543"/>
        </c:manualLayout>
      </c:layout>
      <c:barChart>
        <c:barDir val="col"/>
        <c:grouping val="stacked"/>
        <c:varyColors val="0"/>
        <c:ser>
          <c:idx val="0"/>
          <c:order val="1"/>
          <c:tx>
            <c:strRef>
              <c:f>'c1-8'!$B$14</c:f>
              <c:strCache>
                <c:ptCount val="1"/>
                <c:pt idx="0">
                  <c:v>Net average earnings</c:v>
                </c:pt>
              </c:strCache>
            </c:strRef>
          </c:tx>
          <c:spPr>
            <a:solidFill>
              <a:schemeClr val="accent3"/>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'c1-8'!$B$15:$B$31</c15:sqref>
                  </c15:fullRef>
                </c:ext>
              </c:extLst>
              <c:f>'c1-8'!$B$16:$B$31</c:f>
              <c:numCache>
                <c:formatCode>0.0</c:formatCode>
                <c:ptCount val="16"/>
                <c:pt idx="0">
                  <c:v>1.2518995828336894</c:v>
                </c:pt>
                <c:pt idx="1">
                  <c:v>2.6713040110499939</c:v>
                </c:pt>
                <c:pt idx="2">
                  <c:v>0.75960329995784059</c:v>
                </c:pt>
                <c:pt idx="3">
                  <c:v>1.5337043487897486</c:v>
                </c:pt>
                <c:pt idx="4">
                  <c:v>3.4110686246221578</c:v>
                </c:pt>
                <c:pt idx="5">
                  <c:v>0.61241199425226134</c:v>
                </c:pt>
                <c:pt idx="6">
                  <c:v>1.8355846785700374</c:v>
                </c:pt>
                <c:pt idx="7">
                  <c:v>1.4653132187422662</c:v>
                </c:pt>
                <c:pt idx="8">
                  <c:v>1.7391122920804938</c:v>
                </c:pt>
                <c:pt idx="9">
                  <c:v>3.5079170031859048</c:v>
                </c:pt>
                <c:pt idx="10">
                  <c:v>5.7758832740673576</c:v>
                </c:pt>
                <c:pt idx="11">
                  <c:v>5.4454313226588118</c:v>
                </c:pt>
                <c:pt idx="12">
                  <c:v>5.3758909344219905</c:v>
                </c:pt>
                <c:pt idx="13">
                  <c:v>4.7017582848080179</c:v>
                </c:pt>
                <c:pt idx="14">
                  <c:v>4.2792186965475807</c:v>
                </c:pt>
                <c:pt idx="15">
                  <c:v>4.0426262637180734</c:v>
                </c:pt>
              </c:numCache>
            </c:numRef>
          </c:val>
          <c:extLst>
            <c:ext xmlns:c16="http://schemas.microsoft.com/office/drawing/2014/chart" uri="{C3380CC4-5D6E-409C-BE32-E72D297353CC}">
              <c16:uniqueId val="{00000000-714B-44A9-BB51-740903623FE6}"/>
            </c:ext>
          </c:extLst>
        </c:ser>
        <c:ser>
          <c:idx val="1"/>
          <c:order val="2"/>
          <c:tx>
            <c:strRef>
              <c:f>'c1-8'!$C$14</c:f>
              <c:strCache>
                <c:ptCount val="1"/>
                <c:pt idx="0">
                  <c:v>Employment</c:v>
                </c:pt>
              </c:strCache>
            </c:strRef>
          </c:tx>
          <c:spPr>
            <a:solidFill>
              <a:srgbClr val="004F70"/>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'c1-8'!$C$15:$C$31</c15:sqref>
                  </c15:fullRef>
                </c:ext>
              </c:extLst>
              <c:f>'c1-8'!$C$16:$C$31</c:f>
              <c:numCache>
                <c:formatCode>0.0</c:formatCode>
                <c:ptCount val="16"/>
                <c:pt idx="0">
                  <c:v>-0.26414979074138717</c:v>
                </c:pt>
                <c:pt idx="1">
                  <c:v>-0.67189207895527236</c:v>
                </c:pt>
                <c:pt idx="2">
                  <c:v>-1.1297517242783575</c:v>
                </c:pt>
                <c:pt idx="3">
                  <c:v>-0.25713335246813251</c:v>
                </c:pt>
                <c:pt idx="4">
                  <c:v>7.6157771710874331E-2</c:v>
                </c:pt>
                <c:pt idx="5">
                  <c:v>0.43712903412517135</c:v>
                </c:pt>
                <c:pt idx="6">
                  <c:v>0.50665573704393774</c:v>
                </c:pt>
                <c:pt idx="7">
                  <c:v>2.2831925419276415</c:v>
                </c:pt>
                <c:pt idx="8">
                  <c:v>1.0649206520631005</c:v>
                </c:pt>
                <c:pt idx="9">
                  <c:v>1.6753782623863867</c:v>
                </c:pt>
                <c:pt idx="10">
                  <c:v>0.97320553262918719</c:v>
                </c:pt>
                <c:pt idx="11">
                  <c:v>0.57171950835537511</c:v>
                </c:pt>
                <c:pt idx="12">
                  <c:v>0.31358447857772848</c:v>
                </c:pt>
                <c:pt idx="13">
                  <c:v>0.11787444362136701</c:v>
                </c:pt>
                <c:pt idx="14">
                  <c:v>0.13304992971099219</c:v>
                </c:pt>
                <c:pt idx="15">
                  <c:v>6.0833438000336582E-2</c:v>
                </c:pt>
              </c:numCache>
            </c:numRef>
          </c:val>
          <c:extLst>
            <c:ext xmlns:c16="http://schemas.microsoft.com/office/drawing/2014/chart" uri="{C3380CC4-5D6E-409C-BE32-E72D297353CC}">
              <c16:uniqueId val="{00000001-714B-44A9-BB51-740903623FE6}"/>
            </c:ext>
          </c:extLst>
        </c:ser>
        <c:ser>
          <c:idx val="2"/>
          <c:order val="3"/>
          <c:tx>
            <c:strRef>
              <c:f>'c1-8'!$D$14</c:f>
              <c:strCache>
                <c:ptCount val="1"/>
                <c:pt idx="0">
                  <c:v>Financial transfers</c:v>
                </c:pt>
              </c:strCache>
            </c:strRef>
          </c:tx>
          <c:spPr>
            <a:solidFill>
              <a:schemeClr val="accent1">
                <a:lumMod val="40000"/>
                <a:lumOff val="60000"/>
              </a:schemeClr>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'c1-8'!$D$15:$D$31</c15:sqref>
                  </c15:fullRef>
                </c:ext>
              </c:extLst>
              <c:f>'c1-8'!$D$16:$D$31</c:f>
              <c:numCache>
                <c:formatCode>0.0</c:formatCode>
                <c:ptCount val="16"/>
                <c:pt idx="0">
                  <c:v>2.4888701742538188</c:v>
                </c:pt>
                <c:pt idx="1">
                  <c:v>2.6043539370959219</c:v>
                </c:pt>
                <c:pt idx="2">
                  <c:v>8.542831682969057E-2</c:v>
                </c:pt>
                <c:pt idx="3">
                  <c:v>-5.7076294811829659E-2</c:v>
                </c:pt>
                <c:pt idx="4">
                  <c:v>-1.8908918477367056</c:v>
                </c:pt>
                <c:pt idx="5">
                  <c:v>2.6619943027497239</c:v>
                </c:pt>
                <c:pt idx="6">
                  <c:v>0.35310147869050063</c:v>
                </c:pt>
                <c:pt idx="7">
                  <c:v>0.22214415103693741</c:v>
                </c:pt>
                <c:pt idx="8">
                  <c:v>-1.2221655594786348E-2</c:v>
                </c:pt>
                <c:pt idx="9">
                  <c:v>0.36887251123486603</c:v>
                </c:pt>
                <c:pt idx="10">
                  <c:v>0.69762911051375009</c:v>
                </c:pt>
                <c:pt idx="11">
                  <c:v>1.0417038304638342</c:v>
                </c:pt>
                <c:pt idx="12">
                  <c:v>1.2377876902137708</c:v>
                </c:pt>
                <c:pt idx="13">
                  <c:v>0.4982962939048225</c:v>
                </c:pt>
                <c:pt idx="14">
                  <c:v>0.68270085116011803</c:v>
                </c:pt>
                <c:pt idx="15">
                  <c:v>0.59831715453613032</c:v>
                </c:pt>
              </c:numCache>
            </c:numRef>
          </c:val>
          <c:extLst>
            <c:ext xmlns:c16="http://schemas.microsoft.com/office/drawing/2014/chart" uri="{C3380CC4-5D6E-409C-BE32-E72D297353CC}">
              <c16:uniqueId val="{00000002-714B-44A9-BB51-740903623FE6}"/>
            </c:ext>
          </c:extLst>
        </c:ser>
        <c:ser>
          <c:idx val="3"/>
          <c:order val="4"/>
          <c:tx>
            <c:strRef>
              <c:f>'c1-8'!$E$14</c:f>
              <c:strCache>
                <c:ptCount val="1"/>
                <c:pt idx="0">
                  <c:v>Other income</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'c1-8'!$E$15:$E$31</c15:sqref>
                  </c15:fullRef>
                </c:ext>
              </c:extLst>
              <c:f>'c1-8'!$E$16:$E$31</c:f>
              <c:numCache>
                <c:formatCode>0.0</c:formatCode>
                <c:ptCount val="16"/>
                <c:pt idx="0">
                  <c:v>2.2406091503614727</c:v>
                </c:pt>
                <c:pt idx="1">
                  <c:v>-0.36281632777077949</c:v>
                </c:pt>
                <c:pt idx="2">
                  <c:v>0.73616555585637233</c:v>
                </c:pt>
                <c:pt idx="3">
                  <c:v>0.3431208956217362</c:v>
                </c:pt>
                <c:pt idx="4">
                  <c:v>1.2790941494659041</c:v>
                </c:pt>
                <c:pt idx="5">
                  <c:v>0.484093994687956</c:v>
                </c:pt>
                <c:pt idx="6">
                  <c:v>1.3350763426249297</c:v>
                </c:pt>
                <c:pt idx="7">
                  <c:v>0.26197519307517958</c:v>
                </c:pt>
                <c:pt idx="8">
                  <c:v>2.066435421704242</c:v>
                </c:pt>
                <c:pt idx="9">
                  <c:v>-1.3431864777373628</c:v>
                </c:pt>
                <c:pt idx="10">
                  <c:v>1.7288314228017236</c:v>
                </c:pt>
                <c:pt idx="11">
                  <c:v>4.0566074979352384</c:v>
                </c:pt>
                <c:pt idx="12">
                  <c:v>1.4484301675528473</c:v>
                </c:pt>
                <c:pt idx="13">
                  <c:v>2.3757416350443554</c:v>
                </c:pt>
                <c:pt idx="14">
                  <c:v>1.1032597140224982</c:v>
                </c:pt>
                <c:pt idx="15">
                  <c:v>0.99478917475362294</c:v>
                </c:pt>
              </c:numCache>
            </c:numRef>
          </c:val>
          <c:extLst>
            <c:ext xmlns:c16="http://schemas.microsoft.com/office/drawing/2014/chart" uri="{C3380CC4-5D6E-409C-BE32-E72D297353CC}">
              <c16:uniqueId val="{00000003-714B-44A9-BB51-740903623FE6}"/>
            </c:ext>
          </c:extLst>
        </c:ser>
        <c:ser>
          <c:idx val="4"/>
          <c:order val="5"/>
          <c:tx>
            <c:strRef>
              <c:f>'c1-8'!$F$14</c:f>
              <c:strCache>
                <c:ptCount val="1"/>
                <c:pt idx="0">
                  <c:v>Consumption deflator</c:v>
                </c:pt>
              </c:strCache>
            </c:strRef>
          </c:tx>
          <c:spPr>
            <a:solidFill>
              <a:schemeClr val="accent1"/>
            </a:solidFill>
            <a:ln>
              <a:noFill/>
            </a:ln>
            <a:effectLst/>
          </c:spPr>
          <c:invertIfNegative val="0"/>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'c1-8'!$F$15:$F$31</c15:sqref>
                  </c15:fullRef>
                </c:ext>
              </c:extLst>
              <c:f>'c1-8'!$F$16:$F$31</c:f>
              <c:numCache>
                <c:formatCode>0.0</c:formatCode>
                <c:ptCount val="16"/>
                <c:pt idx="0">
                  <c:v>-6.8742280623970942</c:v>
                </c:pt>
                <c:pt idx="1">
                  <c:v>-5.6657780166719078</c:v>
                </c:pt>
                <c:pt idx="2">
                  <c:v>-3.9122671959868711</c:v>
                </c:pt>
                <c:pt idx="3">
                  <c:v>-3.8122937410558393</c:v>
                </c:pt>
                <c:pt idx="4">
                  <c:v>-2.2575419284575133</c:v>
                </c:pt>
                <c:pt idx="5">
                  <c:v>-8.1778792060909495</c:v>
                </c:pt>
                <c:pt idx="6">
                  <c:v>-1.6282862578296573</c:v>
                </c:pt>
                <c:pt idx="7">
                  <c:v>-1.1613462133474854</c:v>
                </c:pt>
                <c:pt idx="8">
                  <c:v>0.23724693340960812</c:v>
                </c:pt>
                <c:pt idx="9">
                  <c:v>-0.17381174121257459</c:v>
                </c:pt>
                <c:pt idx="10">
                  <c:v>-2.861617716316502</c:v>
                </c:pt>
                <c:pt idx="11">
                  <c:v>-3.1906097625621186</c:v>
                </c:pt>
                <c:pt idx="12">
                  <c:v>-3.5168018477946816</c:v>
                </c:pt>
                <c:pt idx="13">
                  <c:v>-3.5361825543432701</c:v>
                </c:pt>
                <c:pt idx="14">
                  <c:v>-3.3458118806753419</c:v>
                </c:pt>
                <c:pt idx="15">
                  <c:v>-3.0931694972794901</c:v>
                </c:pt>
              </c:numCache>
            </c:numRef>
          </c:val>
          <c:extLst>
            <c:ext xmlns:c16="http://schemas.microsoft.com/office/drawing/2014/chart" uri="{C3380CC4-5D6E-409C-BE32-E72D297353CC}">
              <c16:uniqueId val="{00000004-714B-44A9-BB51-740903623FE6}"/>
            </c:ext>
          </c:extLst>
        </c:ser>
        <c:dLbls>
          <c:showLegendKey val="0"/>
          <c:showVal val="0"/>
          <c:showCatName val="0"/>
          <c:showSerName val="0"/>
          <c:showPercent val="0"/>
          <c:showBubbleSize val="0"/>
        </c:dLbls>
        <c:gapWidth val="50"/>
        <c:overlap val="100"/>
        <c:axId val="606404984"/>
        <c:axId val="606405376"/>
        <c:extLst>
          <c:ext xmlns:c15="http://schemas.microsoft.com/office/drawing/2012/chart" uri="{02D57815-91ED-43cb-92C2-25804820EDAC}">
            <c15:filteredBarSeries>
              <c15:ser>
                <c:idx val="7"/>
                <c:order val="0"/>
                <c:tx>
                  <c:strRef>
                    <c:extLst>
                      <c:ext uri="{02D57815-91ED-43cb-92C2-25804820EDAC}">
                        <c15:formulaRef>
                          <c15:sqref>'c1-8'!$I$14</c15:sqref>
                        </c15:formulaRef>
                      </c:ext>
                    </c:extLst>
                    <c:strCache>
                      <c:ptCount val="1"/>
                    </c:strCache>
                  </c:strRef>
                </c:tx>
                <c:spPr>
                  <a:pattFill prst="wdUpDiag">
                    <a:fgClr>
                      <a:schemeClr val="accent1"/>
                    </a:fgClr>
                    <a:bgClr>
                      <a:schemeClr val="bg1"/>
                    </a:bgClr>
                  </a:pattFill>
                  <a:ln>
                    <a:noFill/>
                  </a:ln>
                  <a:effectLst/>
                </c:spPr>
                <c:invertIfNegative val="0"/>
                <c:cat>
                  <c:numRef>
                    <c:extLst>
                      <c:ext uri="{02D57815-91ED-43cb-92C2-25804820EDAC}">
                        <c15:fullRef>
                          <c15:sqref>'c1-8'!$A$15:$A$31</c15:sqref>
                        </c15:fullRef>
                        <c15:formulaRef>
                          <c15:sqref>'c1-8'!$A$16:$A$31</c15:sqref>
                        </c15:formulaRef>
                      </c:ext>
                    </c:extLst>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uri="{02D57815-91ED-43cb-92C2-25804820EDAC}">
                        <c15:fullRef>
                          <c15:sqref>'c1-8'!$I$15:$I$30</c15:sqref>
                        </c15:fullRef>
                        <c15:formulaRef>
                          <c15:sqref>'c1-8'!$I$16:$I$30</c15:sqref>
                        </c15:formulaRef>
                      </c:ext>
                    </c:extLst>
                    <c:numCache>
                      <c:formatCode>0.0</c:formatCode>
                      <c:ptCount val="15"/>
                    </c:numCache>
                  </c:numRef>
                </c:val>
                <c:extLst>
                  <c:ext xmlns:c16="http://schemas.microsoft.com/office/drawing/2014/chart" uri="{C3380CC4-5D6E-409C-BE32-E72D297353CC}">
                    <c16:uniqueId val="{00000000-57B1-436F-B328-529901F2A215}"/>
                  </c:ext>
                </c:extLst>
              </c15:ser>
            </c15:filteredBarSeries>
          </c:ext>
        </c:extLst>
      </c:barChart>
      <c:lineChart>
        <c:grouping val="standard"/>
        <c:varyColors val="0"/>
        <c:ser>
          <c:idx val="5"/>
          <c:order val="6"/>
          <c:tx>
            <c:strRef>
              <c:f>'c1-8'!$G$14</c:f>
              <c:strCache>
                <c:ptCount val="1"/>
                <c:pt idx="0">
                  <c:v>Disposable income (%)</c:v>
                </c:pt>
              </c:strCache>
            </c:strRef>
          </c:tx>
          <c:spPr>
            <a:ln w="19050" cap="rnd">
              <a:solidFill>
                <a:sysClr val="windowText" lastClr="000000"/>
              </a:solidFill>
              <a:round/>
            </a:ln>
            <a:effectLst/>
          </c:spPr>
          <c:marker>
            <c:symbol val="circle"/>
            <c:size val="6"/>
            <c:spPr>
              <a:solidFill>
                <a:schemeClr val="bg1"/>
              </a:solidFill>
              <a:ln w="19050">
                <a:solidFill>
                  <a:schemeClr val="tx1"/>
                </a:solidFill>
              </a:ln>
              <a:effectLst/>
            </c:spPr>
          </c:marker>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'c1-8'!$G$15:$G$31</c15:sqref>
                  </c15:fullRef>
                </c:ext>
              </c:extLst>
              <c:f>'c1-8'!$G$16:$G$31</c:f>
              <c:numCache>
                <c:formatCode>0.0</c:formatCode>
                <c:ptCount val="16"/>
                <c:pt idx="0">
                  <c:v>-1.1569989456895087</c:v>
                </c:pt>
                <c:pt idx="1">
                  <c:v>-1.4248284752520561</c:v>
                </c:pt>
                <c:pt idx="2">
                  <c:v>-3.4608217476213241</c:v>
                </c:pt>
                <c:pt idx="3">
                  <c:v>-2.2496781439242994</c:v>
                </c:pt>
                <c:pt idx="4">
                  <c:v>0.61788676960472344</c:v>
                </c:pt>
                <c:pt idx="5">
                  <c:v>-3.9822498802758304</c:v>
                </c:pt>
                <c:pt idx="6">
                  <c:v>2.4021319790997495</c:v>
                </c:pt>
                <c:pt idx="7">
                  <c:v>3.071278891434531</c:v>
                </c:pt>
                <c:pt idx="8">
                  <c:v>5.0954936436626639</c:v>
                </c:pt>
                <c:pt idx="9">
                  <c:v>4.0351695578571878</c:v>
                </c:pt>
                <c:pt idx="10">
                  <c:v>6.3139316236955096</c:v>
                </c:pt>
                <c:pt idx="11">
                  <c:v>7.9248523968511648</c:v>
                </c:pt>
                <c:pt idx="12">
                  <c:v>4.8588914229716611</c:v>
                </c:pt>
                <c:pt idx="13">
                  <c:v>4.1574881030352913</c:v>
                </c:pt>
                <c:pt idx="14">
                  <c:v>2.8524173107658584</c:v>
                </c:pt>
                <c:pt idx="15">
                  <c:v>2.6033965337286702</c:v>
                </c:pt>
              </c:numCache>
            </c:numRef>
          </c:val>
          <c:smooth val="0"/>
          <c:extLst>
            <c:ext xmlns:c16="http://schemas.microsoft.com/office/drawing/2014/chart" uri="{C3380CC4-5D6E-409C-BE32-E72D297353CC}">
              <c16:uniqueId val="{00000005-714B-44A9-BB51-740903623FE6}"/>
            </c:ext>
          </c:extLst>
        </c:ser>
        <c:ser>
          <c:idx val="6"/>
          <c:order val="7"/>
          <c:tx>
            <c:strRef>
              <c:f>'c1-8'!$H$14</c:f>
              <c:strCache>
                <c:ptCount val="1"/>
                <c:pt idx="0">
                  <c:v>Consumption (%)</c:v>
                </c:pt>
              </c:strCache>
            </c:strRef>
          </c:tx>
          <c:spPr>
            <a:ln w="22225" cap="rnd">
              <a:solidFill>
                <a:schemeClr val="tx1"/>
              </a:solidFill>
              <a:prstDash val="sysDash"/>
              <a:round/>
            </a:ln>
            <a:effectLst/>
          </c:spPr>
          <c:marker>
            <c:symbol val="none"/>
          </c:marker>
          <c:cat>
            <c:numRef>
              <c:extLst>
                <c:ext xmlns:c15="http://schemas.microsoft.com/office/drawing/2012/chart" uri="{02D57815-91ED-43cb-92C2-25804820EDAC}">
                  <c15:fullRef>
                    <c15:sqref>'c1-8'!$A$15:$A$31</c15:sqref>
                  </c15:fullRef>
                </c:ext>
              </c:extLst>
              <c:f>'c1-8'!$A$16:$A$31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'c1-8'!$H$15:$H$31</c15:sqref>
                  </c15:fullRef>
                </c:ext>
              </c:extLst>
              <c:f>'c1-8'!$H$16:$H$31</c:f>
              <c:numCache>
                <c:formatCode>0.0</c:formatCode>
                <c:ptCount val="16"/>
                <c:pt idx="0">
                  <c:v>1.0215329009319447</c:v>
                </c:pt>
                <c:pt idx="1">
                  <c:v>-1.1669317642666499</c:v>
                </c:pt>
                <c:pt idx="2">
                  <c:v>-6.9099274883646586</c:v>
                </c:pt>
                <c:pt idx="3">
                  <c:v>-2.8437310667436435</c:v>
                </c:pt>
                <c:pt idx="4">
                  <c:v>0.60084720452866236</c:v>
                </c:pt>
                <c:pt idx="5">
                  <c:v>-2.5425340648677377</c:v>
                </c:pt>
                <c:pt idx="6">
                  <c:v>-2.9204441071925658E-2</c:v>
                </c:pt>
                <c:pt idx="7">
                  <c:v>2.4554802713486765</c:v>
                </c:pt>
                <c:pt idx="8">
                  <c:v>3.7495068469188624</c:v>
                </c:pt>
                <c:pt idx="9">
                  <c:v>4.9276127389191089</c:v>
                </c:pt>
                <c:pt idx="10">
                  <c:v>4.39420501243508</c:v>
                </c:pt>
                <c:pt idx="11">
                  <c:v>4.8641131929545622</c:v>
                </c:pt>
                <c:pt idx="12">
                  <c:v>4.8742926898076178</c:v>
                </c:pt>
                <c:pt idx="13">
                  <c:v>4.1698997235845638</c:v>
                </c:pt>
                <c:pt idx="14">
                  <c:v>3.1000000000005912</c:v>
                </c:pt>
                <c:pt idx="15" formatCode="General">
                  <c:v>2.9999999922554821</c:v>
                </c:pt>
              </c:numCache>
            </c:numRef>
          </c:val>
          <c:smooth val="0"/>
          <c:extLst>
            <c:ext xmlns:c16="http://schemas.microsoft.com/office/drawing/2014/chart" uri="{C3380CC4-5D6E-409C-BE32-E72D297353CC}">
              <c16:uniqueId val="{00000006-714B-44A9-BB51-740903623FE6}"/>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max val="12"/>
          <c:min val="-1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79632839279896095"/>
          <c:w val="0.99632041510440084"/>
          <c:h val="0.2036716072010390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'c1-9'!$C$13</c:f>
              <c:strCache>
                <c:ptCount val="1"/>
                <c:pt idx="0">
                  <c:v>Pénzügyi megtakarítási ráta</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1CCA-4433-9C2E-FDD9EC6BA7CE}"/>
              </c:ext>
            </c:extLst>
          </c:dPt>
          <c:dPt>
            <c:idx val="15"/>
            <c:invertIfNegative val="0"/>
            <c:bubble3D val="0"/>
            <c:spPr>
              <a:solidFill>
                <a:schemeClr val="bg1">
                  <a:lumMod val="75000"/>
                </a:schemeClr>
              </a:solidFill>
            </c:spPr>
            <c:extLst>
              <c:ext xmlns:c16="http://schemas.microsoft.com/office/drawing/2014/chart" uri="{C3380CC4-5D6E-409C-BE32-E72D297353CC}">
                <c16:uniqueId val="{00000003-A65F-4081-A53F-354A4D58DD4D}"/>
              </c:ext>
            </c:extLst>
          </c:dPt>
          <c:dPt>
            <c:idx val="16"/>
            <c:invertIfNegative val="0"/>
            <c:bubble3D val="0"/>
            <c:spPr>
              <a:solidFill>
                <a:schemeClr val="bg1">
                  <a:lumMod val="75000"/>
                </a:schemeClr>
              </a:solidFill>
            </c:spPr>
            <c:extLst>
              <c:ext xmlns:c16="http://schemas.microsoft.com/office/drawing/2014/chart" uri="{C3380CC4-5D6E-409C-BE32-E72D297353CC}">
                <c16:uniqueId val="{00000005-A65F-4081-A53F-354A4D58DD4D}"/>
              </c:ext>
            </c:extLst>
          </c:dPt>
          <c:cat>
            <c:numRef>
              <c:extLst>
                <c:ext xmlns:c15="http://schemas.microsoft.com/office/drawing/2012/chart" uri="{02D57815-91ED-43cb-92C2-25804820EDAC}">
                  <c15:fullRef>
                    <c15:sqref>'c1-9'!$A$20:$A$42</c15:sqref>
                  </c15:fullRef>
                </c:ext>
              </c:extLst>
              <c:f>'c1-9'!$A$22:$A$42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extLst>
                <c:ext xmlns:c15="http://schemas.microsoft.com/office/drawing/2012/chart" uri="{02D57815-91ED-43cb-92C2-25804820EDAC}">
                  <c15:fullRef>
                    <c15:sqref>'c1-9'!$C$20:$C$42</c15:sqref>
                  </c15:fullRef>
                </c:ext>
              </c:extLst>
              <c:f>'c1-9'!$C$22:$C$42</c:f>
              <c:numCache>
                <c:formatCode>0.0</c:formatCode>
                <c:ptCount val="21"/>
                <c:pt idx="0">
                  <c:v>3.4227169969990703</c:v>
                </c:pt>
                <c:pt idx="1">
                  <c:v>9.9845521955189642E-2</c:v>
                </c:pt>
                <c:pt idx="2">
                  <c:v>2.3013421615042562</c:v>
                </c:pt>
                <c:pt idx="3">
                  <c:v>4.1338228984519105</c:v>
                </c:pt>
                <c:pt idx="4">
                  <c:v>3.316807118930722</c:v>
                </c:pt>
                <c:pt idx="5">
                  <c:v>0.60366807063469463</c:v>
                </c:pt>
                <c:pt idx="6">
                  <c:v>-0.21574675635154739</c:v>
                </c:pt>
                <c:pt idx="7">
                  <c:v>3.4039219806281285</c:v>
                </c:pt>
                <c:pt idx="8">
                  <c:v>5.5525889611061316</c:v>
                </c:pt>
                <c:pt idx="9">
                  <c:v>8.2754034557992924</c:v>
                </c:pt>
                <c:pt idx="10">
                  <c:v>7.4620576457636023</c:v>
                </c:pt>
                <c:pt idx="11">
                  <c:v>8.340110348495358</c:v>
                </c:pt>
                <c:pt idx="12">
                  <c:v>9.1766085126445187</c:v>
                </c:pt>
                <c:pt idx="13">
                  <c:v>10.29697544620959</c:v>
                </c:pt>
                <c:pt idx="14">
                  <c:v>8.4322651228585634</c:v>
                </c:pt>
                <c:pt idx="15">
                  <c:v>9.1538325965811183</c:v>
                </c:pt>
                <c:pt idx="16">
                  <c:v>11.215682239391189</c:v>
                </c:pt>
                <c:pt idx="17">
                  <c:v>10.119061178615105</c:v>
                </c:pt>
                <c:pt idx="18">
                  <c:v>10.30390111227716</c:v>
                </c:pt>
                <c:pt idx="19">
                  <c:v>10.431073326006087</c:v>
                </c:pt>
                <c:pt idx="20">
                  <c:v>10.462623940461485</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352429288"/>
        <c:axId val="352429680"/>
      </c:barChart>
      <c:lineChart>
        <c:grouping val="standard"/>
        <c:varyColors val="0"/>
        <c:ser>
          <c:idx val="2"/>
          <c:order val="1"/>
          <c:tx>
            <c:strRef>
              <c:f>'c1-9'!$D$13</c:f>
              <c:strCache>
                <c:ptCount val="1"/>
                <c:pt idx="0">
                  <c:v>Beruházási ráta</c:v>
                </c:pt>
              </c:strCache>
            </c:strRef>
          </c:tx>
          <c:spPr>
            <a:ln w="28575">
              <a:solidFill>
                <a:schemeClr val="tx2"/>
              </a:solidFill>
              <a:prstDash val="solid"/>
            </a:ln>
          </c:spPr>
          <c:marker>
            <c:symbol val="circle"/>
            <c:size val="7"/>
            <c:spPr>
              <a:solidFill>
                <a:schemeClr val="bg1"/>
              </a:solidFill>
              <a:ln w="12700">
                <a:solidFill>
                  <a:schemeClr val="tx2"/>
                </a:solidFill>
              </a:ln>
            </c:spPr>
          </c:marker>
          <c:dPt>
            <c:idx val="14"/>
            <c:bubble3D val="0"/>
            <c:extLst>
              <c:ext xmlns:c16="http://schemas.microsoft.com/office/drawing/2014/chart" uri="{C3380CC4-5D6E-409C-BE32-E72D297353CC}">
                <c16:uniqueId val="{00000008-1CCA-4433-9C2E-FDD9EC6BA7CE}"/>
              </c:ext>
            </c:extLst>
          </c:dPt>
          <c:dPt>
            <c:idx val="15"/>
            <c:bubble3D val="0"/>
            <c:extLst>
              <c:ext xmlns:c16="http://schemas.microsoft.com/office/drawing/2014/chart" uri="{C3380CC4-5D6E-409C-BE32-E72D297353CC}">
                <c16:uniqueId val="{00000007-A65F-4081-A53F-354A4D58DD4D}"/>
              </c:ext>
            </c:extLst>
          </c:dPt>
          <c:dPt>
            <c:idx val="16"/>
            <c:bubble3D val="0"/>
            <c:extLst>
              <c:ext xmlns:c16="http://schemas.microsoft.com/office/drawing/2014/chart" uri="{C3380CC4-5D6E-409C-BE32-E72D297353CC}">
                <c16:uniqueId val="{00000008-A65F-4081-A53F-354A4D58DD4D}"/>
              </c:ext>
            </c:extLst>
          </c:dPt>
          <c:cat>
            <c:numRef>
              <c:extLst>
                <c:ext xmlns:c15="http://schemas.microsoft.com/office/drawing/2012/chart" uri="{02D57815-91ED-43cb-92C2-25804820EDAC}">
                  <c15:fullRef>
                    <c15:sqref>'c1-9'!$A$20:$A$42</c15:sqref>
                  </c15:fullRef>
                </c:ext>
              </c:extLst>
              <c:f>'c1-9'!$A$22:$A$42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extLst>
                <c:ext xmlns:c15="http://schemas.microsoft.com/office/drawing/2012/chart" uri="{02D57815-91ED-43cb-92C2-25804820EDAC}">
                  <c15:fullRef>
                    <c15:sqref>'c1-9'!$D$20:$D$42</c15:sqref>
                  </c15:fullRef>
                </c:ext>
              </c:extLst>
              <c:f>'c1-9'!$D$22:$D$42</c:f>
              <c:numCache>
                <c:formatCode>0.0</c:formatCode>
                <c:ptCount val="21"/>
                <c:pt idx="0">
                  <c:v>8.8122693092264903</c:v>
                </c:pt>
                <c:pt idx="1">
                  <c:v>9.2706572045488524</c:v>
                </c:pt>
                <c:pt idx="2">
                  <c:v>9.8672445231983072</c:v>
                </c:pt>
                <c:pt idx="3">
                  <c:v>8.2834400190393893</c:v>
                </c:pt>
                <c:pt idx="4">
                  <c:v>7.2257727383370778</c:v>
                </c:pt>
                <c:pt idx="5">
                  <c:v>7.9588583936660893</c:v>
                </c:pt>
                <c:pt idx="6">
                  <c:v>8.5463326100440806</c:v>
                </c:pt>
                <c:pt idx="7">
                  <c:v>8.2199316707645682</c:v>
                </c:pt>
                <c:pt idx="8">
                  <c:v>6.5874400356414817</c:v>
                </c:pt>
                <c:pt idx="9">
                  <c:v>3.8888625493212885</c:v>
                </c:pt>
                <c:pt idx="10">
                  <c:v>3.2624227106036141</c:v>
                </c:pt>
                <c:pt idx="11">
                  <c:v>4.6109054551873534</c:v>
                </c:pt>
                <c:pt idx="12">
                  <c:v>4.3010241696574578</c:v>
                </c:pt>
                <c:pt idx="13">
                  <c:v>4.2874749507407159</c:v>
                </c:pt>
                <c:pt idx="14">
                  <c:v>5.3958476946047789</c:v>
                </c:pt>
                <c:pt idx="15">
                  <c:v>6.1849151043464383</c:v>
                </c:pt>
                <c:pt idx="16">
                  <c:v>6.5891708288979114</c:v>
                </c:pt>
                <c:pt idx="17">
                  <c:v>7.697181733836044</c:v>
                </c:pt>
                <c:pt idx="18">
                  <c:v>7.5497165299427174</c:v>
                </c:pt>
                <c:pt idx="19">
                  <c:v>7.2310304014298552</c:v>
                </c:pt>
                <c:pt idx="20">
                  <c:v>6.8738056194478157</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352429288"/>
        <c:axId val="352429680"/>
      </c:lineChart>
      <c:lineChart>
        <c:grouping val="standard"/>
        <c:varyColors val="0"/>
        <c:ser>
          <c:idx val="0"/>
          <c:order val="2"/>
          <c:tx>
            <c:strRef>
              <c:f>'c1-9'!$B$13</c:f>
              <c:strCache>
                <c:ptCount val="1"/>
                <c:pt idx="0">
                  <c:v>Fogyasztási ráta (jobb tengely)</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1CCA-4433-9C2E-FDD9EC6BA7CE}"/>
              </c:ext>
            </c:extLst>
          </c:dPt>
          <c:dPt>
            <c:idx val="15"/>
            <c:bubble3D val="0"/>
            <c:spPr>
              <a:ln w="28575">
                <a:solidFill>
                  <a:schemeClr val="accent1"/>
                </a:solidFill>
                <a:prstDash val="solid"/>
              </a:ln>
            </c:spPr>
            <c:extLst>
              <c:ext xmlns:c16="http://schemas.microsoft.com/office/drawing/2014/chart" uri="{C3380CC4-5D6E-409C-BE32-E72D297353CC}">
                <c16:uniqueId val="{0000000C-A65F-4081-A53F-354A4D58DD4D}"/>
              </c:ext>
            </c:extLst>
          </c:dPt>
          <c:dPt>
            <c:idx val="16"/>
            <c:bubble3D val="0"/>
            <c:spPr>
              <a:ln w="28575">
                <a:solidFill>
                  <a:schemeClr val="accent1"/>
                </a:solidFill>
                <a:prstDash val="solid"/>
              </a:ln>
            </c:spPr>
            <c:extLst>
              <c:ext xmlns:c16="http://schemas.microsoft.com/office/drawing/2014/chart" uri="{C3380CC4-5D6E-409C-BE32-E72D297353CC}">
                <c16:uniqueId val="{0000000E-A65F-4081-A53F-354A4D58DD4D}"/>
              </c:ext>
            </c:extLst>
          </c:dPt>
          <c:cat>
            <c:numRef>
              <c:extLst>
                <c:ext xmlns:c15="http://schemas.microsoft.com/office/drawing/2012/chart" uri="{02D57815-91ED-43cb-92C2-25804820EDAC}">
                  <c15:fullRef>
                    <c15:sqref>'c1-9'!$A$20:$A$42</c15:sqref>
                  </c15:fullRef>
                </c:ext>
              </c:extLst>
              <c:f>'c1-9'!$A$22:$A$42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extLst>
                <c:ext xmlns:c15="http://schemas.microsoft.com/office/drawing/2012/chart" uri="{02D57815-91ED-43cb-92C2-25804820EDAC}">
                  <c15:fullRef>
                    <c15:sqref>'c1-9'!$B$20:$B$42</c15:sqref>
                  </c15:fullRef>
                </c:ext>
              </c:extLst>
              <c:f>'c1-9'!$B$22:$B$42</c:f>
              <c:numCache>
                <c:formatCode>0.0</c:formatCode>
                <c:ptCount val="21"/>
                <c:pt idx="0">
                  <c:v>87.765013693774449</c:v>
                </c:pt>
                <c:pt idx="1">
                  <c:v>90.629497273495943</c:v>
                </c:pt>
                <c:pt idx="2">
                  <c:v>87.831413315297425</c:v>
                </c:pt>
                <c:pt idx="3">
                  <c:v>87.582737082508714</c:v>
                </c:pt>
                <c:pt idx="4">
                  <c:v>89.457420142732204</c:v>
                </c:pt>
                <c:pt idx="5">
                  <c:v>91.437473535699226</c:v>
                </c:pt>
                <c:pt idx="6">
                  <c:v>91.66941414630746</c:v>
                </c:pt>
                <c:pt idx="7">
                  <c:v>88.376146348607307</c:v>
                </c:pt>
                <c:pt idx="8">
                  <c:v>87.859971003252383</c:v>
                </c:pt>
                <c:pt idx="9">
                  <c:v>87.835733994879433</c:v>
                </c:pt>
                <c:pt idx="10">
                  <c:v>89.275519643632791</c:v>
                </c:pt>
                <c:pt idx="11">
                  <c:v>87.048984196317292</c:v>
                </c:pt>
                <c:pt idx="12">
                  <c:v>86.522367317698013</c:v>
                </c:pt>
                <c:pt idx="13">
                  <c:v>85.415549603049698</c:v>
                </c:pt>
                <c:pt idx="14">
                  <c:v>86.171887182536665</c:v>
                </c:pt>
                <c:pt idx="15">
                  <c:v>84.661252299072459</c:v>
                </c:pt>
                <c:pt idx="16">
                  <c:v>82.195146931710894</c:v>
                </c:pt>
                <c:pt idx="17">
                  <c:v>82.183757087548841</c:v>
                </c:pt>
                <c:pt idx="18">
                  <c:v>82.146382357780126</c:v>
                </c:pt>
                <c:pt idx="19">
                  <c:v>82.337896272564052</c:v>
                </c:pt>
                <c:pt idx="20">
                  <c:v>82.663570440090695</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352430464"/>
        <c:axId val="352430072"/>
      </c:lineChart>
      <c:catAx>
        <c:axId val="35242928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9680"/>
        <c:crosses val="autoZero"/>
        <c:auto val="1"/>
        <c:lblAlgn val="ctr"/>
        <c:lblOffset val="100"/>
        <c:tickLblSkip val="1"/>
        <c:noMultiLvlLbl val="0"/>
      </c:catAx>
      <c:valAx>
        <c:axId val="352429680"/>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9288"/>
        <c:crosses val="autoZero"/>
        <c:crossBetween val="between"/>
        <c:majorUnit val="2"/>
      </c:valAx>
      <c:valAx>
        <c:axId val="352430072"/>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2430464"/>
        <c:crosses val="max"/>
        <c:crossBetween val="between"/>
        <c:majorUnit val="2"/>
      </c:valAx>
      <c:catAx>
        <c:axId val="352430464"/>
        <c:scaling>
          <c:orientation val="minMax"/>
        </c:scaling>
        <c:delete val="1"/>
        <c:axPos val="b"/>
        <c:numFmt formatCode="General" sourceLinked="1"/>
        <c:majorTickMark val="out"/>
        <c:minorTickMark val="none"/>
        <c:tickLblPos val="none"/>
        <c:crossAx val="352430072"/>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'c1-9'!$C$14</c:f>
              <c:strCache>
                <c:ptCount val="1"/>
                <c:pt idx="0">
                  <c:v>Financial savings rate</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025C-4639-8D1B-0611637D5CDB}"/>
              </c:ext>
            </c:extLst>
          </c:dPt>
          <c:dPt>
            <c:idx val="15"/>
            <c:invertIfNegative val="0"/>
            <c:bubble3D val="0"/>
            <c:spPr>
              <a:solidFill>
                <a:schemeClr val="bg1">
                  <a:lumMod val="75000"/>
                </a:schemeClr>
              </a:solidFill>
            </c:spPr>
            <c:extLst>
              <c:ext xmlns:c16="http://schemas.microsoft.com/office/drawing/2014/chart" uri="{C3380CC4-5D6E-409C-BE32-E72D297353CC}">
                <c16:uniqueId val="{00000003-11EA-464A-A62C-8883B7E73C94}"/>
              </c:ext>
            </c:extLst>
          </c:dPt>
          <c:dPt>
            <c:idx val="16"/>
            <c:invertIfNegative val="0"/>
            <c:bubble3D val="0"/>
            <c:spPr>
              <a:solidFill>
                <a:schemeClr val="bg1">
                  <a:lumMod val="75000"/>
                </a:schemeClr>
              </a:solidFill>
            </c:spPr>
            <c:extLst>
              <c:ext xmlns:c16="http://schemas.microsoft.com/office/drawing/2014/chart" uri="{C3380CC4-5D6E-409C-BE32-E72D297353CC}">
                <c16:uniqueId val="{00000005-11EA-464A-A62C-8883B7E73C94}"/>
              </c:ext>
            </c:extLst>
          </c:dPt>
          <c:cat>
            <c:numRef>
              <c:extLst>
                <c:ext xmlns:c15="http://schemas.microsoft.com/office/drawing/2012/chart" uri="{02D57815-91ED-43cb-92C2-25804820EDAC}">
                  <c15:fullRef>
                    <c15:sqref>'c1-9'!$A$20:$A$42</c15:sqref>
                  </c15:fullRef>
                </c:ext>
              </c:extLst>
              <c:f>'c1-9'!$A$22:$A$42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extLst>
                <c:ext xmlns:c15="http://schemas.microsoft.com/office/drawing/2012/chart" uri="{02D57815-91ED-43cb-92C2-25804820EDAC}">
                  <c15:fullRef>
                    <c15:sqref>'c1-9'!$C$20:$C$42</c15:sqref>
                  </c15:fullRef>
                </c:ext>
              </c:extLst>
              <c:f>'c1-9'!$C$22:$C$42</c:f>
              <c:numCache>
                <c:formatCode>0.0</c:formatCode>
                <c:ptCount val="21"/>
                <c:pt idx="0">
                  <c:v>3.4227169969990703</c:v>
                </c:pt>
                <c:pt idx="1">
                  <c:v>9.9845521955189642E-2</c:v>
                </c:pt>
                <c:pt idx="2">
                  <c:v>2.3013421615042562</c:v>
                </c:pt>
                <c:pt idx="3">
                  <c:v>4.1338228984519105</c:v>
                </c:pt>
                <c:pt idx="4">
                  <c:v>3.316807118930722</c:v>
                </c:pt>
                <c:pt idx="5">
                  <c:v>0.60366807063469463</c:v>
                </c:pt>
                <c:pt idx="6">
                  <c:v>-0.21574675635154739</c:v>
                </c:pt>
                <c:pt idx="7">
                  <c:v>3.4039219806281285</c:v>
                </c:pt>
                <c:pt idx="8">
                  <c:v>5.5525889611061316</c:v>
                </c:pt>
                <c:pt idx="9">
                  <c:v>8.2754034557992924</c:v>
                </c:pt>
                <c:pt idx="10">
                  <c:v>7.4620576457636023</c:v>
                </c:pt>
                <c:pt idx="11">
                  <c:v>8.340110348495358</c:v>
                </c:pt>
                <c:pt idx="12">
                  <c:v>9.1766085126445187</c:v>
                </c:pt>
                <c:pt idx="13">
                  <c:v>10.29697544620959</c:v>
                </c:pt>
                <c:pt idx="14">
                  <c:v>8.4322651228585634</c:v>
                </c:pt>
                <c:pt idx="15">
                  <c:v>9.1538325965811183</c:v>
                </c:pt>
                <c:pt idx="16">
                  <c:v>11.215682239391189</c:v>
                </c:pt>
                <c:pt idx="17">
                  <c:v>10.119061178615105</c:v>
                </c:pt>
                <c:pt idx="18">
                  <c:v>10.30390111227716</c:v>
                </c:pt>
                <c:pt idx="19">
                  <c:v>10.431073326006087</c:v>
                </c:pt>
                <c:pt idx="20">
                  <c:v>10.462623940461485</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352431248"/>
        <c:axId val="351256576"/>
      </c:barChart>
      <c:lineChart>
        <c:grouping val="standard"/>
        <c:varyColors val="0"/>
        <c:ser>
          <c:idx val="2"/>
          <c:order val="1"/>
          <c:tx>
            <c:strRef>
              <c:f>'c1-9'!$D$14</c:f>
              <c:strCache>
                <c:ptCount val="1"/>
                <c:pt idx="0">
                  <c:v>Investment rate</c:v>
                </c:pt>
              </c:strCache>
            </c:strRef>
          </c:tx>
          <c:spPr>
            <a:ln w="28575">
              <a:solidFill>
                <a:schemeClr val="tx2"/>
              </a:solidFill>
              <a:prstDash val="solid"/>
            </a:ln>
          </c:spPr>
          <c:marker>
            <c:symbol val="circle"/>
            <c:size val="7"/>
            <c:spPr>
              <a:solidFill>
                <a:schemeClr val="bg1"/>
              </a:solidFill>
              <a:ln w="12700">
                <a:solidFill>
                  <a:schemeClr val="tx2"/>
                </a:solidFill>
              </a:ln>
            </c:spPr>
          </c:marker>
          <c:dPt>
            <c:idx val="14"/>
            <c:bubble3D val="0"/>
            <c:extLst>
              <c:ext xmlns:c16="http://schemas.microsoft.com/office/drawing/2014/chart" uri="{C3380CC4-5D6E-409C-BE32-E72D297353CC}">
                <c16:uniqueId val="{00000008-025C-4639-8D1B-0611637D5CDB}"/>
              </c:ext>
            </c:extLst>
          </c:dPt>
          <c:dPt>
            <c:idx val="15"/>
            <c:bubble3D val="0"/>
            <c:extLst>
              <c:ext xmlns:c16="http://schemas.microsoft.com/office/drawing/2014/chart" uri="{C3380CC4-5D6E-409C-BE32-E72D297353CC}">
                <c16:uniqueId val="{00000007-11EA-464A-A62C-8883B7E73C94}"/>
              </c:ext>
            </c:extLst>
          </c:dPt>
          <c:dPt>
            <c:idx val="16"/>
            <c:bubble3D val="0"/>
            <c:extLst>
              <c:ext xmlns:c16="http://schemas.microsoft.com/office/drawing/2014/chart" uri="{C3380CC4-5D6E-409C-BE32-E72D297353CC}">
                <c16:uniqueId val="{00000008-11EA-464A-A62C-8883B7E73C94}"/>
              </c:ext>
            </c:extLst>
          </c:dPt>
          <c:cat>
            <c:numRef>
              <c:extLst>
                <c:ext xmlns:c15="http://schemas.microsoft.com/office/drawing/2012/chart" uri="{02D57815-91ED-43cb-92C2-25804820EDAC}">
                  <c15:fullRef>
                    <c15:sqref>'c1-9'!$A$20:$A$42</c15:sqref>
                  </c15:fullRef>
                </c:ext>
              </c:extLst>
              <c:f>'c1-9'!$A$22:$A$42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extLst>
                <c:ext xmlns:c15="http://schemas.microsoft.com/office/drawing/2012/chart" uri="{02D57815-91ED-43cb-92C2-25804820EDAC}">
                  <c15:fullRef>
                    <c15:sqref>'c1-9'!$D$20:$D$42</c15:sqref>
                  </c15:fullRef>
                </c:ext>
              </c:extLst>
              <c:f>'c1-9'!$D$22:$D$42</c:f>
              <c:numCache>
                <c:formatCode>0.0</c:formatCode>
                <c:ptCount val="21"/>
                <c:pt idx="0">
                  <c:v>8.8122693092264903</c:v>
                </c:pt>
                <c:pt idx="1">
                  <c:v>9.2706572045488524</c:v>
                </c:pt>
                <c:pt idx="2">
                  <c:v>9.8672445231983072</c:v>
                </c:pt>
                <c:pt idx="3">
                  <c:v>8.2834400190393893</c:v>
                </c:pt>
                <c:pt idx="4">
                  <c:v>7.2257727383370778</c:v>
                </c:pt>
                <c:pt idx="5">
                  <c:v>7.9588583936660893</c:v>
                </c:pt>
                <c:pt idx="6">
                  <c:v>8.5463326100440806</c:v>
                </c:pt>
                <c:pt idx="7">
                  <c:v>8.2199316707645682</c:v>
                </c:pt>
                <c:pt idx="8">
                  <c:v>6.5874400356414817</c:v>
                </c:pt>
                <c:pt idx="9">
                  <c:v>3.8888625493212885</c:v>
                </c:pt>
                <c:pt idx="10">
                  <c:v>3.2624227106036141</c:v>
                </c:pt>
                <c:pt idx="11">
                  <c:v>4.6109054551873534</c:v>
                </c:pt>
                <c:pt idx="12">
                  <c:v>4.3010241696574578</c:v>
                </c:pt>
                <c:pt idx="13">
                  <c:v>4.2874749507407159</c:v>
                </c:pt>
                <c:pt idx="14">
                  <c:v>5.3958476946047789</c:v>
                </c:pt>
                <c:pt idx="15">
                  <c:v>6.1849151043464383</c:v>
                </c:pt>
                <c:pt idx="16">
                  <c:v>6.5891708288979114</c:v>
                </c:pt>
                <c:pt idx="17">
                  <c:v>7.697181733836044</c:v>
                </c:pt>
                <c:pt idx="18">
                  <c:v>7.5497165299427174</c:v>
                </c:pt>
                <c:pt idx="19">
                  <c:v>7.2310304014298552</c:v>
                </c:pt>
                <c:pt idx="20">
                  <c:v>6.8738056194478157</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352431248"/>
        <c:axId val="351256576"/>
      </c:lineChart>
      <c:lineChart>
        <c:grouping val="standard"/>
        <c:varyColors val="0"/>
        <c:ser>
          <c:idx val="0"/>
          <c:order val="2"/>
          <c:tx>
            <c:strRef>
              <c:f>'c1-9'!$B$14</c:f>
              <c:strCache>
                <c:ptCount val="1"/>
                <c:pt idx="0">
                  <c:v>Consumption rate (right axis)</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025C-4639-8D1B-0611637D5CDB}"/>
              </c:ext>
            </c:extLst>
          </c:dPt>
          <c:dPt>
            <c:idx val="15"/>
            <c:bubble3D val="0"/>
            <c:spPr>
              <a:ln w="28575">
                <a:solidFill>
                  <a:schemeClr val="accent1"/>
                </a:solidFill>
                <a:prstDash val="solid"/>
              </a:ln>
            </c:spPr>
            <c:extLst>
              <c:ext xmlns:c16="http://schemas.microsoft.com/office/drawing/2014/chart" uri="{C3380CC4-5D6E-409C-BE32-E72D297353CC}">
                <c16:uniqueId val="{0000000C-11EA-464A-A62C-8883B7E73C94}"/>
              </c:ext>
            </c:extLst>
          </c:dPt>
          <c:dPt>
            <c:idx val="16"/>
            <c:bubble3D val="0"/>
            <c:spPr>
              <a:ln w="28575">
                <a:solidFill>
                  <a:schemeClr val="accent1"/>
                </a:solidFill>
                <a:prstDash val="solid"/>
              </a:ln>
            </c:spPr>
            <c:extLst>
              <c:ext xmlns:c16="http://schemas.microsoft.com/office/drawing/2014/chart" uri="{C3380CC4-5D6E-409C-BE32-E72D297353CC}">
                <c16:uniqueId val="{0000000E-11EA-464A-A62C-8883B7E73C94}"/>
              </c:ext>
            </c:extLst>
          </c:dPt>
          <c:cat>
            <c:numRef>
              <c:extLst>
                <c:ext xmlns:c15="http://schemas.microsoft.com/office/drawing/2012/chart" uri="{02D57815-91ED-43cb-92C2-25804820EDAC}">
                  <c15:fullRef>
                    <c15:sqref>'c1-9'!$A$20:$A$42</c15:sqref>
                  </c15:fullRef>
                </c:ext>
              </c:extLst>
              <c:f>'c1-9'!$A$22:$A$42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extLst>
                <c:ext xmlns:c15="http://schemas.microsoft.com/office/drawing/2012/chart" uri="{02D57815-91ED-43cb-92C2-25804820EDAC}">
                  <c15:fullRef>
                    <c15:sqref>'c1-9'!$B$20:$B$42</c15:sqref>
                  </c15:fullRef>
                </c:ext>
              </c:extLst>
              <c:f>'c1-9'!$B$22:$B$42</c:f>
              <c:numCache>
                <c:formatCode>0.0</c:formatCode>
                <c:ptCount val="21"/>
                <c:pt idx="0">
                  <c:v>87.765013693774449</c:v>
                </c:pt>
                <c:pt idx="1">
                  <c:v>90.629497273495943</c:v>
                </c:pt>
                <c:pt idx="2">
                  <c:v>87.831413315297425</c:v>
                </c:pt>
                <c:pt idx="3">
                  <c:v>87.582737082508714</c:v>
                </c:pt>
                <c:pt idx="4">
                  <c:v>89.457420142732204</c:v>
                </c:pt>
                <c:pt idx="5">
                  <c:v>91.437473535699226</c:v>
                </c:pt>
                <c:pt idx="6">
                  <c:v>91.66941414630746</c:v>
                </c:pt>
                <c:pt idx="7">
                  <c:v>88.376146348607307</c:v>
                </c:pt>
                <c:pt idx="8">
                  <c:v>87.859971003252383</c:v>
                </c:pt>
                <c:pt idx="9">
                  <c:v>87.835733994879433</c:v>
                </c:pt>
                <c:pt idx="10">
                  <c:v>89.275519643632791</c:v>
                </c:pt>
                <c:pt idx="11">
                  <c:v>87.048984196317292</c:v>
                </c:pt>
                <c:pt idx="12">
                  <c:v>86.522367317698013</c:v>
                </c:pt>
                <c:pt idx="13">
                  <c:v>85.415549603049698</c:v>
                </c:pt>
                <c:pt idx="14">
                  <c:v>86.171887182536665</c:v>
                </c:pt>
                <c:pt idx="15">
                  <c:v>84.661252299072459</c:v>
                </c:pt>
                <c:pt idx="16">
                  <c:v>82.195146931710894</c:v>
                </c:pt>
                <c:pt idx="17">
                  <c:v>82.183757087548841</c:v>
                </c:pt>
                <c:pt idx="18">
                  <c:v>82.146382357780126</c:v>
                </c:pt>
                <c:pt idx="19">
                  <c:v>82.337896272564052</c:v>
                </c:pt>
                <c:pt idx="20">
                  <c:v>82.663570440090695</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351257360"/>
        <c:axId val="351256968"/>
      </c:lineChart>
      <c:catAx>
        <c:axId val="35243124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6576"/>
        <c:crosses val="autoZero"/>
        <c:auto val="1"/>
        <c:lblAlgn val="ctr"/>
        <c:lblOffset val="100"/>
        <c:tickLblSkip val="1"/>
        <c:noMultiLvlLbl val="0"/>
      </c:catAx>
      <c:valAx>
        <c:axId val="351256576"/>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31248"/>
        <c:crosses val="autoZero"/>
        <c:crossBetween val="between"/>
        <c:majorUnit val="2"/>
      </c:valAx>
      <c:valAx>
        <c:axId val="351256968"/>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1257360"/>
        <c:crosses val="max"/>
        <c:crossBetween val="between"/>
        <c:majorUnit val="2"/>
      </c:valAx>
      <c:catAx>
        <c:axId val="351257360"/>
        <c:scaling>
          <c:orientation val="minMax"/>
        </c:scaling>
        <c:delete val="1"/>
        <c:axPos val="b"/>
        <c:numFmt formatCode="General" sourceLinked="1"/>
        <c:majorTickMark val="out"/>
        <c:minorTickMark val="none"/>
        <c:tickLblPos val="none"/>
        <c:crossAx val="351256968"/>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7.7533577533577536E-2"/>
          <c:w val="0.91594047619047614"/>
          <c:h val="0.69602256944444441"/>
        </c:manualLayout>
      </c:layout>
      <c:barChart>
        <c:barDir val="col"/>
        <c:grouping val="stacked"/>
        <c:varyColors val="0"/>
        <c:ser>
          <c:idx val="1"/>
          <c:order val="0"/>
          <c:tx>
            <c:strRef>
              <c:f>'c1-10'!$D$13</c:f>
              <c:strCache>
                <c:ptCount val="1"/>
                <c:pt idx="0">
                  <c:v>Vállalat</c:v>
                </c:pt>
              </c:strCache>
            </c:strRef>
          </c:tx>
          <c:spPr>
            <a:solidFill>
              <a:schemeClr val="tx2"/>
            </a:solidFill>
            <a:ln>
              <a:noFill/>
            </a:ln>
            <a:effectLst/>
          </c:spPr>
          <c:invertIfNegative val="0"/>
          <c:cat>
            <c:numRef>
              <c:f>'c1-10'!$A$15:$A$37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'c1-10'!$D$15:$D$37</c:f>
              <c:numCache>
                <c:formatCode>0.0</c:formatCode>
                <c:ptCount val="23"/>
                <c:pt idx="0">
                  <c:v>16.646144881451981</c:v>
                </c:pt>
                <c:pt idx="1">
                  <c:v>15.038490262164988</c:v>
                </c:pt>
                <c:pt idx="2">
                  <c:v>13.541930102795943</c:v>
                </c:pt>
                <c:pt idx="3">
                  <c:v>13.6395514725216</c:v>
                </c:pt>
                <c:pt idx="4">
                  <c:v>13.893535638573477</c:v>
                </c:pt>
                <c:pt idx="5">
                  <c:v>14.278075056033476</c:v>
                </c:pt>
                <c:pt idx="6">
                  <c:v>13.805398592935544</c:v>
                </c:pt>
                <c:pt idx="7">
                  <c:v>14.483695401595146</c:v>
                </c:pt>
                <c:pt idx="8">
                  <c:v>14.997068966815855</c:v>
                </c:pt>
                <c:pt idx="9">
                  <c:v>14.146884315614964</c:v>
                </c:pt>
                <c:pt idx="10">
                  <c:v>12.580599676370955</c:v>
                </c:pt>
                <c:pt idx="11">
                  <c:v>13.238685033259213</c:v>
                </c:pt>
                <c:pt idx="12">
                  <c:v>12.643590025350173</c:v>
                </c:pt>
                <c:pt idx="13">
                  <c:v>13.558117084704962</c:v>
                </c:pt>
                <c:pt idx="14">
                  <c:v>13.774085000009787</c:v>
                </c:pt>
                <c:pt idx="15">
                  <c:v>12.546449346681998</c:v>
                </c:pt>
                <c:pt idx="16">
                  <c:v>13.123796029393423</c:v>
                </c:pt>
                <c:pt idx="17">
                  <c:v>13.90045649540658</c:v>
                </c:pt>
                <c:pt idx="18">
                  <c:v>15.176659777991109</c:v>
                </c:pt>
                <c:pt idx="19">
                  <c:v>18.412150389476139</c:v>
                </c:pt>
                <c:pt idx="20">
                  <c:v>20.061036433673227</c:v>
                </c:pt>
                <c:pt idx="21">
                  <c:v>20.97641839850964</c:v>
                </c:pt>
                <c:pt idx="22">
                  <c:v>21.405103698185854</c:v>
                </c:pt>
              </c:numCache>
            </c:numRef>
          </c:val>
          <c:extLst>
            <c:ext xmlns:c16="http://schemas.microsoft.com/office/drawing/2014/chart" uri="{C3380CC4-5D6E-409C-BE32-E72D297353CC}">
              <c16:uniqueId val="{00000001-F1D1-4161-BBD1-5DECD4AC3592}"/>
            </c:ext>
          </c:extLst>
        </c:ser>
        <c:ser>
          <c:idx val="0"/>
          <c:order val="1"/>
          <c:tx>
            <c:strRef>
              <c:f>'c1-10'!$C$13</c:f>
              <c:strCache>
                <c:ptCount val="1"/>
                <c:pt idx="0">
                  <c:v>Háztartás</c:v>
                </c:pt>
              </c:strCache>
            </c:strRef>
          </c:tx>
          <c:spPr>
            <a:solidFill>
              <a:schemeClr val="accent1">
                <a:lumMod val="40000"/>
                <a:lumOff val="60000"/>
              </a:schemeClr>
            </a:solidFill>
            <a:ln>
              <a:noFill/>
            </a:ln>
            <a:effectLst/>
          </c:spPr>
          <c:invertIfNegative val="0"/>
          <c:cat>
            <c:numRef>
              <c:f>'c1-10'!$A$15:$A$37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'c1-10'!$C$15:$C$37</c:f>
              <c:numCache>
                <c:formatCode>0.0</c:formatCode>
                <c:ptCount val="23"/>
                <c:pt idx="0">
                  <c:v>5.2941177353555808</c:v>
                </c:pt>
                <c:pt idx="1">
                  <c:v>5.8936988187314512</c:v>
                </c:pt>
                <c:pt idx="2">
                  <c:v>6.0414679274393581</c:v>
                </c:pt>
                <c:pt idx="3">
                  <c:v>6.208068011124392</c:v>
                </c:pt>
                <c:pt idx="4">
                  <c:v>6.387910078526077</c:v>
                </c:pt>
                <c:pt idx="5">
                  <c:v>5.4435935575027203</c:v>
                </c:pt>
                <c:pt idx="6">
                  <c:v>4.5979941273135356</c:v>
                </c:pt>
                <c:pt idx="7">
                  <c:v>5.0136278732856603</c:v>
                </c:pt>
                <c:pt idx="8">
                  <c:v>5.1823752960655822</c:v>
                </c:pt>
                <c:pt idx="9">
                  <c:v>5.1251624067247956</c:v>
                </c:pt>
                <c:pt idx="10">
                  <c:v>3.9969122305192277</c:v>
                </c:pt>
                <c:pt idx="11">
                  <c:v>3.0807465115700357</c:v>
                </c:pt>
                <c:pt idx="12">
                  <c:v>2.8910150572328761</c:v>
                </c:pt>
                <c:pt idx="13">
                  <c:v>2.920929179800535</c:v>
                </c:pt>
                <c:pt idx="14">
                  <c:v>2.9692751694734429</c:v>
                </c:pt>
                <c:pt idx="15">
                  <c:v>3.1902040879219795</c:v>
                </c:pt>
                <c:pt idx="16">
                  <c:v>3.3564769255374278</c:v>
                </c:pt>
                <c:pt idx="17">
                  <c:v>3.7873171881782262</c:v>
                </c:pt>
                <c:pt idx="18">
                  <c:v>4.156931475356</c:v>
                </c:pt>
                <c:pt idx="19">
                  <c:v>4.3709337715249088</c:v>
                </c:pt>
                <c:pt idx="20">
                  <c:v>4.2773080752768342</c:v>
                </c:pt>
                <c:pt idx="21">
                  <c:v>4.0719263292713572</c:v>
                </c:pt>
                <c:pt idx="22">
                  <c:v>3.7862806957311532</c:v>
                </c:pt>
              </c:numCache>
            </c:numRef>
          </c:val>
          <c:extLst>
            <c:ext xmlns:c16="http://schemas.microsoft.com/office/drawing/2014/chart" uri="{C3380CC4-5D6E-409C-BE32-E72D297353CC}">
              <c16:uniqueId val="{00000000-F1D1-4161-BBD1-5DECD4AC3592}"/>
            </c:ext>
          </c:extLst>
        </c:ser>
        <c:ser>
          <c:idx val="2"/>
          <c:order val="2"/>
          <c:tx>
            <c:strRef>
              <c:f>'c1-10'!$B$13</c:f>
              <c:strCache>
                <c:ptCount val="1"/>
                <c:pt idx="0">
                  <c:v>Állam</c:v>
                </c:pt>
              </c:strCache>
            </c:strRef>
          </c:tx>
          <c:spPr>
            <a:solidFill>
              <a:schemeClr val="accent1"/>
            </a:solidFill>
            <a:ln>
              <a:noFill/>
            </a:ln>
            <a:effectLst/>
          </c:spPr>
          <c:invertIfNegative val="0"/>
          <c:cat>
            <c:numRef>
              <c:f>'c1-10'!$A$15:$A$37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'c1-10'!$B$15:$B$37</c:f>
              <c:numCache>
                <c:formatCode>0.0</c:formatCode>
                <c:ptCount val="23"/>
                <c:pt idx="0">
                  <c:v>3.5621446088622291</c:v>
                </c:pt>
                <c:pt idx="1">
                  <c:v>3.9202010559332932</c:v>
                </c:pt>
                <c:pt idx="2">
                  <c:v>5.1310154567614656</c:v>
                </c:pt>
                <c:pt idx="3">
                  <c:v>3.7728709664791817</c:v>
                </c:pt>
                <c:pt idx="4">
                  <c:v>3.796216972474431</c:v>
                </c:pt>
                <c:pt idx="5">
                  <c:v>4.1608282754638566</c:v>
                </c:pt>
                <c:pt idx="6">
                  <c:v>5.1169629062383217</c:v>
                </c:pt>
                <c:pt idx="7">
                  <c:v>4.232681146284464</c:v>
                </c:pt>
                <c:pt idx="8">
                  <c:v>3.1925794433076091</c:v>
                </c:pt>
                <c:pt idx="9">
                  <c:v>3.4211012483661061</c:v>
                </c:pt>
                <c:pt idx="10">
                  <c:v>3.6510820486727082</c:v>
                </c:pt>
                <c:pt idx="11">
                  <c:v>3.3331540409208262</c:v>
                </c:pt>
                <c:pt idx="12">
                  <c:v>3.7138019954984642</c:v>
                </c:pt>
                <c:pt idx="13">
                  <c:v>4.3593883948496162</c:v>
                </c:pt>
                <c:pt idx="14">
                  <c:v>5.3549484972995831</c:v>
                </c:pt>
                <c:pt idx="15">
                  <c:v>6.5421551070966837</c:v>
                </c:pt>
                <c:pt idx="16">
                  <c:v>3.1830692213680125</c:v>
                </c:pt>
                <c:pt idx="17">
                  <c:v>4.538357075398129</c:v>
                </c:pt>
                <c:pt idx="18">
                  <c:v>5.8394013099070703</c:v>
                </c:pt>
                <c:pt idx="19">
                  <c:v>6.3574642624086675</c:v>
                </c:pt>
                <c:pt idx="20">
                  <c:v>5.356842460193592</c:v>
                </c:pt>
                <c:pt idx="21">
                  <c:v>4.8628383179206605</c:v>
                </c:pt>
                <c:pt idx="22">
                  <c:v>4.5875147225398951</c:v>
                </c:pt>
              </c:numCache>
            </c:numRef>
          </c:val>
          <c:extLst>
            <c:ext xmlns:c16="http://schemas.microsoft.com/office/drawing/2014/chart" uri="{C3380CC4-5D6E-409C-BE32-E72D297353CC}">
              <c16:uniqueId val="{00000001-F518-44D5-AB56-F8C124B37B45}"/>
            </c:ext>
          </c:extLst>
        </c:ser>
        <c:dLbls>
          <c:showLegendKey val="0"/>
          <c:showVal val="0"/>
          <c:showCatName val="0"/>
          <c:showSerName val="0"/>
          <c:showPercent val="0"/>
          <c:showBubbleSize val="0"/>
        </c:dLbls>
        <c:gapWidth val="50"/>
        <c:overlap val="100"/>
        <c:axId val="998813952"/>
        <c:axId val="998814280"/>
      </c:barChart>
      <c:catAx>
        <c:axId val="9988139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u-HU"/>
          </a:p>
        </c:txPr>
        <c:crossAx val="998814280"/>
        <c:crossesAt val="0"/>
        <c:auto val="1"/>
        <c:lblAlgn val="ctr"/>
        <c:lblOffset val="100"/>
        <c:tickLblSkip val="1"/>
        <c:noMultiLvlLbl val="0"/>
      </c:catAx>
      <c:valAx>
        <c:axId val="998814280"/>
        <c:scaling>
          <c:orientation val="minMax"/>
          <c:max val="3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98813952"/>
        <c:crosses val="autoZero"/>
        <c:crossBetween val="between"/>
        <c:majorUnit val="5"/>
      </c:valAx>
      <c:spPr>
        <a:noFill/>
        <a:ln>
          <a:noFill/>
        </a:ln>
        <a:effectLst/>
      </c:spPr>
    </c:plotArea>
    <c:legend>
      <c:legendPos val="b"/>
      <c:layout>
        <c:manualLayout>
          <c:xMode val="edge"/>
          <c:yMode val="edge"/>
          <c:x val="0"/>
          <c:y val="0.91346241060526778"/>
          <c:w val="1"/>
          <c:h val="8.65375893947322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7.7533577533577536E-2"/>
          <c:w val="0.91594047619047614"/>
          <c:h val="0.69602256944444441"/>
        </c:manualLayout>
      </c:layout>
      <c:barChart>
        <c:barDir val="col"/>
        <c:grouping val="stacked"/>
        <c:varyColors val="0"/>
        <c:ser>
          <c:idx val="1"/>
          <c:order val="0"/>
          <c:tx>
            <c:strRef>
              <c:f>'c1-10'!$D$14</c:f>
              <c:strCache>
                <c:ptCount val="1"/>
                <c:pt idx="0">
                  <c:v>Corporate sector</c:v>
                </c:pt>
              </c:strCache>
            </c:strRef>
          </c:tx>
          <c:spPr>
            <a:solidFill>
              <a:schemeClr val="tx2"/>
            </a:solidFill>
            <a:ln>
              <a:noFill/>
            </a:ln>
            <a:effectLst/>
          </c:spPr>
          <c:invertIfNegative val="0"/>
          <c:cat>
            <c:numRef>
              <c:f>'c1-10'!$A$15:$A$37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'c1-10'!$D$15:$D$37</c:f>
              <c:numCache>
                <c:formatCode>0.0</c:formatCode>
                <c:ptCount val="23"/>
                <c:pt idx="0">
                  <c:v>16.646144881451981</c:v>
                </c:pt>
                <c:pt idx="1">
                  <c:v>15.038490262164988</c:v>
                </c:pt>
                <c:pt idx="2">
                  <c:v>13.541930102795943</c:v>
                </c:pt>
                <c:pt idx="3">
                  <c:v>13.6395514725216</c:v>
                </c:pt>
                <c:pt idx="4">
                  <c:v>13.893535638573477</c:v>
                </c:pt>
                <c:pt idx="5">
                  <c:v>14.278075056033476</c:v>
                </c:pt>
                <c:pt idx="6">
                  <c:v>13.805398592935544</c:v>
                </c:pt>
                <c:pt idx="7">
                  <c:v>14.483695401595146</c:v>
                </c:pt>
                <c:pt idx="8">
                  <c:v>14.997068966815855</c:v>
                </c:pt>
                <c:pt idx="9">
                  <c:v>14.146884315614964</c:v>
                </c:pt>
                <c:pt idx="10">
                  <c:v>12.580599676370955</c:v>
                </c:pt>
                <c:pt idx="11">
                  <c:v>13.238685033259213</c:v>
                </c:pt>
                <c:pt idx="12">
                  <c:v>12.643590025350173</c:v>
                </c:pt>
                <c:pt idx="13">
                  <c:v>13.558117084704962</c:v>
                </c:pt>
                <c:pt idx="14">
                  <c:v>13.774085000009787</c:v>
                </c:pt>
                <c:pt idx="15">
                  <c:v>12.546449346681998</c:v>
                </c:pt>
                <c:pt idx="16">
                  <c:v>13.123796029393423</c:v>
                </c:pt>
                <c:pt idx="17">
                  <c:v>13.90045649540658</c:v>
                </c:pt>
                <c:pt idx="18">
                  <c:v>15.176659777991109</c:v>
                </c:pt>
                <c:pt idx="19">
                  <c:v>18.412150389476139</c:v>
                </c:pt>
                <c:pt idx="20">
                  <c:v>20.061036433673227</c:v>
                </c:pt>
                <c:pt idx="21">
                  <c:v>20.97641839850964</c:v>
                </c:pt>
                <c:pt idx="22">
                  <c:v>21.405103698185854</c:v>
                </c:pt>
              </c:numCache>
            </c:numRef>
          </c:val>
          <c:extLst>
            <c:ext xmlns:c16="http://schemas.microsoft.com/office/drawing/2014/chart" uri="{C3380CC4-5D6E-409C-BE32-E72D297353CC}">
              <c16:uniqueId val="{00000000-FEAA-4D29-84DA-6F1AADE3AA5D}"/>
            </c:ext>
          </c:extLst>
        </c:ser>
        <c:ser>
          <c:idx val="0"/>
          <c:order val="1"/>
          <c:tx>
            <c:strRef>
              <c:f>'c1-10'!$C$14</c:f>
              <c:strCache>
                <c:ptCount val="1"/>
                <c:pt idx="0">
                  <c:v>Households</c:v>
                </c:pt>
              </c:strCache>
            </c:strRef>
          </c:tx>
          <c:spPr>
            <a:solidFill>
              <a:schemeClr val="accent1">
                <a:lumMod val="40000"/>
                <a:lumOff val="60000"/>
              </a:schemeClr>
            </a:solidFill>
            <a:ln>
              <a:noFill/>
            </a:ln>
            <a:effectLst/>
          </c:spPr>
          <c:invertIfNegative val="0"/>
          <c:cat>
            <c:numRef>
              <c:f>'c1-10'!$A$15:$A$37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'c1-10'!$C$15:$C$37</c:f>
              <c:numCache>
                <c:formatCode>0.0</c:formatCode>
                <c:ptCount val="23"/>
                <c:pt idx="0">
                  <c:v>5.2941177353555808</c:v>
                </c:pt>
                <c:pt idx="1">
                  <c:v>5.8936988187314512</c:v>
                </c:pt>
                <c:pt idx="2">
                  <c:v>6.0414679274393581</c:v>
                </c:pt>
                <c:pt idx="3">
                  <c:v>6.208068011124392</c:v>
                </c:pt>
                <c:pt idx="4">
                  <c:v>6.387910078526077</c:v>
                </c:pt>
                <c:pt idx="5">
                  <c:v>5.4435935575027203</c:v>
                </c:pt>
                <c:pt idx="6">
                  <c:v>4.5979941273135356</c:v>
                </c:pt>
                <c:pt idx="7">
                  <c:v>5.0136278732856603</c:v>
                </c:pt>
                <c:pt idx="8">
                  <c:v>5.1823752960655822</c:v>
                </c:pt>
                <c:pt idx="9">
                  <c:v>5.1251624067247956</c:v>
                </c:pt>
                <c:pt idx="10">
                  <c:v>3.9969122305192277</c:v>
                </c:pt>
                <c:pt idx="11">
                  <c:v>3.0807465115700357</c:v>
                </c:pt>
                <c:pt idx="12">
                  <c:v>2.8910150572328761</c:v>
                </c:pt>
                <c:pt idx="13">
                  <c:v>2.920929179800535</c:v>
                </c:pt>
                <c:pt idx="14">
                  <c:v>2.9692751694734429</c:v>
                </c:pt>
                <c:pt idx="15">
                  <c:v>3.1902040879219795</c:v>
                </c:pt>
                <c:pt idx="16">
                  <c:v>3.3564769255374278</c:v>
                </c:pt>
                <c:pt idx="17">
                  <c:v>3.7873171881782262</c:v>
                </c:pt>
                <c:pt idx="18">
                  <c:v>4.156931475356</c:v>
                </c:pt>
                <c:pt idx="19">
                  <c:v>4.3709337715249088</c:v>
                </c:pt>
                <c:pt idx="20">
                  <c:v>4.2773080752768342</c:v>
                </c:pt>
                <c:pt idx="21">
                  <c:v>4.0719263292713572</c:v>
                </c:pt>
                <c:pt idx="22">
                  <c:v>3.7862806957311532</c:v>
                </c:pt>
              </c:numCache>
            </c:numRef>
          </c:val>
          <c:extLst>
            <c:ext xmlns:c16="http://schemas.microsoft.com/office/drawing/2014/chart" uri="{C3380CC4-5D6E-409C-BE32-E72D297353CC}">
              <c16:uniqueId val="{00000001-FEAA-4D29-84DA-6F1AADE3AA5D}"/>
            </c:ext>
          </c:extLst>
        </c:ser>
        <c:ser>
          <c:idx val="2"/>
          <c:order val="2"/>
          <c:tx>
            <c:strRef>
              <c:f>'c1-10'!$B$14</c:f>
              <c:strCache>
                <c:ptCount val="1"/>
                <c:pt idx="0">
                  <c:v>Government</c:v>
                </c:pt>
              </c:strCache>
            </c:strRef>
          </c:tx>
          <c:spPr>
            <a:solidFill>
              <a:schemeClr val="accent1"/>
            </a:solidFill>
            <a:ln>
              <a:noFill/>
            </a:ln>
            <a:effectLst/>
          </c:spPr>
          <c:invertIfNegative val="0"/>
          <c:cat>
            <c:numRef>
              <c:f>'c1-10'!$A$15:$A$37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'c1-10'!$B$15:$B$37</c:f>
              <c:numCache>
                <c:formatCode>0.0</c:formatCode>
                <c:ptCount val="23"/>
                <c:pt idx="0">
                  <c:v>3.5621446088622291</c:v>
                </c:pt>
                <c:pt idx="1">
                  <c:v>3.9202010559332932</c:v>
                </c:pt>
                <c:pt idx="2">
                  <c:v>5.1310154567614656</c:v>
                </c:pt>
                <c:pt idx="3">
                  <c:v>3.7728709664791817</c:v>
                </c:pt>
                <c:pt idx="4">
                  <c:v>3.796216972474431</c:v>
                </c:pt>
                <c:pt idx="5">
                  <c:v>4.1608282754638566</c:v>
                </c:pt>
                <c:pt idx="6">
                  <c:v>5.1169629062383217</c:v>
                </c:pt>
                <c:pt idx="7">
                  <c:v>4.232681146284464</c:v>
                </c:pt>
                <c:pt idx="8">
                  <c:v>3.1925794433076091</c:v>
                </c:pt>
                <c:pt idx="9">
                  <c:v>3.4211012483661061</c:v>
                </c:pt>
                <c:pt idx="10">
                  <c:v>3.6510820486727082</c:v>
                </c:pt>
                <c:pt idx="11">
                  <c:v>3.3331540409208262</c:v>
                </c:pt>
                <c:pt idx="12">
                  <c:v>3.7138019954984642</c:v>
                </c:pt>
                <c:pt idx="13">
                  <c:v>4.3593883948496162</c:v>
                </c:pt>
                <c:pt idx="14">
                  <c:v>5.3549484972995831</c:v>
                </c:pt>
                <c:pt idx="15">
                  <c:v>6.5421551070966837</c:v>
                </c:pt>
                <c:pt idx="16">
                  <c:v>3.1830692213680125</c:v>
                </c:pt>
                <c:pt idx="17">
                  <c:v>4.538357075398129</c:v>
                </c:pt>
                <c:pt idx="18">
                  <c:v>5.8394013099070703</c:v>
                </c:pt>
                <c:pt idx="19">
                  <c:v>6.3574642624086675</c:v>
                </c:pt>
                <c:pt idx="20">
                  <c:v>5.356842460193592</c:v>
                </c:pt>
                <c:pt idx="21">
                  <c:v>4.8628383179206605</c:v>
                </c:pt>
                <c:pt idx="22">
                  <c:v>4.5875147225398951</c:v>
                </c:pt>
              </c:numCache>
            </c:numRef>
          </c:val>
          <c:extLst>
            <c:ext xmlns:c16="http://schemas.microsoft.com/office/drawing/2014/chart" uri="{C3380CC4-5D6E-409C-BE32-E72D297353CC}">
              <c16:uniqueId val="{00000002-FEAA-4D29-84DA-6F1AADE3AA5D}"/>
            </c:ext>
          </c:extLst>
        </c:ser>
        <c:dLbls>
          <c:showLegendKey val="0"/>
          <c:showVal val="0"/>
          <c:showCatName val="0"/>
          <c:showSerName val="0"/>
          <c:showPercent val="0"/>
          <c:showBubbleSize val="0"/>
        </c:dLbls>
        <c:gapWidth val="50"/>
        <c:overlap val="100"/>
        <c:axId val="998813952"/>
        <c:axId val="998814280"/>
      </c:barChart>
      <c:catAx>
        <c:axId val="9988139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u-HU"/>
          </a:p>
        </c:txPr>
        <c:crossAx val="998814280"/>
        <c:crossesAt val="0"/>
        <c:auto val="1"/>
        <c:lblAlgn val="ctr"/>
        <c:lblOffset val="100"/>
        <c:tickLblSkip val="1"/>
        <c:noMultiLvlLbl val="0"/>
      </c:catAx>
      <c:valAx>
        <c:axId val="998814280"/>
        <c:scaling>
          <c:orientation val="minMax"/>
          <c:max val="3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98813952"/>
        <c:crosses val="autoZero"/>
        <c:crossBetween val="between"/>
        <c:majorUnit val="5"/>
      </c:valAx>
      <c:spPr>
        <a:noFill/>
        <a:ln>
          <a:noFill/>
        </a:ln>
        <a:effectLst/>
      </c:spPr>
    </c:plotArea>
    <c:legend>
      <c:legendPos val="b"/>
      <c:layout>
        <c:manualLayout>
          <c:xMode val="edge"/>
          <c:yMode val="edge"/>
          <c:x val="0"/>
          <c:y val="0.91346241060526778"/>
          <c:w val="1"/>
          <c:h val="8.65375893947322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1"/>
          <c:order val="0"/>
          <c:tx>
            <c:strRef>
              <c:f>'c1-11'!$C$13</c:f>
              <c:strCache>
                <c:ptCount val="1"/>
                <c:pt idx="0">
                  <c:v>Kkv</c:v>
                </c:pt>
              </c:strCache>
            </c:strRef>
          </c:tx>
          <c:spPr>
            <a:ln w="31750">
              <a:solidFill>
                <a:schemeClr val="accent1"/>
              </a:solidFill>
              <a:prstDash val="solid"/>
            </a:ln>
          </c:spPr>
          <c:marker>
            <c:symbol val="none"/>
          </c:marker>
          <c:cat>
            <c:numRef>
              <c:f>'c1-11'!$A$16:$A$69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'c1-11'!$C$16:$C$71</c:f>
              <c:numCache>
                <c:formatCode>0.0</c:formatCode>
                <c:ptCount val="56"/>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13.524209618549266</c:v>
                </c:pt>
                <c:pt idx="41">
                  <c:v>15.101968589413142</c:v>
                </c:pt>
                <c:pt idx="42">
                  <c:v>13.662484307577962</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2"/>
          <c:tx>
            <c:strRef>
              <c:f>'c1-11'!$B$13</c:f>
              <c:strCache>
                <c:ptCount val="1"/>
                <c:pt idx="0">
                  <c:v>Vállalat</c:v>
                </c:pt>
              </c:strCache>
            </c:strRef>
          </c:tx>
          <c:spPr>
            <a:ln w="31750">
              <a:solidFill>
                <a:schemeClr val="tx2"/>
              </a:solidFill>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'c1-11'!$B$16:$B$71</c:f>
              <c:numCache>
                <c:formatCode>0.0</c:formatCode>
                <c:ptCount val="56"/>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c:v>-5.2449354612478878</c:v>
                </c:pt>
                <c:pt idx="9">
                  <c:v>-3.9446542428414304</c:v>
                </c:pt>
                <c:pt idx="10">
                  <c:v>-4.827324623405155</c:v>
                </c:pt>
                <c:pt idx="11">
                  <c:v>-5.0581607370174853</c:v>
                </c:pt>
                <c:pt idx="12">
                  <c:v>-4.8134108236455484</c:v>
                </c:pt>
                <c:pt idx="13">
                  <c:v>-4.6649708332747934</c:v>
                </c:pt>
                <c:pt idx="14">
                  <c:v>-4.6006272953021776</c:v>
                </c:pt>
                <c:pt idx="15">
                  <c:v>-4.3962015845208713</c:v>
                </c:pt>
                <c:pt idx="16">
                  <c:v>-4.6584385827605743</c:v>
                </c:pt>
                <c:pt idx="17">
                  <c:v>-4.3606409630552623</c:v>
                </c:pt>
                <c:pt idx="18">
                  <c:v>-0.93418206446708107</c:v>
                </c:pt>
                <c:pt idx="19">
                  <c:v>-1.6028093883446011</c:v>
                </c:pt>
                <c:pt idx="20">
                  <c:v>-1.5356088259581366</c:v>
                </c:pt>
                <c:pt idx="21">
                  <c:v>1.6554289172489418E-2</c:v>
                </c:pt>
                <c:pt idx="22">
                  <c:v>-1.4863220764361258</c:v>
                </c:pt>
                <c:pt idx="23">
                  <c:v>2.108264004002868</c:v>
                </c:pt>
                <c:pt idx="24">
                  <c:v>1.1234769572529701</c:v>
                </c:pt>
                <c:pt idx="25">
                  <c:v>-3.4496291671803987</c:v>
                </c:pt>
                <c:pt idx="26">
                  <c:v>-3.7199651545694912</c:v>
                </c:pt>
                <c:pt idx="27">
                  <c:v>-5.7941557839366435</c:v>
                </c:pt>
                <c:pt idx="28">
                  <c:v>-2.2441807998273609</c:v>
                </c:pt>
                <c:pt idx="29">
                  <c:v>0.75745308773352182</c:v>
                </c:pt>
                <c:pt idx="30">
                  <c:v>1.7901412160042474</c:v>
                </c:pt>
                <c:pt idx="31">
                  <c:v>4.1962862773560969</c:v>
                </c:pt>
                <c:pt idx="32">
                  <c:v>4.1753331560160625</c:v>
                </c:pt>
                <c:pt idx="33">
                  <c:v>6.4213716864855188</c:v>
                </c:pt>
                <c:pt idx="34">
                  <c:v>8.2182362600690961</c:v>
                </c:pt>
                <c:pt idx="35">
                  <c:v>9.6766641716444433</c:v>
                </c:pt>
                <c:pt idx="36">
                  <c:v>10.686031105800934</c:v>
                </c:pt>
                <c:pt idx="37">
                  <c:v>12.450698395633417</c:v>
                </c:pt>
                <c:pt idx="38">
                  <c:v>13.981819138777569</c:v>
                </c:pt>
                <c:pt idx="39">
                  <c:v>13.942108056619674</c:v>
                </c:pt>
                <c:pt idx="40">
                  <c:v>14.258146483502118</c:v>
                </c:pt>
                <c:pt idx="41">
                  <c:v>16.789413138243805</c:v>
                </c:pt>
                <c:pt idx="42">
                  <c:v>16.175251721415354</c:v>
                </c:pt>
              </c:numCache>
            </c:numRef>
          </c:val>
          <c:smooth val="0"/>
          <c:extLst>
            <c:ext xmlns:c16="http://schemas.microsoft.com/office/drawing/2014/chart" uri="{C3380CC4-5D6E-409C-BE32-E72D297353CC}">
              <c16:uniqueId val="{00000004-B15A-49B3-BAC2-F657A5FD78B9}"/>
            </c:ext>
          </c:extLst>
        </c:ser>
        <c:ser>
          <c:idx val="3"/>
          <c:order val="4"/>
          <c:tx>
            <c:strRef>
              <c:f>'c1-11'!$D$13</c:f>
              <c:strCache>
                <c:ptCount val="1"/>
                <c:pt idx="0">
                  <c:v>Vállalati</c:v>
                </c:pt>
              </c:strCache>
            </c:strRef>
          </c:tx>
          <c:spPr>
            <a:ln w="31750">
              <a:solidFill>
                <a:schemeClr val="tx2"/>
              </a:solidFill>
              <a:prstDash val="sysDash"/>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'c1-11'!$D$16:$D$71</c:f>
              <c:numCache>
                <c:formatCode>General</c:formatCode>
                <c:ptCount val="56"/>
                <c:pt idx="42" formatCode="#\ ##0.0">
                  <c:v>16.175251721415354</c:v>
                </c:pt>
                <c:pt idx="43" formatCode="#\ ##0.0">
                  <c:v>16.171682106113149</c:v>
                </c:pt>
                <c:pt idx="44" formatCode="#\ ##0.0">
                  <c:v>16.252828927521481</c:v>
                </c:pt>
                <c:pt idx="45" formatCode="#\ ##0.0">
                  <c:v>12.30479821262087</c:v>
                </c:pt>
                <c:pt idx="46" formatCode="#\ ##0.0">
                  <c:v>11.597358181058809</c:v>
                </c:pt>
                <c:pt idx="47" formatCode="#\ ##0.0">
                  <c:v>10.942938721990998</c:v>
                </c:pt>
                <c:pt idx="48" formatCode="#\ ##0.0">
                  <c:v>10.775025014816384</c:v>
                </c:pt>
                <c:pt idx="49" formatCode="#\ ##0.0">
                  <c:v>10.655982604477227</c:v>
                </c:pt>
                <c:pt idx="50" formatCode="#\ ##0.0">
                  <c:v>10.541244082281162</c:v>
                </c:pt>
                <c:pt idx="51" formatCode="#\ ##0.0">
                  <c:v>10.43059223349087</c:v>
                </c:pt>
                <c:pt idx="52" formatCode="#\ ##0.0">
                  <c:v>10.323824170898714</c:v>
                </c:pt>
                <c:pt idx="53" formatCode="#\ ##0.0">
                  <c:v>10.220750172100121</c:v>
                </c:pt>
                <c:pt idx="54" formatCode="#\ ##0.0">
                  <c:v>10.121192628198456</c:v>
                </c:pt>
                <c:pt idx="55" formatCode="#\ ##0.0">
                  <c:v>10.024985091678214</c:v>
                </c:pt>
              </c:numCache>
            </c:numRef>
          </c:val>
          <c:smooth val="0"/>
          <c:extLst>
            <c:ext xmlns:c16="http://schemas.microsoft.com/office/drawing/2014/chart" uri="{C3380CC4-5D6E-409C-BE32-E72D297353CC}">
              <c16:uniqueId val="{00000000-E46B-4756-BE6D-147C7C84253A}"/>
            </c:ext>
          </c:extLst>
        </c:ser>
        <c:ser>
          <c:idx val="5"/>
          <c:order val="5"/>
          <c:tx>
            <c:strRef>
              <c:f>'c1-11'!$E$13</c:f>
              <c:strCache>
                <c:ptCount val="1"/>
                <c:pt idx="0">
                  <c:v>Kkv</c:v>
                </c:pt>
              </c:strCache>
            </c:strRef>
          </c:tx>
          <c:spPr>
            <a:ln w="31750">
              <a:solidFill>
                <a:schemeClr val="accent1"/>
              </a:solidFill>
              <a:prstDash val="sysDash"/>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'c1-11'!$E$16:$E$71</c:f>
              <c:numCache>
                <c:formatCode>General</c:formatCode>
                <c:ptCount val="56"/>
                <c:pt idx="42" formatCode="#\ ##0.0">
                  <c:v>13.662484307577962</c:v>
                </c:pt>
                <c:pt idx="43" formatCode="#\ ##0.0">
                  <c:v>12.902696665412677</c:v>
                </c:pt>
                <c:pt idx="44" formatCode="#\ ##0.0">
                  <c:v>13.333687138826326</c:v>
                </c:pt>
                <c:pt idx="45" formatCode="#\ ##0.0">
                  <c:v>11.040713071072277</c:v>
                </c:pt>
                <c:pt idx="46" formatCode="#\ ##0.0">
                  <c:v>11.329011335201146</c:v>
                </c:pt>
                <c:pt idx="47" formatCode="#\ ##0.0">
                  <c:v>11.07433366934516</c:v>
                </c:pt>
                <c:pt idx="48" formatCode="#\ ##0.0">
                  <c:v>10.900956242569642</c:v>
                </c:pt>
                <c:pt idx="49" formatCode="#\ ##0.0">
                  <c:v>10.777290086268149</c:v>
                </c:pt>
                <c:pt idx="50" formatCode="#\ ##0.0">
                  <c:v>10.65816515322626</c:v>
                </c:pt>
                <c:pt idx="51" formatCode="#\ ##0.0">
                  <c:v>10.543348308296856</c:v>
                </c:pt>
                <c:pt idx="52" formatCode="#\ ##0.0">
                  <c:v>10.432622057392456</c:v>
                </c:pt>
                <c:pt idx="53" formatCode="#\ ##0.0">
                  <c:v>10.325783256811318</c:v>
                </c:pt>
                <c:pt idx="54" formatCode="#\ ##0.0">
                  <c:v>10.222641948302776</c:v>
                </c:pt>
                <c:pt idx="55" formatCode="#\ ##0.0">
                  <c:v>10.123020305808982</c:v>
                </c:pt>
              </c:numCache>
            </c:numRef>
          </c:val>
          <c:smooth val="0"/>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marker val="1"/>
        <c:smooth val="0"/>
        <c:axId val="352393312"/>
        <c:axId val="352392920"/>
        <c:extLst>
          <c:ext xmlns:c15="http://schemas.microsoft.com/office/drawing/2012/chart" uri="{02D57815-91ED-43cb-92C2-25804820EDAC}">
            <c15:filteredLineSeries>
              <c15:ser>
                <c:idx val="2"/>
                <c:order val="1"/>
                <c:tx>
                  <c:strRef>
                    <c:extLst>
                      <c:ext uri="{02D57815-91ED-43cb-92C2-25804820EDAC}">
                        <c15:formulaRef>
                          <c15:sqref>'c1-11'!$E$13</c15:sqref>
                        </c15:formulaRef>
                      </c:ext>
                    </c:extLst>
                    <c:strCache>
                      <c:ptCount val="1"/>
                      <c:pt idx="0">
                        <c:v>Kkv</c:v>
                      </c:pt>
                    </c:strCache>
                  </c:strRef>
                </c:tx>
                <c:spPr>
                  <a:ln w="31750">
                    <a:noFill/>
                    <a:prstDash val="sysDash"/>
                  </a:ln>
                </c:spPr>
                <c:marker>
                  <c:symbol val="none"/>
                </c:marker>
                <c:cat>
                  <c:numRef>
                    <c:extLst>
                      <c:ext uri="{02D57815-91ED-43cb-92C2-25804820EDAC}">
                        <c15:formulaRef>
                          <c15:sqref>'c1-11'!$A$16:$A$71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'c1-11'!$E$16:$E$71</c15:sqref>
                        </c15:formulaRef>
                      </c:ext>
                    </c:extLst>
                    <c:numCache>
                      <c:formatCode>General</c:formatCode>
                      <c:ptCount val="56"/>
                      <c:pt idx="42" formatCode="#\ ##0.0">
                        <c:v>13.662484307577962</c:v>
                      </c:pt>
                      <c:pt idx="43" formatCode="#\ ##0.0">
                        <c:v>12.902696665412677</c:v>
                      </c:pt>
                      <c:pt idx="44" formatCode="#\ ##0.0">
                        <c:v>13.333687138826326</c:v>
                      </c:pt>
                      <c:pt idx="45" formatCode="#\ ##0.0">
                        <c:v>11.040713071072277</c:v>
                      </c:pt>
                      <c:pt idx="46" formatCode="#\ ##0.0">
                        <c:v>11.329011335201146</c:v>
                      </c:pt>
                      <c:pt idx="47" formatCode="#\ ##0.0">
                        <c:v>11.07433366934516</c:v>
                      </c:pt>
                      <c:pt idx="48" formatCode="#\ ##0.0">
                        <c:v>10.900956242569642</c:v>
                      </c:pt>
                      <c:pt idx="49" formatCode="#\ ##0.0">
                        <c:v>10.777290086268149</c:v>
                      </c:pt>
                      <c:pt idx="50" formatCode="#\ ##0.0">
                        <c:v>10.65816515322626</c:v>
                      </c:pt>
                      <c:pt idx="51" formatCode="#\ ##0.0">
                        <c:v>10.543348308296856</c:v>
                      </c:pt>
                      <c:pt idx="52" formatCode="#\ ##0.0">
                        <c:v>10.432622057392456</c:v>
                      </c:pt>
                      <c:pt idx="53" formatCode="#\ ##0.0">
                        <c:v>10.325783256811318</c:v>
                      </c:pt>
                      <c:pt idx="54" formatCode="#\ ##0.0">
                        <c:v>10.222641948302776</c:v>
                      </c:pt>
                      <c:pt idx="55" formatCode="#\ ##0.0">
                        <c:v>10.123020305808982</c:v>
                      </c:pt>
                    </c:numCache>
                  </c:numRef>
                </c:val>
                <c:smooth val="0"/>
                <c:extLst>
                  <c:ext xmlns:c16="http://schemas.microsoft.com/office/drawing/2014/chart" uri="{C3380CC4-5D6E-409C-BE32-E72D297353CC}">
                    <c16:uniqueId val="{00000003-B15A-49B3-BAC2-F657A5FD78B9}"/>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'c1-11'!$D$13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'c1-11'!$A$16:$A$71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'c1-11'!$D$16:$D$69</c15:sqref>
                        </c15:formulaRef>
                      </c:ext>
                    </c:extLst>
                    <c:numCache>
                      <c:formatCode>General</c:formatCode>
                      <c:ptCount val="54"/>
                      <c:pt idx="42" formatCode="#\ ##0.0">
                        <c:v>16.175251721415354</c:v>
                      </c:pt>
                      <c:pt idx="43" formatCode="#\ ##0.0">
                        <c:v>16.171682106113149</c:v>
                      </c:pt>
                      <c:pt idx="44" formatCode="#\ ##0.0">
                        <c:v>16.252828927521481</c:v>
                      </c:pt>
                      <c:pt idx="45" formatCode="#\ ##0.0">
                        <c:v>12.30479821262087</c:v>
                      </c:pt>
                      <c:pt idx="46" formatCode="#\ ##0.0">
                        <c:v>11.597358181058809</c:v>
                      </c:pt>
                      <c:pt idx="47" formatCode="#\ ##0.0">
                        <c:v>10.942938721990998</c:v>
                      </c:pt>
                      <c:pt idx="48" formatCode="#\ ##0.0">
                        <c:v>10.775025014816384</c:v>
                      </c:pt>
                      <c:pt idx="49" formatCode="#\ ##0.0">
                        <c:v>10.655982604477227</c:v>
                      </c:pt>
                      <c:pt idx="50" formatCode="#\ ##0.0">
                        <c:v>10.541244082281162</c:v>
                      </c:pt>
                      <c:pt idx="51" formatCode="#\ ##0.0">
                        <c:v>10.43059223349087</c:v>
                      </c:pt>
                      <c:pt idx="52" formatCode="#\ ##0.0">
                        <c:v>10.323824170898714</c:v>
                      </c:pt>
                      <c:pt idx="53" formatCode="#\ ##0.0">
                        <c:v>10.220750172100121</c:v>
                      </c:pt>
                    </c:numCache>
                  </c:numRef>
                </c:val>
                <c:smooth val="0"/>
                <c:extLst xmlns:c15="http://schemas.microsoft.com/office/drawing/2012/chart">
                  <c:ext xmlns:c16="http://schemas.microsoft.com/office/drawing/2014/chart" uri="{C3380CC4-5D6E-409C-BE32-E72D297353CC}">
                    <c16:uniqueId val="{00000005-B15A-49B3-BAC2-F657A5FD78B9}"/>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21838624338624338"/>
          <c:y val="0.89113107638888878"/>
          <c:w val="0.54222883597883598"/>
          <c:h val="0.10886892361111113"/>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'c1-1'!$D$14:$D$65</c:f>
              <c:numCache>
                <c:formatCode>0.0</c:formatCode>
                <c:ptCount val="52"/>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3.0640734059999999</c:v>
                </c:pt>
                <c:pt idx="39">
                  <c:v>3.0423221648689518</c:v>
                </c:pt>
                <c:pt idx="40">
                  <c:v>3.0337254302474825</c:v>
                </c:pt>
                <c:pt idx="41">
                  <c:v>1.7849809378433299</c:v>
                </c:pt>
                <c:pt idx="42">
                  <c:v>1.4830315586176002</c:v>
                </c:pt>
                <c:pt idx="43">
                  <c:v>0.71010064368126358</c:v>
                </c:pt>
                <c:pt idx="44">
                  <c:v>0.34716753856231364</c:v>
                </c:pt>
                <c:pt idx="45">
                  <c:v>0.32322127523179178</c:v>
                </c:pt>
                <c:pt idx="46">
                  <c:v>0.1164545372392336</c:v>
                </c:pt>
                <c:pt idx="47">
                  <c:v>6.5642567576433386E-2</c:v>
                </c:pt>
                <c:pt idx="48">
                  <c:v>-0.11574237308014901</c:v>
                </c:pt>
                <c:pt idx="49">
                  <c:v>-0.15587991765058318</c:v>
                </c:pt>
                <c:pt idx="50">
                  <c:v>-0.18699203213328852</c:v>
                </c:pt>
                <c:pt idx="51">
                  <c:v>-0.21546927887708245</c:v>
                </c:pt>
              </c:numCache>
            </c:numRef>
          </c:val>
          <c:extLst>
            <c:ext xmlns:c16="http://schemas.microsoft.com/office/drawing/2014/chart" uri="{C3380CC4-5D6E-409C-BE32-E72D297353CC}">
              <c16:uniqueId val="{00000000-234E-4593-BD80-6E72B39573BB}"/>
            </c:ext>
          </c:extLst>
        </c:ser>
        <c:ser>
          <c:idx val="1"/>
          <c:order val="1"/>
          <c:tx>
            <c:strRef>
              <c:f>'c1-1'!$E$13</c:f>
              <c:strCache>
                <c:ptCount val="1"/>
                <c:pt idx="0">
                  <c:v>lower60</c:v>
                </c:pt>
              </c:strCache>
            </c:strRef>
          </c:tx>
          <c:spPr>
            <a:solidFill>
              <a:schemeClr val="accent3">
                <a:lumMod val="20000"/>
                <a:lumOff val="80000"/>
                <a:alpha val="70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'c1-1'!$E$14:$E$65</c:f>
              <c:numCache>
                <c:formatCode>General</c:formatCode>
                <c:ptCount val="52"/>
                <c:pt idx="39" formatCode="0.0">
                  <c:v>0.17853551470422291</c:v>
                </c:pt>
                <c:pt idx="40" formatCode="0.0">
                  <c:v>0.46549507209408025</c:v>
                </c:pt>
                <c:pt idx="41" formatCode="0.0">
                  <c:v>0.73024553975775253</c:v>
                </c:pt>
                <c:pt idx="42" formatCode="0.0">
                  <c:v>1.0276585659296016</c:v>
                </c:pt>
                <c:pt idx="43" formatCode="0.0">
                  <c:v>1.283516606002961</c:v>
                </c:pt>
                <c:pt idx="44" formatCode="0.0">
                  <c:v>1.4185680764313413</c:v>
                </c:pt>
                <c:pt idx="45" formatCode="0.0">
                  <c:v>1.4838913146871269</c:v>
                </c:pt>
                <c:pt idx="46" formatCode="0.0">
                  <c:v>1.5142600085521525</c:v>
                </c:pt>
                <c:pt idx="47" formatCode="0.0">
                  <c:v>1.5281279338989948</c:v>
                </c:pt>
                <c:pt idx="48" formatCode="0.0">
                  <c:v>1.5393609541769435</c:v>
                </c:pt>
                <c:pt idx="49" formatCode="0.0">
                  <c:v>1.5484597000398195</c:v>
                </c:pt>
                <c:pt idx="50" formatCode="0.0">
                  <c:v>1.5558296841646515</c:v>
                </c:pt>
                <c:pt idx="51" formatCode="0.0">
                  <c:v>1.5617993715708327</c:v>
                </c:pt>
              </c:numCache>
            </c:numRef>
          </c:val>
          <c:extLst>
            <c:ext xmlns:c16="http://schemas.microsoft.com/office/drawing/2014/chart" uri="{C3380CC4-5D6E-409C-BE32-E72D297353CC}">
              <c16:uniqueId val="{00000001-234E-4593-BD80-6E72B39573BB}"/>
            </c:ext>
          </c:extLst>
        </c:ser>
        <c:ser>
          <c:idx val="2"/>
          <c:order val="2"/>
          <c:tx>
            <c:strRef>
              <c:f>'c1-1'!$F$13</c:f>
              <c:strCache>
                <c:ptCount val="1"/>
                <c:pt idx="0">
                  <c:v>lower30</c:v>
                </c:pt>
              </c:strCache>
            </c:strRef>
          </c:tx>
          <c:spPr>
            <a:solidFill>
              <a:schemeClr val="accent3">
                <a:lumMod val="40000"/>
                <a:lumOff val="60000"/>
                <a:alpha val="7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'c1-1'!$F$14:$F$65</c:f>
              <c:numCache>
                <c:formatCode>General</c:formatCode>
                <c:ptCount val="52"/>
                <c:pt idx="39" formatCode="0.0">
                  <c:v>0.1014225683592449</c:v>
                </c:pt>
                <c:pt idx="40" formatCode="0.0">
                  <c:v>0.2644387356127349</c:v>
                </c:pt>
                <c:pt idx="41" formatCode="0.0">
                  <c:v>0.41483834909717654</c:v>
                </c:pt>
                <c:pt idx="42" formatCode="0.0">
                  <c:v>0.58379292952234962</c:v>
                </c:pt>
                <c:pt idx="43" formatCode="0.0">
                  <c:v>0.72914092710475464</c:v>
                </c:pt>
                <c:pt idx="44" formatCode="0.0">
                  <c:v>0.80586105202909275</c:v>
                </c:pt>
                <c:pt idx="45" formatCode="0.0">
                  <c:v>0.8429699186230617</c:v>
                </c:pt>
                <c:pt idx="46" formatCode="0.0">
                  <c:v>0.86022178548332873</c:v>
                </c:pt>
                <c:pt idx="47" formatCode="0.0">
                  <c:v>0.86809988530465154</c:v>
                </c:pt>
                <c:pt idx="48" formatCode="0.0">
                  <c:v>0.87448114658428233</c:v>
                </c:pt>
                <c:pt idx="49" formatCode="0.0">
                  <c:v>0.87964996790137318</c:v>
                </c:pt>
                <c:pt idx="50" formatCode="0.0">
                  <c:v>0.88383671315452728</c:v>
                </c:pt>
                <c:pt idx="51" formatCode="0.0">
                  <c:v>0.8872279769601612</c:v>
                </c:pt>
              </c:numCache>
            </c:numRef>
          </c:val>
          <c:extLst>
            <c:ext xmlns:c16="http://schemas.microsoft.com/office/drawing/2014/chart" uri="{C3380CC4-5D6E-409C-BE32-E72D297353CC}">
              <c16:uniqueId val="{00000002-234E-4593-BD80-6E72B39573BB}"/>
            </c:ext>
          </c:extLst>
        </c:ser>
        <c:ser>
          <c:idx val="3"/>
          <c:order val="3"/>
          <c:tx>
            <c:strRef>
              <c:f>'c1-1'!$G$13</c:f>
              <c:strCache>
                <c:ptCount val="1"/>
                <c:pt idx="0">
                  <c:v>baseline</c:v>
                </c:pt>
              </c:strCache>
            </c:strRef>
          </c:tx>
          <c:spPr>
            <a:solidFill>
              <a:schemeClr val="accent3">
                <a:lumMod val="60000"/>
                <a:lumOff val="40000"/>
                <a:alpha val="8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'c1-1'!$G$14:$G$65</c:f>
              <c:numCache>
                <c:formatCode>General</c:formatCode>
                <c:ptCount val="52"/>
                <c:pt idx="39" formatCode="0.0">
                  <c:v>8.564568406758033E-2</c:v>
                </c:pt>
                <c:pt idx="40" formatCode="0.0">
                  <c:v>0.22330371604570232</c:v>
                </c:pt>
                <c:pt idx="41" formatCode="0.0">
                  <c:v>0.35030777430174087</c:v>
                </c:pt>
                <c:pt idx="42" formatCode="0.0">
                  <c:v>0.49298046393044848</c:v>
                </c:pt>
                <c:pt idx="43" formatCode="0.0">
                  <c:v>0.61571871521102084</c:v>
                </c:pt>
                <c:pt idx="44" formatCode="0.0">
                  <c:v>0.68050456797725234</c:v>
                </c:pt>
                <c:pt idx="45" formatCode="0.0">
                  <c:v>0.71184092945801947</c:v>
                </c:pt>
                <c:pt idx="46" formatCode="0.0">
                  <c:v>0.72640916572528536</c:v>
                </c:pt>
                <c:pt idx="47" formatCode="0.0">
                  <c:v>0.73306178021992041</c:v>
                </c:pt>
                <c:pt idx="48" formatCode="0.0">
                  <c:v>0.73845039831892301</c:v>
                </c:pt>
                <c:pt idx="49" formatCode="0.0">
                  <c:v>0.74281517870939062</c:v>
                </c:pt>
                <c:pt idx="50" formatCode="0.0">
                  <c:v>0.74635065081410978</c:v>
                </c:pt>
                <c:pt idx="51" formatCode="0.0">
                  <c:v>0.74921438334608847</c:v>
                </c:pt>
              </c:numCache>
            </c:numRef>
          </c:val>
          <c:extLst>
            <c:ext xmlns:c16="http://schemas.microsoft.com/office/drawing/2014/chart" uri="{C3380CC4-5D6E-409C-BE32-E72D297353CC}">
              <c16:uniqueId val="{00000003-234E-4593-BD80-6E72B39573BB}"/>
            </c:ext>
          </c:extLst>
        </c:ser>
        <c:ser>
          <c:idx val="4"/>
          <c:order val="4"/>
          <c:tx>
            <c:strRef>
              <c:f>'c1-1'!$H$13</c:f>
              <c:strCache>
                <c:ptCount val="1"/>
                <c:pt idx="0">
                  <c:v>upper30</c:v>
                </c:pt>
              </c:strCache>
            </c:strRef>
          </c:tx>
          <c:spPr>
            <a:solidFill>
              <a:schemeClr val="accent3">
                <a:lumMod val="60000"/>
                <a:lumOff val="40000"/>
                <a:alpha val="8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'c1-1'!$H$14:$H$65</c:f>
              <c:numCache>
                <c:formatCode>General</c:formatCode>
                <c:ptCount val="52"/>
                <c:pt idx="39" formatCode="0.0">
                  <c:v>8.564568406758033E-2</c:v>
                </c:pt>
                <c:pt idx="40" formatCode="0.0">
                  <c:v>0.22330371604570232</c:v>
                </c:pt>
                <c:pt idx="41" formatCode="0.0">
                  <c:v>0.35030777430174087</c:v>
                </c:pt>
                <c:pt idx="42" formatCode="0.0">
                  <c:v>0.49298046393044803</c:v>
                </c:pt>
                <c:pt idx="43" formatCode="0.0">
                  <c:v>0.61571871521102084</c:v>
                </c:pt>
                <c:pt idx="44" formatCode="0.0">
                  <c:v>0.68050456797725234</c:v>
                </c:pt>
                <c:pt idx="45" formatCode="0.0">
                  <c:v>0.71184092945801947</c:v>
                </c:pt>
                <c:pt idx="46" formatCode="0.0">
                  <c:v>0.72640916572528536</c:v>
                </c:pt>
                <c:pt idx="47" formatCode="0.0">
                  <c:v>0.73306178021992041</c:v>
                </c:pt>
                <c:pt idx="48" formatCode="0.0">
                  <c:v>0.73845039831892301</c:v>
                </c:pt>
                <c:pt idx="49" formatCode="0.0">
                  <c:v>0.74281517870939062</c:v>
                </c:pt>
                <c:pt idx="50" formatCode="0.0">
                  <c:v>0.74635065081410978</c:v>
                </c:pt>
                <c:pt idx="51" formatCode="0.0">
                  <c:v>0.74921438334608847</c:v>
                </c:pt>
              </c:numCache>
            </c:numRef>
          </c:val>
          <c:extLst>
            <c:ext xmlns:c16="http://schemas.microsoft.com/office/drawing/2014/chart" uri="{C3380CC4-5D6E-409C-BE32-E72D297353CC}">
              <c16:uniqueId val="{00000004-234E-4593-BD80-6E72B39573BB}"/>
            </c:ext>
          </c:extLst>
        </c:ser>
        <c:ser>
          <c:idx val="5"/>
          <c:order val="5"/>
          <c:tx>
            <c:strRef>
              <c:f>'c1-1'!$I$13</c:f>
              <c:strCache>
                <c:ptCount val="1"/>
                <c:pt idx="0">
                  <c:v>upper60</c:v>
                </c:pt>
              </c:strCache>
            </c:strRef>
          </c:tx>
          <c:spPr>
            <a:solidFill>
              <a:schemeClr val="accent3">
                <a:lumMod val="40000"/>
                <a:lumOff val="60000"/>
                <a:alpha val="75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'c1-1'!$I$14:$I$65</c:f>
              <c:numCache>
                <c:formatCode>General</c:formatCode>
                <c:ptCount val="52"/>
                <c:pt idx="39" formatCode="0.0">
                  <c:v>0.1014225683592449</c:v>
                </c:pt>
                <c:pt idx="40" formatCode="0.0">
                  <c:v>0.26443873561273445</c:v>
                </c:pt>
                <c:pt idx="41" formatCode="0.0">
                  <c:v>0.41483834909717654</c:v>
                </c:pt>
                <c:pt idx="42" formatCode="0.0">
                  <c:v>0.58379292952235051</c:v>
                </c:pt>
                <c:pt idx="43" formatCode="0.0">
                  <c:v>0.72914092710475442</c:v>
                </c:pt>
                <c:pt idx="44" formatCode="0.0">
                  <c:v>0.80586105202909319</c:v>
                </c:pt>
                <c:pt idx="45" formatCode="0.0">
                  <c:v>0.84296991862306214</c:v>
                </c:pt>
                <c:pt idx="46" formatCode="0.0">
                  <c:v>0.86022178548332917</c:v>
                </c:pt>
                <c:pt idx="47" formatCode="0.0">
                  <c:v>0.86809988530465221</c:v>
                </c:pt>
                <c:pt idx="48" formatCode="0.0">
                  <c:v>0.87448114658428278</c:v>
                </c:pt>
                <c:pt idx="49" formatCode="0.0">
                  <c:v>0.87964996790137295</c:v>
                </c:pt>
                <c:pt idx="50" formatCode="0.0">
                  <c:v>0.88383671315452705</c:v>
                </c:pt>
                <c:pt idx="51" formatCode="0.0">
                  <c:v>0.88722797696016187</c:v>
                </c:pt>
              </c:numCache>
            </c:numRef>
          </c:val>
          <c:extLst>
            <c:ext xmlns:c16="http://schemas.microsoft.com/office/drawing/2014/chart" uri="{C3380CC4-5D6E-409C-BE32-E72D297353CC}">
              <c16:uniqueId val="{00000005-234E-4593-BD80-6E72B39573BB}"/>
            </c:ext>
          </c:extLst>
        </c:ser>
        <c:ser>
          <c:idx val="6"/>
          <c:order val="6"/>
          <c:tx>
            <c:strRef>
              <c:f>'c1-1'!$J$13</c:f>
              <c:strCache>
                <c:ptCount val="1"/>
                <c:pt idx="0">
                  <c:v>upper90</c:v>
                </c:pt>
              </c:strCache>
            </c:strRef>
          </c:tx>
          <c:spPr>
            <a:solidFill>
              <a:schemeClr val="accent3">
                <a:lumMod val="20000"/>
                <a:lumOff val="80000"/>
                <a:alpha val="70000"/>
              </a:schemeClr>
            </a:solidFill>
            <a:ln w="25400">
              <a:noFill/>
            </a:ln>
          </c:spP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'c1-1'!$J$14:$J$65</c:f>
              <c:numCache>
                <c:formatCode>General</c:formatCode>
                <c:ptCount val="52"/>
                <c:pt idx="39" formatCode="0.0">
                  <c:v>0.17853551470422246</c:v>
                </c:pt>
                <c:pt idx="40" formatCode="0.0">
                  <c:v>0.4654950720940807</c:v>
                </c:pt>
                <c:pt idx="41" formatCode="0.0">
                  <c:v>0.7302455397577523</c:v>
                </c:pt>
                <c:pt idx="42" formatCode="0.0">
                  <c:v>1.0276585659296007</c:v>
                </c:pt>
                <c:pt idx="43" formatCode="0.0">
                  <c:v>1.2835166060029612</c:v>
                </c:pt>
                <c:pt idx="44" formatCode="0.0">
                  <c:v>1.41856807643134</c:v>
                </c:pt>
                <c:pt idx="45" formatCode="0.0">
                  <c:v>1.4838913146871251</c:v>
                </c:pt>
                <c:pt idx="46" formatCode="0.0">
                  <c:v>1.5142600085521511</c:v>
                </c:pt>
                <c:pt idx="47" formatCode="0.0">
                  <c:v>1.5281279338989933</c:v>
                </c:pt>
                <c:pt idx="48" formatCode="0.0">
                  <c:v>1.5393609541769422</c:v>
                </c:pt>
                <c:pt idx="49" formatCode="0.0">
                  <c:v>1.5484597000398184</c:v>
                </c:pt>
                <c:pt idx="50" formatCode="0.0">
                  <c:v>1.5558296841646513</c:v>
                </c:pt>
                <c:pt idx="51" formatCode="0.0">
                  <c:v>1.5617993715708316</c:v>
                </c:pt>
              </c:numCache>
            </c:numRef>
          </c:val>
          <c:extLst xmlns:c15="http://schemas.microsoft.com/office/drawing/2012/chart">
            <c:ext xmlns:c16="http://schemas.microsoft.com/office/drawing/2014/chart" uri="{C3380CC4-5D6E-409C-BE32-E72D297353CC}">
              <c16:uniqueId val="{00000006-234E-4593-BD80-6E72B39573BB}"/>
            </c:ext>
          </c:extLst>
        </c:ser>
        <c:dLbls>
          <c:showLegendKey val="0"/>
          <c:showVal val="0"/>
          <c:showCatName val="0"/>
          <c:showSerName val="0"/>
          <c:showPercent val="0"/>
          <c:showBubbleSize val="0"/>
        </c:dLbls>
        <c:axId val="398774728"/>
        <c:axId val="398775120"/>
        <c:extLst/>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'c1-1'!$M$14:$M$65</c:f>
              <c:numCache>
                <c:formatCode>General</c:formatCode>
                <c:ptCount val="52"/>
              </c:numCache>
            </c:numRef>
          </c:val>
          <c:extLst>
            <c:ext xmlns:c16="http://schemas.microsoft.com/office/drawing/2014/chart" uri="{C3380CC4-5D6E-409C-BE32-E72D297353CC}">
              <c16:uniqueId val="{00000007-234E-4593-BD80-6E72B39573BB}"/>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'c1-1'!$N$14:$N$65</c:f>
              <c:numCache>
                <c:formatCode>General</c:formatCode>
                <c:ptCount val="52"/>
              </c:numCache>
            </c:numRef>
          </c:val>
          <c:extLst>
            <c:ext xmlns:c16="http://schemas.microsoft.com/office/drawing/2014/chart" uri="{C3380CC4-5D6E-409C-BE32-E72D297353CC}">
              <c16:uniqueId val="{00000008-234E-4593-BD80-6E72B39573BB}"/>
            </c:ext>
          </c:extLst>
        </c:ser>
        <c:dLbls>
          <c:showLegendKey val="0"/>
          <c:showVal val="0"/>
          <c:showCatName val="0"/>
          <c:showSerName val="0"/>
          <c:showPercent val="0"/>
          <c:showBubbleSize val="0"/>
        </c:dLbls>
        <c:gapWidth val="500"/>
        <c:overlap val="100"/>
        <c:axId val="398775512"/>
        <c:axId val="39877590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234E-4593-BD80-6E72B39573BB}"/>
              </c:ext>
            </c:extLst>
          </c:dPt>
          <c:dPt>
            <c:idx val="7"/>
            <c:bubble3D val="0"/>
            <c:spPr>
              <a:ln w="28575" cmpd="sng">
                <a:solidFill>
                  <a:schemeClr val="tx2"/>
                </a:solidFill>
                <a:prstDash val="solid"/>
              </a:ln>
            </c:spPr>
            <c:extLst>
              <c:ext xmlns:c16="http://schemas.microsoft.com/office/drawing/2014/chart" uri="{C3380CC4-5D6E-409C-BE32-E72D297353CC}">
                <c16:uniqueId val="{0000000C-234E-4593-BD80-6E72B39573BB}"/>
              </c:ext>
            </c:extLst>
          </c:dPt>
          <c:dPt>
            <c:idx val="8"/>
            <c:bubble3D val="0"/>
            <c:spPr>
              <a:ln w="28575">
                <a:solidFill>
                  <a:schemeClr val="tx2"/>
                </a:solidFill>
              </a:ln>
            </c:spPr>
            <c:extLst>
              <c:ext xmlns:c16="http://schemas.microsoft.com/office/drawing/2014/chart" uri="{C3380CC4-5D6E-409C-BE32-E72D297353CC}">
                <c16:uniqueId val="{0000000E-234E-4593-BD80-6E72B39573BB}"/>
              </c:ext>
            </c:extLst>
          </c:dPt>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'c1-1'!$K$14:$K$65</c:f>
              <c:numCache>
                <c:formatCode>0.0</c:formatCode>
                <c:ptCount val="5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numCache>
            </c:numRef>
          </c:val>
          <c:smooth val="0"/>
          <c:extLst>
            <c:ext xmlns:c16="http://schemas.microsoft.com/office/drawing/2014/chart" uri="{C3380CC4-5D6E-409C-BE32-E72D297353CC}">
              <c16:uniqueId val="{0000000F-234E-4593-BD80-6E72B39573BB}"/>
            </c:ext>
          </c:extLst>
        </c:ser>
        <c:dLbls>
          <c:showLegendKey val="0"/>
          <c:showVal val="0"/>
          <c:showCatName val="0"/>
          <c:showSerName val="0"/>
          <c:showPercent val="0"/>
          <c:showBubbleSize val="0"/>
        </c:dLbls>
        <c:marker val="1"/>
        <c:smooth val="0"/>
        <c:axId val="398774728"/>
        <c:axId val="398775120"/>
      </c:lineChart>
      <c:lineChart>
        <c:grouping val="standard"/>
        <c:varyColors val="0"/>
        <c:ser>
          <c:idx val="11"/>
          <c:order val="8"/>
          <c:tx>
            <c:strRef>
              <c:f>'c1-1'!$L$12</c:f>
              <c:strCache>
                <c:ptCount val="1"/>
                <c:pt idx="0">
                  <c:v>Alappálya</c:v>
                </c:pt>
              </c:strCache>
            </c:strRef>
          </c:tx>
          <c:spPr>
            <a:ln w="28575">
              <a:solidFill>
                <a:srgbClr val="C00000"/>
              </a:solidFill>
              <a:prstDash val="solid"/>
            </a:ln>
          </c:spPr>
          <c:marker>
            <c:symbol val="none"/>
          </c:marker>
          <c:dPt>
            <c:idx val="26"/>
            <c:bubble3D val="0"/>
            <c:extLst>
              <c:ext xmlns:c16="http://schemas.microsoft.com/office/drawing/2014/chart" uri="{C3380CC4-5D6E-409C-BE32-E72D297353CC}">
                <c16:uniqueId val="{00000010-234E-4593-BD80-6E72B39573BB}"/>
              </c:ext>
            </c:extLst>
          </c:dPt>
          <c:dPt>
            <c:idx val="27"/>
            <c:bubble3D val="0"/>
            <c:extLst>
              <c:ext xmlns:c16="http://schemas.microsoft.com/office/drawing/2014/chart" uri="{C3380CC4-5D6E-409C-BE32-E72D297353CC}">
                <c16:uniqueId val="{00000011-234E-4593-BD80-6E72B39573BB}"/>
              </c:ext>
            </c:extLst>
          </c:dPt>
          <c:dPt>
            <c:idx val="28"/>
            <c:bubble3D val="0"/>
            <c:extLst>
              <c:ext xmlns:c16="http://schemas.microsoft.com/office/drawing/2014/chart" uri="{C3380CC4-5D6E-409C-BE32-E72D297353CC}">
                <c16:uniqueId val="{00000012-234E-4593-BD80-6E72B39573BB}"/>
              </c:ext>
            </c:extLst>
          </c:dPt>
          <c:dPt>
            <c:idx val="29"/>
            <c:bubble3D val="0"/>
            <c:extLst>
              <c:ext xmlns:c16="http://schemas.microsoft.com/office/drawing/2014/chart" uri="{C3380CC4-5D6E-409C-BE32-E72D297353CC}">
                <c16:uniqueId val="{00000013-234E-4593-BD80-6E72B39573BB}"/>
              </c:ext>
            </c:extLst>
          </c:dPt>
          <c:dPt>
            <c:idx val="30"/>
            <c:bubble3D val="0"/>
            <c:extLst>
              <c:ext xmlns:c16="http://schemas.microsoft.com/office/drawing/2014/chart" uri="{C3380CC4-5D6E-409C-BE32-E72D297353CC}">
                <c16:uniqueId val="{00000014-234E-4593-BD80-6E72B39573BB}"/>
              </c:ext>
            </c:extLst>
          </c:dPt>
          <c:dPt>
            <c:idx val="31"/>
            <c:bubble3D val="0"/>
            <c:extLst>
              <c:ext xmlns:c16="http://schemas.microsoft.com/office/drawing/2014/chart" uri="{C3380CC4-5D6E-409C-BE32-E72D297353CC}">
                <c16:uniqueId val="{00000015-234E-4593-BD80-6E72B39573BB}"/>
              </c:ext>
            </c:extLst>
          </c:dPt>
          <c:dPt>
            <c:idx val="32"/>
            <c:bubble3D val="0"/>
            <c:extLst>
              <c:ext xmlns:c16="http://schemas.microsoft.com/office/drawing/2014/chart" uri="{C3380CC4-5D6E-409C-BE32-E72D297353CC}">
                <c16:uniqueId val="{00000016-234E-4593-BD80-6E72B39573BB}"/>
              </c:ext>
            </c:extLst>
          </c:dPt>
          <c:dPt>
            <c:idx val="33"/>
            <c:bubble3D val="0"/>
            <c:extLst>
              <c:ext xmlns:c16="http://schemas.microsoft.com/office/drawing/2014/chart" uri="{C3380CC4-5D6E-409C-BE32-E72D297353CC}">
                <c16:uniqueId val="{00000017-234E-4593-BD80-6E72B39573BB}"/>
              </c:ext>
            </c:extLst>
          </c:dPt>
          <c:dPt>
            <c:idx val="34"/>
            <c:bubble3D val="0"/>
            <c:extLst>
              <c:ext xmlns:c16="http://schemas.microsoft.com/office/drawing/2014/chart" uri="{C3380CC4-5D6E-409C-BE32-E72D297353CC}">
                <c16:uniqueId val="{00000018-234E-4593-BD80-6E72B39573BB}"/>
              </c:ext>
            </c:extLst>
          </c:dPt>
          <c:dPt>
            <c:idx val="35"/>
            <c:bubble3D val="0"/>
            <c:extLst>
              <c:ext xmlns:c16="http://schemas.microsoft.com/office/drawing/2014/chart" uri="{C3380CC4-5D6E-409C-BE32-E72D297353CC}">
                <c16:uniqueId val="{00000019-234E-4593-BD80-6E72B39573BB}"/>
              </c:ext>
            </c:extLst>
          </c:dPt>
          <c:dPt>
            <c:idx val="36"/>
            <c:bubble3D val="0"/>
            <c:extLst>
              <c:ext xmlns:c16="http://schemas.microsoft.com/office/drawing/2014/chart" uri="{C3380CC4-5D6E-409C-BE32-E72D297353CC}">
                <c16:uniqueId val="{0000001A-234E-4593-BD80-6E72B39573BB}"/>
              </c:ext>
            </c:extLst>
          </c:dPt>
          <c:dPt>
            <c:idx val="37"/>
            <c:bubble3D val="0"/>
            <c:extLst>
              <c:ext xmlns:c16="http://schemas.microsoft.com/office/drawing/2014/chart" uri="{C3380CC4-5D6E-409C-BE32-E72D297353CC}">
                <c16:uniqueId val="{0000001B-234E-4593-BD80-6E72B39573BB}"/>
              </c:ext>
            </c:extLst>
          </c:dPt>
          <c:dPt>
            <c:idx val="38"/>
            <c:bubble3D val="0"/>
            <c:extLst>
              <c:ext xmlns:c16="http://schemas.microsoft.com/office/drawing/2014/chart" uri="{C3380CC4-5D6E-409C-BE32-E72D297353CC}">
                <c16:uniqueId val="{0000001C-234E-4593-BD80-6E72B39573BB}"/>
              </c:ext>
            </c:extLst>
          </c:dPt>
          <c:dPt>
            <c:idx val="39"/>
            <c:bubble3D val="0"/>
            <c:extLst>
              <c:ext xmlns:c16="http://schemas.microsoft.com/office/drawing/2014/chart" uri="{C3380CC4-5D6E-409C-BE32-E72D297353CC}">
                <c16:uniqueId val="{0000001D-234E-4593-BD80-6E72B39573BB}"/>
              </c:ext>
            </c:extLst>
          </c:dPt>
          <c:dPt>
            <c:idx val="40"/>
            <c:bubble3D val="0"/>
            <c:extLst>
              <c:ext xmlns:c16="http://schemas.microsoft.com/office/drawing/2014/chart" uri="{C3380CC4-5D6E-409C-BE32-E72D297353CC}">
                <c16:uniqueId val="{0000001E-234E-4593-BD80-6E72B39573BB}"/>
              </c:ext>
            </c:extLst>
          </c:dPt>
          <c:dPt>
            <c:idx val="41"/>
            <c:bubble3D val="0"/>
            <c:extLst>
              <c:ext xmlns:c16="http://schemas.microsoft.com/office/drawing/2014/chart" uri="{C3380CC4-5D6E-409C-BE32-E72D297353CC}">
                <c16:uniqueId val="{0000001F-234E-4593-BD80-6E72B39573BB}"/>
              </c:ext>
            </c:extLst>
          </c:dPt>
          <c:dPt>
            <c:idx val="42"/>
            <c:bubble3D val="0"/>
            <c:extLst>
              <c:ext xmlns:c16="http://schemas.microsoft.com/office/drawing/2014/chart" uri="{C3380CC4-5D6E-409C-BE32-E72D297353CC}">
                <c16:uniqueId val="{00000020-234E-4593-BD80-6E72B39573BB}"/>
              </c:ext>
            </c:extLst>
          </c:dPt>
          <c:dPt>
            <c:idx val="43"/>
            <c:bubble3D val="0"/>
            <c:extLst>
              <c:ext xmlns:c16="http://schemas.microsoft.com/office/drawing/2014/chart" uri="{C3380CC4-5D6E-409C-BE32-E72D297353CC}">
                <c16:uniqueId val="{00000021-234E-4593-BD80-6E72B39573BB}"/>
              </c:ext>
            </c:extLst>
          </c:dPt>
          <c:dPt>
            <c:idx val="44"/>
            <c:bubble3D val="0"/>
            <c:extLst>
              <c:ext xmlns:c16="http://schemas.microsoft.com/office/drawing/2014/chart" uri="{C3380CC4-5D6E-409C-BE32-E72D297353CC}">
                <c16:uniqueId val="{00000022-234E-4593-BD80-6E72B39573BB}"/>
              </c:ext>
            </c:extLst>
          </c:dPt>
          <c:dPt>
            <c:idx val="45"/>
            <c:bubble3D val="0"/>
            <c:extLst>
              <c:ext xmlns:c16="http://schemas.microsoft.com/office/drawing/2014/chart" uri="{C3380CC4-5D6E-409C-BE32-E72D297353CC}">
                <c16:uniqueId val="{00000023-234E-4593-BD80-6E72B39573BB}"/>
              </c:ext>
            </c:extLst>
          </c:dPt>
          <c:dPt>
            <c:idx val="46"/>
            <c:bubble3D val="0"/>
            <c:extLst>
              <c:ext xmlns:c16="http://schemas.microsoft.com/office/drawing/2014/chart" uri="{C3380CC4-5D6E-409C-BE32-E72D297353CC}">
                <c16:uniqueId val="{00000024-234E-4593-BD80-6E72B39573BB}"/>
              </c:ext>
            </c:extLst>
          </c:dPt>
          <c:dPt>
            <c:idx val="47"/>
            <c:bubble3D val="0"/>
            <c:extLst>
              <c:ext xmlns:c16="http://schemas.microsoft.com/office/drawing/2014/chart" uri="{C3380CC4-5D6E-409C-BE32-E72D297353CC}">
                <c16:uniqueId val="{00000025-234E-4593-BD80-6E72B39573BB}"/>
              </c:ext>
            </c:extLst>
          </c:dPt>
          <c:dPt>
            <c:idx val="48"/>
            <c:bubble3D val="0"/>
            <c:extLst>
              <c:ext xmlns:c16="http://schemas.microsoft.com/office/drawing/2014/chart" uri="{C3380CC4-5D6E-409C-BE32-E72D297353CC}">
                <c16:uniqueId val="{00000026-234E-4593-BD80-6E72B39573BB}"/>
              </c:ext>
            </c:extLst>
          </c:dPt>
          <c:dPt>
            <c:idx val="49"/>
            <c:bubble3D val="0"/>
            <c:extLst>
              <c:ext xmlns:c16="http://schemas.microsoft.com/office/drawing/2014/chart" uri="{C3380CC4-5D6E-409C-BE32-E72D297353CC}">
                <c16:uniqueId val="{00000027-234E-4593-BD80-6E72B39573BB}"/>
              </c:ext>
            </c:extLst>
          </c:dPt>
          <c:dPt>
            <c:idx val="50"/>
            <c:bubble3D val="0"/>
            <c:extLst>
              <c:ext xmlns:c16="http://schemas.microsoft.com/office/drawing/2014/chart" uri="{C3380CC4-5D6E-409C-BE32-E72D297353CC}">
                <c16:uniqueId val="{00000028-234E-4593-BD80-6E72B39573BB}"/>
              </c:ext>
            </c:extLst>
          </c:dPt>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'c1-1'!$L$14:$L$65</c:f>
              <c:numCache>
                <c:formatCode>0.0</c:formatCode>
                <c:ptCount val="52"/>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3.0640734059999999</c:v>
                </c:pt>
                <c:pt idx="39">
                  <c:v>3.4079259319999999</c:v>
                </c:pt>
                <c:pt idx="40">
                  <c:v>3.986962954</c:v>
                </c:pt>
                <c:pt idx="41">
                  <c:v>3.2803726009999998</c:v>
                </c:pt>
                <c:pt idx="42">
                  <c:v>3.5874635179999999</c:v>
                </c:pt>
                <c:pt idx="43">
                  <c:v>3.3384768920000001</c:v>
                </c:pt>
                <c:pt idx="44">
                  <c:v>3.252101235</c:v>
                </c:pt>
                <c:pt idx="45">
                  <c:v>3.3619234379999998</c:v>
                </c:pt>
                <c:pt idx="46">
                  <c:v>3.2173454970000002</c:v>
                </c:pt>
                <c:pt idx="47">
                  <c:v>3.1949321670000002</c:v>
                </c:pt>
                <c:pt idx="48">
                  <c:v>3.0365501259999998</c:v>
                </c:pt>
                <c:pt idx="49">
                  <c:v>3.0150449290000001</c:v>
                </c:pt>
                <c:pt idx="50">
                  <c:v>2.999025016</c:v>
                </c:pt>
                <c:pt idx="51">
                  <c:v>2.9827724529999999</c:v>
                </c:pt>
              </c:numCache>
            </c:numRef>
          </c:val>
          <c:smooth val="0"/>
          <c:extLst>
            <c:ext xmlns:c16="http://schemas.microsoft.com/office/drawing/2014/chart" uri="{C3380CC4-5D6E-409C-BE32-E72D297353CC}">
              <c16:uniqueId val="{00000029-234E-4593-BD80-6E72B39573BB}"/>
            </c:ext>
          </c:extLst>
        </c:ser>
        <c:ser>
          <c:idx val="10"/>
          <c:order val="11"/>
          <c:spPr>
            <a:ln>
              <a:solidFill>
                <a:schemeClr val="tx2"/>
              </a:solidFill>
              <a:prstDash val="sysDash"/>
            </a:ln>
          </c:spPr>
          <c:marker>
            <c:symbol val="none"/>
          </c:marke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'c1-1'!$O$14:$O$65</c:f>
              <c:numCache>
                <c:formatCode>General</c:formatCode>
                <c:ptCount val="52"/>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numCache>
            </c:numRef>
          </c:val>
          <c:smooth val="0"/>
          <c:extLst>
            <c:ext xmlns:c16="http://schemas.microsoft.com/office/drawing/2014/chart" uri="{C3380CC4-5D6E-409C-BE32-E72D297353CC}">
              <c16:uniqueId val="{0000002A-234E-4593-BD80-6E72B39573BB}"/>
            </c:ext>
          </c:extLst>
        </c:ser>
        <c:ser>
          <c:idx val="12"/>
          <c:order val="12"/>
          <c:spPr>
            <a:ln>
              <a:solidFill>
                <a:schemeClr val="tx2"/>
              </a:solidFill>
              <a:prstDash val="sysDash"/>
            </a:ln>
          </c:spPr>
          <c:marker>
            <c:symbol val="none"/>
          </c:marke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'c1-1'!$P$14:$P$65</c:f>
              <c:numCache>
                <c:formatCode>General</c:formatCode>
                <c:ptCount val="52"/>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numCache>
            </c:numRef>
          </c:val>
          <c:smooth val="0"/>
          <c:extLst>
            <c:ext xmlns:c16="http://schemas.microsoft.com/office/drawing/2014/chart" uri="{C3380CC4-5D6E-409C-BE32-E72D297353CC}">
              <c16:uniqueId val="{0000002B-234E-4593-BD80-6E72B39573BB}"/>
            </c:ext>
          </c:extLst>
        </c:ser>
        <c:ser>
          <c:idx val="13"/>
          <c:order val="13"/>
          <c:tx>
            <c:strRef>
              <c:f>'c1-1'!$Q$13</c:f>
              <c:strCache>
                <c:ptCount val="1"/>
                <c:pt idx="0">
                  <c:v>Core inflation excluding indirect taxes</c:v>
                </c:pt>
              </c:strCache>
            </c:strRef>
          </c:tx>
          <c:spPr>
            <a:ln w="28575">
              <a:solidFill>
                <a:schemeClr val="accent1"/>
              </a:solidFill>
            </a:ln>
          </c:spPr>
          <c:marker>
            <c:symbol val="none"/>
          </c:marker>
          <c:cat>
            <c:numRef>
              <c:f>'c1-1'!$A$14:$A$65</c:f>
              <c:numCache>
                <c:formatCode>m/d/yyyy</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pt idx="51">
                  <c:v>44865</c:v>
                </c:pt>
              </c:numCache>
            </c:numRef>
          </c:cat>
          <c:val>
            <c:numRef>
              <c:f>'c1-1'!$Q$14:$Q$65</c:f>
              <c:numCache>
                <c:formatCode>0.0</c:formatCode>
                <c:ptCount val="52"/>
                <c:pt idx="0">
                  <c:v>2.2374893234363498</c:v>
                </c:pt>
                <c:pt idx="1">
                  <c:v>1.1771366425678025</c:v>
                </c:pt>
                <c:pt idx="2">
                  <c:v>0.72428257973029986</c:v>
                </c:pt>
                <c:pt idx="3">
                  <c:v>1.358341900032741</c:v>
                </c:pt>
                <c:pt idx="4">
                  <c:v>1.7082283773742262</c:v>
                </c:pt>
                <c:pt idx="5">
                  <c:v>2.6461309327035849</c:v>
                </c:pt>
                <c:pt idx="6">
                  <c:v>2.9859135939295953</c:v>
                </c:pt>
                <c:pt idx="7">
                  <c:v>2.7300121942325717</c:v>
                </c:pt>
                <c:pt idx="8">
                  <c:v>2.9146623844192447</c:v>
                </c:pt>
                <c:pt idx="9">
                  <c:v>2.4544390262502276</c:v>
                </c:pt>
                <c:pt idx="10">
                  <c:v>2.4075704188224023</c:v>
                </c:pt>
                <c:pt idx="11">
                  <c:v>2.3497501838346295</c:v>
                </c:pt>
                <c:pt idx="12">
                  <c:v>1.7811247943774475</c:v>
                </c:pt>
                <c:pt idx="13">
                  <c:v>1.5938451141975634</c:v>
                </c:pt>
                <c:pt idx="14">
                  <c:v>1.4958418976754473</c:v>
                </c:pt>
                <c:pt idx="15">
                  <c:v>1.2178797023993013</c:v>
                </c:pt>
                <c:pt idx="16">
                  <c:v>1.5444201556247776</c:v>
                </c:pt>
                <c:pt idx="17">
                  <c:v>1.3365734758342001</c:v>
                </c:pt>
                <c:pt idx="18">
                  <c:v>1.3460721955780741</c:v>
                </c:pt>
                <c:pt idx="19">
                  <c:v>1.2402692013892676</c:v>
                </c:pt>
                <c:pt idx="20">
                  <c:v>1.0416167295630885</c:v>
                </c:pt>
                <c:pt idx="21">
                  <c:v>1.1777398599239319</c:v>
                </c:pt>
                <c:pt idx="22">
                  <c:v>1.0697205500652842</c:v>
                </c:pt>
                <c:pt idx="23">
                  <c:v>1.2600059503236452</c:v>
                </c:pt>
                <c:pt idx="24">
                  <c:v>1.177244276120831</c:v>
                </c:pt>
                <c:pt idx="25">
                  <c:v>1.1811870084532217</c:v>
                </c:pt>
                <c:pt idx="26">
                  <c:v>1.2565516174288547</c:v>
                </c:pt>
                <c:pt idx="27">
                  <c:v>1.4727532674446024</c:v>
                </c:pt>
                <c:pt idx="28">
                  <c:v>1.8242458770974253</c:v>
                </c:pt>
                <c:pt idx="29">
                  <c:v>2.0421552023805134</c:v>
                </c:pt>
                <c:pt idx="30">
                  <c:v>2.4865436897041349</c:v>
                </c:pt>
                <c:pt idx="31">
                  <c:v>2.2974405659973485</c:v>
                </c:pt>
                <c:pt idx="32">
                  <c:v>2.1228616949203314</c:v>
                </c:pt>
                <c:pt idx="33">
                  <c:v>2.252806621136628</c:v>
                </c:pt>
                <c:pt idx="34">
                  <c:v>2.3484576436409128</c:v>
                </c:pt>
                <c:pt idx="35">
                  <c:v>2.6782655384911749</c:v>
                </c:pt>
                <c:pt idx="36">
                  <c:v>3.2394802909183227</c:v>
                </c:pt>
                <c:pt idx="37">
                  <c:v>3.5229162836934762</c:v>
                </c:pt>
                <c:pt idx="38">
                  <c:v>3.2729474362881632</c:v>
                </c:pt>
                <c:pt idx="39">
                  <c:v>3.6345261924706449</c:v>
                </c:pt>
                <c:pt idx="40">
                  <c:v>3.6524365758987472</c:v>
                </c:pt>
                <c:pt idx="41">
                  <c:v>3.5048023732413327</c:v>
                </c:pt>
                <c:pt idx="42">
                  <c:v>3.7334374902537917</c:v>
                </c:pt>
                <c:pt idx="43">
                  <c:v>3.4283203340506105</c:v>
                </c:pt>
                <c:pt idx="44">
                  <c:v>3.1327709456972457</c:v>
                </c:pt>
                <c:pt idx="45">
                  <c:v>3.0727422414042138</c:v>
                </c:pt>
                <c:pt idx="46">
                  <c:v>3.0438629550489935</c:v>
                </c:pt>
                <c:pt idx="47">
                  <c:v>3.0331028788108938</c:v>
                </c:pt>
                <c:pt idx="48">
                  <c:v>3.0230575806597102</c:v>
                </c:pt>
                <c:pt idx="49">
                  <c:v>3.016847735133112</c:v>
                </c:pt>
                <c:pt idx="50">
                  <c:v>3.0096646366606592</c:v>
                </c:pt>
                <c:pt idx="51">
                  <c:v>3.0049358430868125</c:v>
                </c:pt>
              </c:numCache>
            </c:numRef>
          </c:val>
          <c:smooth val="0"/>
          <c:extLst>
            <c:ext xmlns:c16="http://schemas.microsoft.com/office/drawing/2014/chart" uri="{C3380CC4-5D6E-409C-BE32-E72D297353CC}">
              <c16:uniqueId val="{0000002C-234E-4593-BD80-6E72B39573BB}"/>
            </c:ext>
          </c:extLst>
        </c:ser>
        <c:dLbls>
          <c:showLegendKey val="0"/>
          <c:showVal val="0"/>
          <c:showCatName val="0"/>
          <c:showSerName val="0"/>
          <c:showPercent val="0"/>
          <c:showBubbleSize val="0"/>
        </c:dLbls>
        <c:marker val="1"/>
        <c:smooth val="0"/>
        <c:axId val="398775512"/>
        <c:axId val="398775904"/>
      </c:lineChart>
      <c:dateAx>
        <c:axId val="398774728"/>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5120"/>
        <c:crosses val="autoZero"/>
        <c:auto val="0"/>
        <c:lblOffset val="100"/>
        <c:baseTimeUnit val="months"/>
        <c:majorUnit val="1"/>
        <c:majorTimeUnit val="years"/>
      </c:dateAx>
      <c:valAx>
        <c:axId val="39877512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7501836617182795"/>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4728"/>
        <c:crosses val="max"/>
        <c:crossBetween val="between"/>
        <c:majorUnit val="1"/>
        <c:minorUnit val="0.5"/>
      </c:valAx>
      <c:dateAx>
        <c:axId val="398775512"/>
        <c:scaling>
          <c:orientation val="minMax"/>
        </c:scaling>
        <c:delete val="1"/>
        <c:axPos val="b"/>
        <c:numFmt formatCode="m\/d\/yyyy" sourceLinked="1"/>
        <c:majorTickMark val="out"/>
        <c:minorTickMark val="none"/>
        <c:tickLblPos val="none"/>
        <c:crossAx val="398775904"/>
        <c:crosses val="autoZero"/>
        <c:auto val="0"/>
        <c:lblOffset val="100"/>
        <c:baseTimeUnit val="months"/>
      </c:dateAx>
      <c:valAx>
        <c:axId val="398775904"/>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7.66825729848504E-2"/>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55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5790798611111112"/>
        </c:manualLayout>
      </c:layout>
      <c:lineChart>
        <c:grouping val="standard"/>
        <c:varyColors val="0"/>
        <c:ser>
          <c:idx val="1"/>
          <c:order val="0"/>
          <c:tx>
            <c:strRef>
              <c:f>'c1-11'!$C$15</c:f>
              <c:strCache>
                <c:ptCount val="1"/>
                <c:pt idx="0">
                  <c:v>SME sector</c:v>
                </c:pt>
              </c:strCache>
            </c:strRef>
          </c:tx>
          <c:spPr>
            <a:ln w="31750">
              <a:solidFill>
                <a:schemeClr val="accent1"/>
              </a:solidFill>
              <a:prstDash val="solid"/>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13.524209618549266</c:v>
                </c:pt>
                <c:pt idx="41">
                  <c:v>15.101968589413142</c:v>
                </c:pt>
                <c:pt idx="42">
                  <c:v>13.662484307577962</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4"/>
          <c:order val="2"/>
          <c:tx>
            <c:strRef>
              <c:f>'c1-11'!$B$15</c:f>
              <c:strCache>
                <c:ptCount val="1"/>
                <c:pt idx="0">
                  <c:v>Corporate sector</c:v>
                </c:pt>
              </c:strCache>
            </c:strRef>
          </c:tx>
          <c:spPr>
            <a:ln w="31750">
              <a:solidFill>
                <a:schemeClr val="tx2"/>
              </a:solidFill>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'c1-11'!$B$16:$B$69</c:f>
              <c:numCache>
                <c:formatCode>0.0</c:formatCode>
                <c:ptCount val="54"/>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c:v>-5.2449354612478878</c:v>
                </c:pt>
                <c:pt idx="9">
                  <c:v>-3.9446542428414304</c:v>
                </c:pt>
                <c:pt idx="10">
                  <c:v>-4.827324623405155</c:v>
                </c:pt>
                <c:pt idx="11">
                  <c:v>-5.0581607370174853</c:v>
                </c:pt>
                <c:pt idx="12">
                  <c:v>-4.8134108236455484</c:v>
                </c:pt>
                <c:pt idx="13">
                  <c:v>-4.6649708332747934</c:v>
                </c:pt>
                <c:pt idx="14">
                  <c:v>-4.6006272953021776</c:v>
                </c:pt>
                <c:pt idx="15">
                  <c:v>-4.3962015845208713</c:v>
                </c:pt>
                <c:pt idx="16">
                  <c:v>-4.6584385827605743</c:v>
                </c:pt>
                <c:pt idx="17">
                  <c:v>-4.3606409630552623</c:v>
                </c:pt>
                <c:pt idx="18">
                  <c:v>-0.93418206446708107</c:v>
                </c:pt>
                <c:pt idx="19">
                  <c:v>-1.6028093883446011</c:v>
                </c:pt>
                <c:pt idx="20">
                  <c:v>-1.5356088259581366</c:v>
                </c:pt>
                <c:pt idx="21">
                  <c:v>1.6554289172489418E-2</c:v>
                </c:pt>
                <c:pt idx="22">
                  <c:v>-1.4863220764361258</c:v>
                </c:pt>
                <c:pt idx="23">
                  <c:v>2.108264004002868</c:v>
                </c:pt>
                <c:pt idx="24">
                  <c:v>1.1234769572529701</c:v>
                </c:pt>
                <c:pt idx="25">
                  <c:v>-3.4496291671803987</c:v>
                </c:pt>
                <c:pt idx="26">
                  <c:v>-3.7199651545694912</c:v>
                </c:pt>
                <c:pt idx="27">
                  <c:v>-5.7941557839366435</c:v>
                </c:pt>
                <c:pt idx="28">
                  <c:v>-2.2441807998273609</c:v>
                </c:pt>
                <c:pt idx="29">
                  <c:v>0.75745308773352182</c:v>
                </c:pt>
                <c:pt idx="30">
                  <c:v>1.7901412160042474</c:v>
                </c:pt>
                <c:pt idx="31">
                  <c:v>4.1962862773560969</c:v>
                </c:pt>
                <c:pt idx="32">
                  <c:v>4.1753331560160625</c:v>
                </c:pt>
                <c:pt idx="33">
                  <c:v>6.4213716864855188</c:v>
                </c:pt>
                <c:pt idx="34">
                  <c:v>8.2182362600690961</c:v>
                </c:pt>
                <c:pt idx="35">
                  <c:v>9.6766641716444433</c:v>
                </c:pt>
                <c:pt idx="36">
                  <c:v>10.686031105800934</c:v>
                </c:pt>
                <c:pt idx="37">
                  <c:v>12.450698395633417</c:v>
                </c:pt>
                <c:pt idx="38">
                  <c:v>13.981819138777569</c:v>
                </c:pt>
                <c:pt idx="39">
                  <c:v>13.942108056619674</c:v>
                </c:pt>
                <c:pt idx="40">
                  <c:v>14.258146483502118</c:v>
                </c:pt>
                <c:pt idx="41">
                  <c:v>16.789413138243805</c:v>
                </c:pt>
                <c:pt idx="42">
                  <c:v>16.175251721415354</c:v>
                </c:pt>
              </c:numCache>
            </c:numRef>
          </c:val>
          <c:smooth val="0"/>
          <c:extLst>
            <c:ext xmlns:c16="http://schemas.microsoft.com/office/drawing/2014/chart" uri="{C3380CC4-5D6E-409C-BE32-E72D297353CC}">
              <c16:uniqueId val="{00000004-3501-46D9-8FC6-2AC65F65A4BE}"/>
            </c:ext>
          </c:extLst>
        </c:ser>
        <c:ser>
          <c:idx val="5"/>
          <c:order val="5"/>
          <c:tx>
            <c:strRef>
              <c:f>'c1-11'!$E$15</c:f>
              <c:strCache>
                <c:ptCount val="1"/>
                <c:pt idx="0">
                  <c:v>SME sector </c:v>
                </c:pt>
              </c:strCache>
            </c:strRef>
          </c:tx>
          <c:spPr>
            <a:ln w="31750">
              <a:solidFill>
                <a:schemeClr val="accent1"/>
              </a:solidFill>
              <a:prstDash val="sysDash"/>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'c1-11'!$E$16:$E$71</c:f>
              <c:numCache>
                <c:formatCode>General</c:formatCode>
                <c:ptCount val="56"/>
                <c:pt idx="42" formatCode="#\ ##0.0">
                  <c:v>13.662484307577962</c:v>
                </c:pt>
                <c:pt idx="43" formatCode="#\ ##0.0">
                  <c:v>12.902696665412677</c:v>
                </c:pt>
                <c:pt idx="44" formatCode="#\ ##0.0">
                  <c:v>13.333687138826326</c:v>
                </c:pt>
                <c:pt idx="45" formatCode="#\ ##0.0">
                  <c:v>11.040713071072277</c:v>
                </c:pt>
                <c:pt idx="46" formatCode="#\ ##0.0">
                  <c:v>11.329011335201146</c:v>
                </c:pt>
                <c:pt idx="47" formatCode="#\ ##0.0">
                  <c:v>11.07433366934516</c:v>
                </c:pt>
                <c:pt idx="48" formatCode="#\ ##0.0">
                  <c:v>10.900956242569642</c:v>
                </c:pt>
                <c:pt idx="49" formatCode="#\ ##0.0">
                  <c:v>10.777290086268149</c:v>
                </c:pt>
                <c:pt idx="50" formatCode="#\ ##0.0">
                  <c:v>10.65816515322626</c:v>
                </c:pt>
                <c:pt idx="51" formatCode="#\ ##0.0">
                  <c:v>10.543348308296856</c:v>
                </c:pt>
                <c:pt idx="52" formatCode="#\ ##0.0">
                  <c:v>10.432622057392456</c:v>
                </c:pt>
                <c:pt idx="53" formatCode="#\ ##0.0">
                  <c:v>10.325783256811318</c:v>
                </c:pt>
                <c:pt idx="54" formatCode="#\ ##0.0">
                  <c:v>10.222641948302776</c:v>
                </c:pt>
                <c:pt idx="55" formatCode="#\ ##0.0">
                  <c:v>10.123020305808982</c:v>
                </c:pt>
              </c:numCache>
            </c:numRef>
          </c:val>
          <c:smooth val="0"/>
          <c:extLst>
            <c:ext xmlns:c16="http://schemas.microsoft.com/office/drawing/2014/chart" uri="{C3380CC4-5D6E-409C-BE32-E72D297353CC}">
              <c16:uniqueId val="{00000001-61B3-4D07-B357-03102EA42E6D}"/>
            </c:ext>
          </c:extLst>
        </c:ser>
        <c:ser>
          <c:idx val="3"/>
          <c:order val="6"/>
          <c:tx>
            <c:strRef>
              <c:f>'c1-11'!$D$15</c:f>
              <c:strCache>
                <c:ptCount val="1"/>
                <c:pt idx="0">
                  <c:v>Corporate sector </c:v>
                </c:pt>
              </c:strCache>
            </c:strRef>
          </c:tx>
          <c:spPr>
            <a:ln w="31750">
              <a:solidFill>
                <a:schemeClr val="tx2"/>
              </a:solidFill>
              <a:prstDash val="sysDash"/>
            </a:ln>
          </c:spPr>
          <c:marker>
            <c:symbol val="none"/>
          </c:marker>
          <c:cat>
            <c:numRef>
              <c:f>'c1-11'!$A$16:$A$71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'c1-11'!$D$16:$D$71</c:f>
              <c:numCache>
                <c:formatCode>General</c:formatCode>
                <c:ptCount val="56"/>
                <c:pt idx="42" formatCode="#\ ##0.0">
                  <c:v>16.175251721415354</c:v>
                </c:pt>
                <c:pt idx="43" formatCode="#\ ##0.0">
                  <c:v>16.171682106113149</c:v>
                </c:pt>
                <c:pt idx="44" formatCode="#\ ##0.0">
                  <c:v>16.252828927521481</c:v>
                </c:pt>
                <c:pt idx="45" formatCode="#\ ##0.0">
                  <c:v>12.30479821262087</c:v>
                </c:pt>
                <c:pt idx="46" formatCode="#\ ##0.0">
                  <c:v>11.597358181058809</c:v>
                </c:pt>
                <c:pt idx="47" formatCode="#\ ##0.0">
                  <c:v>10.942938721990998</c:v>
                </c:pt>
                <c:pt idx="48" formatCode="#\ ##0.0">
                  <c:v>10.775025014816384</c:v>
                </c:pt>
                <c:pt idx="49" formatCode="#\ ##0.0">
                  <c:v>10.655982604477227</c:v>
                </c:pt>
                <c:pt idx="50" formatCode="#\ ##0.0">
                  <c:v>10.541244082281162</c:v>
                </c:pt>
                <c:pt idx="51" formatCode="#\ ##0.0">
                  <c:v>10.43059223349087</c:v>
                </c:pt>
                <c:pt idx="52" formatCode="#\ ##0.0">
                  <c:v>10.323824170898714</c:v>
                </c:pt>
                <c:pt idx="53" formatCode="#\ ##0.0">
                  <c:v>10.220750172100121</c:v>
                </c:pt>
                <c:pt idx="54" formatCode="#\ ##0.0">
                  <c:v>10.121192628198456</c:v>
                </c:pt>
                <c:pt idx="55" formatCode="#\ ##0.0">
                  <c:v>10.024985091678214</c:v>
                </c:pt>
              </c:numCache>
            </c:numRef>
          </c:val>
          <c:smooth val="0"/>
          <c:extLst>
            <c:ext xmlns:c16="http://schemas.microsoft.com/office/drawing/2014/chart" uri="{C3380CC4-5D6E-409C-BE32-E72D297353CC}">
              <c16:uniqueId val="{00000000-61B3-4D07-B357-03102EA42E6D}"/>
            </c:ext>
          </c:extLst>
        </c:ser>
        <c:dLbls>
          <c:showLegendKey val="0"/>
          <c:showVal val="0"/>
          <c:showCatName val="0"/>
          <c:showSerName val="0"/>
          <c:showPercent val="0"/>
          <c:showBubbleSize val="0"/>
        </c:dLbls>
        <c:marker val="1"/>
        <c:smooth val="0"/>
        <c:axId val="352428504"/>
        <c:axId val="352428112"/>
        <c:extLst>
          <c:ext xmlns:c15="http://schemas.microsoft.com/office/drawing/2012/chart" uri="{02D57815-91ED-43cb-92C2-25804820EDAC}">
            <c15:filteredLineSeries>
              <c15:ser>
                <c:idx val="2"/>
                <c:order val="1"/>
                <c:tx>
                  <c:strRef>
                    <c:extLst>
                      <c:ext uri="{02D57815-91ED-43cb-92C2-25804820EDAC}">
                        <c15:formulaRef>
                          <c15:sqref>'c1-11'!$E$15</c15:sqref>
                        </c15:formulaRef>
                      </c:ext>
                    </c:extLst>
                    <c:strCache>
                      <c:ptCount val="1"/>
                      <c:pt idx="0">
                        <c:v>SME sector </c:v>
                      </c:pt>
                    </c:strCache>
                  </c:strRef>
                </c:tx>
                <c:spPr>
                  <a:ln w="31750">
                    <a:noFill/>
                    <a:prstDash val="sysDash"/>
                  </a:ln>
                </c:spPr>
                <c:marker>
                  <c:symbol val="none"/>
                </c:marker>
                <c:cat>
                  <c:numRef>
                    <c:extLst>
                      <c:ext uri="{02D57815-91ED-43cb-92C2-25804820EDAC}">
                        <c15:formulaRef>
                          <c15:sqref>'c1-11'!$A$16:$A$71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'c1-11'!$E$16:$E$69</c15:sqref>
                        </c15:formulaRef>
                      </c:ext>
                    </c:extLst>
                    <c:numCache>
                      <c:formatCode>General</c:formatCode>
                      <c:ptCount val="54"/>
                      <c:pt idx="42" formatCode="#\ ##0.0">
                        <c:v>13.662484307577962</c:v>
                      </c:pt>
                      <c:pt idx="43" formatCode="#\ ##0.0">
                        <c:v>12.902696665412677</c:v>
                      </c:pt>
                      <c:pt idx="44" formatCode="#\ ##0.0">
                        <c:v>13.333687138826326</c:v>
                      </c:pt>
                      <c:pt idx="45" formatCode="#\ ##0.0">
                        <c:v>11.040713071072277</c:v>
                      </c:pt>
                      <c:pt idx="46" formatCode="#\ ##0.0">
                        <c:v>11.329011335201146</c:v>
                      </c:pt>
                      <c:pt idx="47" formatCode="#\ ##0.0">
                        <c:v>11.07433366934516</c:v>
                      </c:pt>
                      <c:pt idx="48" formatCode="#\ ##0.0">
                        <c:v>10.900956242569642</c:v>
                      </c:pt>
                      <c:pt idx="49" formatCode="#\ ##0.0">
                        <c:v>10.777290086268149</c:v>
                      </c:pt>
                      <c:pt idx="50" formatCode="#\ ##0.0">
                        <c:v>10.65816515322626</c:v>
                      </c:pt>
                      <c:pt idx="51" formatCode="#\ ##0.0">
                        <c:v>10.543348308296856</c:v>
                      </c:pt>
                      <c:pt idx="52" formatCode="#\ ##0.0">
                        <c:v>10.432622057392456</c:v>
                      </c:pt>
                      <c:pt idx="53" formatCode="#\ ##0.0">
                        <c:v>10.325783256811318</c:v>
                      </c:pt>
                    </c:numCache>
                  </c:numRef>
                </c:val>
                <c:smooth val="0"/>
                <c:extLst>
                  <c:ext xmlns:c16="http://schemas.microsoft.com/office/drawing/2014/chart" uri="{C3380CC4-5D6E-409C-BE32-E72D297353CC}">
                    <c16:uniqueId val="{00000003-3501-46D9-8FC6-2AC65F65A4BE}"/>
                  </c:ext>
                </c:extLst>
              </c15:ser>
            </c15:filteredLineSeries>
            <c15:filteredLineSeries>
              <c15:ser>
                <c:idx val="6"/>
                <c:order val="3"/>
                <c:tx>
                  <c:strRef>
                    <c:extLst xmlns:c15="http://schemas.microsoft.com/office/drawing/2012/chart">
                      <c:ext xmlns:c15="http://schemas.microsoft.com/office/drawing/2012/chart" uri="{02D57815-91ED-43cb-92C2-25804820EDAC}">
                        <c15:formulaRef>
                          <c15:sqref>'c1-11'!$F$15</c15:sqref>
                        </c15:formulaRef>
                      </c:ext>
                    </c:extLst>
                    <c:strCache>
                      <c:ptCount val="1"/>
                    </c:strCache>
                  </c:strRef>
                </c:tx>
                <c:spPr>
                  <a:ln w="28575">
                    <a:solidFill>
                      <a:schemeClr val="accent3"/>
                    </a:solidFill>
                    <a:prstDash val="sysDot"/>
                  </a:ln>
                </c:spPr>
                <c:marker>
                  <c:symbol val="none"/>
                </c:marker>
                <c:cat>
                  <c:numRef>
                    <c:extLst xmlns:c15="http://schemas.microsoft.com/office/drawing/2012/chart">
                      <c:ext xmlns:c15="http://schemas.microsoft.com/office/drawing/2012/chart" uri="{02D57815-91ED-43cb-92C2-25804820EDAC}">
                        <c15:formulaRef>
                          <c15:sqref>'c1-11'!$A$16:$A$71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'c1-11'!$F$16:$F$69</c15:sqref>
                        </c15:formulaRef>
                      </c:ext>
                    </c:extLst>
                    <c:numCache>
                      <c:formatCode>General</c:formatCode>
                      <c:ptCount val="54"/>
                    </c:numCache>
                  </c:numRef>
                </c:val>
                <c:smooth val="0"/>
                <c:extLst xmlns:c15="http://schemas.microsoft.com/office/drawing/2012/chart">
                  <c:ext xmlns:c16="http://schemas.microsoft.com/office/drawing/2014/chart" uri="{C3380CC4-5D6E-409C-BE32-E72D297353CC}">
                    <c16:uniqueId val="{00000000-0133-429F-AF20-D0B52D6FEEBA}"/>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'c1-11'!$D$15</c15:sqref>
                        </c15:formulaRef>
                      </c:ext>
                    </c:extLst>
                    <c:strCache>
                      <c:ptCount val="1"/>
                      <c:pt idx="0">
                        <c:v>Corporate sector </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'c1-11'!$A$16:$A$71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'c1-11'!$D$16:$D$69</c15:sqref>
                        </c15:formulaRef>
                      </c:ext>
                    </c:extLst>
                    <c:numCache>
                      <c:formatCode>General</c:formatCode>
                      <c:ptCount val="54"/>
                      <c:pt idx="42" formatCode="#\ ##0.0">
                        <c:v>16.175251721415354</c:v>
                      </c:pt>
                      <c:pt idx="43" formatCode="#\ ##0.0">
                        <c:v>16.171682106113149</c:v>
                      </c:pt>
                      <c:pt idx="44" formatCode="#\ ##0.0">
                        <c:v>16.252828927521481</c:v>
                      </c:pt>
                      <c:pt idx="45" formatCode="#\ ##0.0">
                        <c:v>12.30479821262087</c:v>
                      </c:pt>
                      <c:pt idx="46" formatCode="#\ ##0.0">
                        <c:v>11.597358181058809</c:v>
                      </c:pt>
                      <c:pt idx="47" formatCode="#\ ##0.0">
                        <c:v>10.942938721990998</c:v>
                      </c:pt>
                      <c:pt idx="48" formatCode="#\ ##0.0">
                        <c:v>10.775025014816384</c:v>
                      </c:pt>
                      <c:pt idx="49" formatCode="#\ ##0.0">
                        <c:v>10.655982604477227</c:v>
                      </c:pt>
                      <c:pt idx="50" formatCode="#\ ##0.0">
                        <c:v>10.541244082281162</c:v>
                      </c:pt>
                      <c:pt idx="51" formatCode="#\ ##0.0">
                        <c:v>10.43059223349087</c:v>
                      </c:pt>
                      <c:pt idx="52" formatCode="#\ ##0.0">
                        <c:v>10.323824170898714</c:v>
                      </c:pt>
                      <c:pt idx="53" formatCode="#\ ##0.0">
                        <c:v>10.220750172100121</c:v>
                      </c:pt>
                    </c:numCache>
                  </c:numRef>
                </c:val>
                <c:smooth val="0"/>
                <c:extLst xmlns:c15="http://schemas.microsoft.com/office/drawing/2012/chart">
                  <c:ext xmlns:c16="http://schemas.microsoft.com/office/drawing/2014/chart" uri="{C3380CC4-5D6E-409C-BE32-E72D297353CC}">
                    <c16:uniqueId val="{00000005-3501-46D9-8FC6-2AC65F65A4BE}"/>
                  </c:ext>
                </c:extLst>
              </c15:ser>
            </c15:filteredLineSeries>
          </c:ext>
        </c:extLst>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5"/>
      </c:valAx>
      <c:valAx>
        <c:axId val="352428112"/>
        <c:scaling>
          <c:orientation val="minMax"/>
          <c:max val="20"/>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5"/>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
          <c:y val="0.9021258680555555"/>
          <c:w val="1"/>
          <c:h val="9.7874131944444442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1"/>
          <c:tx>
            <c:strRef>
              <c:f>'c1-12'!$C$11</c:f>
              <c:strCache>
                <c:ptCount val="1"/>
                <c:pt idx="0">
                  <c:v>Effektív felhasználás (szeptember)</c:v>
                </c:pt>
              </c:strCache>
            </c:strRef>
          </c:tx>
          <c:spPr>
            <a:ln w="22225" cap="rnd">
              <a:noFill/>
              <a:prstDash val="sysDash"/>
              <a:round/>
            </a:ln>
            <a:effectLst/>
          </c:spPr>
          <c:marker>
            <c:symbol val="dash"/>
            <c:size val="14"/>
            <c:spPr>
              <a:solidFill>
                <a:schemeClr val="tx2"/>
              </a:solidFill>
              <a:ln w="12700">
                <a:solidFill>
                  <a:schemeClr val="tx2"/>
                </a:solidFill>
              </a:ln>
              <a:effectLst/>
            </c:spPr>
          </c:marker>
          <c:cat>
            <c:numRef>
              <c:f>'c1-12'!$A$13:$A$22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'c1-12'!$C$13:$C$22</c:f>
              <c:numCache>
                <c:formatCode>0.00</c:formatCode>
                <c:ptCount val="10"/>
                <c:pt idx="5">
                  <c:v>4.0999999999999996</c:v>
                </c:pt>
                <c:pt idx="6">
                  <c:v>4.6500000000000004</c:v>
                </c:pt>
                <c:pt idx="7">
                  <c:v>3.75</c:v>
                </c:pt>
                <c:pt idx="8">
                  <c:v>2.5499999999999998</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0"/>
          <c:tx>
            <c:strRef>
              <c:f>'c1-12'!$B$11</c:f>
              <c:strCache>
                <c:ptCount val="1"/>
                <c:pt idx="0">
                  <c:v>Effektív felhasználás (aktuális)</c:v>
                </c:pt>
              </c:strCache>
            </c:strRef>
          </c:tx>
          <c:spPr>
            <a:ln w="22225" cap="rnd">
              <a:solidFill>
                <a:schemeClr val="accent1"/>
              </a:solidFill>
              <a:round/>
            </a:ln>
            <a:effectLst/>
          </c:spPr>
          <c:marker>
            <c:symbol val="circle"/>
            <c:size val="8"/>
            <c:spPr>
              <a:solidFill>
                <a:schemeClr val="bg1"/>
              </a:solidFill>
              <a:ln w="12700">
                <a:solidFill>
                  <a:schemeClr val="accent1"/>
                </a:solidFill>
              </a:ln>
              <a:effectLst/>
            </c:spPr>
          </c:marker>
          <c:cat>
            <c:numRef>
              <c:f>'c1-12'!$A$13:$A$22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'c1-12'!$B$13:$B$22</c:f>
              <c:numCache>
                <c:formatCode>0.00</c:formatCode>
                <c:ptCount val="10"/>
                <c:pt idx="0">
                  <c:v>6.4791628363982516</c:v>
                </c:pt>
                <c:pt idx="1">
                  <c:v>6.8086108742466234</c:v>
                </c:pt>
                <c:pt idx="2">
                  <c:v>8.2178856192090048</c:v>
                </c:pt>
                <c:pt idx="3">
                  <c:v>2.2936654902469273</c:v>
                </c:pt>
                <c:pt idx="4">
                  <c:v>3.4450685886401935</c:v>
                </c:pt>
                <c:pt idx="5">
                  <c:v>4.0457734969254115</c:v>
                </c:pt>
                <c:pt idx="6">
                  <c:v>4.1762974927827221</c:v>
                </c:pt>
                <c:pt idx="7">
                  <c:v>3.7717862344667652</c:v>
                </c:pt>
                <c:pt idx="8">
                  <c:v>2.647439659116861</c:v>
                </c:pt>
                <c:pt idx="9">
                  <c:v>2.6581210274917448</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1"/>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0"/>
          <c:tx>
            <c:strRef>
              <c:f>'c1-12'!$C$12</c:f>
              <c:strCache>
                <c:ptCount val="1"/>
                <c:pt idx="0">
                  <c:v>Effective utilisation (September)</c:v>
                </c:pt>
              </c:strCache>
            </c:strRef>
          </c:tx>
          <c:spPr>
            <a:ln w="22225" cap="rnd">
              <a:noFill/>
              <a:prstDash val="sysDash"/>
              <a:round/>
            </a:ln>
            <a:effectLst/>
          </c:spPr>
          <c:marker>
            <c:symbol val="dash"/>
            <c:size val="14"/>
            <c:spPr>
              <a:solidFill>
                <a:schemeClr val="tx2"/>
              </a:solidFill>
              <a:ln w="12700">
                <a:solidFill>
                  <a:schemeClr val="tx2"/>
                </a:solidFill>
              </a:ln>
              <a:effectLst/>
            </c:spPr>
          </c:marker>
          <c:cat>
            <c:numRef>
              <c:f>'c1-12'!$A$13:$A$22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'c1-12'!$C$13:$C$22</c:f>
              <c:numCache>
                <c:formatCode>0.00</c:formatCode>
                <c:ptCount val="10"/>
                <c:pt idx="5">
                  <c:v>4.0999999999999996</c:v>
                </c:pt>
                <c:pt idx="6">
                  <c:v>4.6500000000000004</c:v>
                </c:pt>
                <c:pt idx="7">
                  <c:v>3.75</c:v>
                </c:pt>
                <c:pt idx="8">
                  <c:v>2.5499999999999998</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1"/>
          <c:tx>
            <c:strRef>
              <c:f>'c1-12'!$B$12</c:f>
              <c:strCache>
                <c:ptCount val="1"/>
                <c:pt idx="0">
                  <c:v>Effective utilisation (Actual)</c:v>
                </c:pt>
              </c:strCache>
            </c:strRef>
          </c:tx>
          <c:spPr>
            <a:ln w="22225" cap="rnd">
              <a:solidFill>
                <a:schemeClr val="accent1"/>
              </a:solidFill>
              <a:round/>
            </a:ln>
            <a:effectLst/>
          </c:spPr>
          <c:marker>
            <c:symbol val="circle"/>
            <c:size val="9"/>
            <c:spPr>
              <a:solidFill>
                <a:schemeClr val="bg1"/>
              </a:solidFill>
              <a:ln w="12700">
                <a:solidFill>
                  <a:schemeClr val="accent1"/>
                </a:solidFill>
              </a:ln>
              <a:effectLst/>
            </c:spPr>
          </c:marker>
          <c:cat>
            <c:numRef>
              <c:f>'c1-12'!$A$13:$A$22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'c1-12'!$B$13:$B$22</c:f>
              <c:numCache>
                <c:formatCode>0.00</c:formatCode>
                <c:ptCount val="10"/>
                <c:pt idx="0">
                  <c:v>6.4791628363982516</c:v>
                </c:pt>
                <c:pt idx="1">
                  <c:v>6.8086108742466234</c:v>
                </c:pt>
                <c:pt idx="2">
                  <c:v>8.2178856192090048</c:v>
                </c:pt>
                <c:pt idx="3">
                  <c:v>2.2936654902469273</c:v>
                </c:pt>
                <c:pt idx="4">
                  <c:v>3.4450685886401935</c:v>
                </c:pt>
                <c:pt idx="5">
                  <c:v>4.0457734969254115</c:v>
                </c:pt>
                <c:pt idx="6">
                  <c:v>4.1762974927827221</c:v>
                </c:pt>
                <c:pt idx="7">
                  <c:v>3.7717862344667652</c:v>
                </c:pt>
                <c:pt idx="8">
                  <c:v>2.647439659116861</c:v>
                </c:pt>
                <c:pt idx="9">
                  <c:v>2.6581210274917448</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0"/>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6.8360493570052583E-2"/>
          <c:w val="0.85155175438596487"/>
          <c:h val="0.63185681108407366"/>
        </c:manualLayout>
      </c:layout>
      <c:barChart>
        <c:barDir val="col"/>
        <c:grouping val="clustered"/>
        <c:varyColors val="0"/>
        <c:ser>
          <c:idx val="0"/>
          <c:order val="0"/>
          <c:tx>
            <c:strRef>
              <c:f>'c1-13'!$B$13</c:f>
              <c:strCache>
                <c:ptCount val="1"/>
                <c:pt idx="0">
                  <c:v>Exportpiaci részesedés</c:v>
                </c:pt>
              </c:strCache>
            </c:strRef>
          </c:tx>
          <c:spPr>
            <a:solidFill>
              <a:schemeClr val="bg1">
                <a:lumMod val="75000"/>
              </a:schemeClr>
            </a:solidFill>
          </c:spPr>
          <c:invertIfNegative val="0"/>
          <c:cat>
            <c:numRef>
              <c:f>'c1-13'!$A$17:$A$37</c:f>
              <c:numCache>
                <c:formatCode>m/d/yyyy</c:formatCode>
                <c:ptCount val="21"/>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numCache>
            </c:numRef>
          </c:cat>
          <c:val>
            <c:numRef>
              <c:f>'c1-13'!$B$17:$B$37</c:f>
              <c:numCache>
                <c:formatCode>0.0</c:formatCode>
                <c:ptCount val="21"/>
                <c:pt idx="0">
                  <c:v>4.1972096864721742</c:v>
                </c:pt>
                <c:pt idx="1">
                  <c:v>0.47901384017855619</c:v>
                </c:pt>
                <c:pt idx="2">
                  <c:v>7.3866122555592035</c:v>
                </c:pt>
                <c:pt idx="3">
                  <c:v>4.4265293843757938</c:v>
                </c:pt>
                <c:pt idx="4">
                  <c:v>6.1049386444499874</c:v>
                </c:pt>
                <c:pt idx="5">
                  <c:v>3.1963856683671423</c:v>
                </c:pt>
                <c:pt idx="6">
                  <c:v>1.8845155091361505</c:v>
                </c:pt>
                <c:pt idx="7">
                  <c:v>6.7130053916467709</c:v>
                </c:pt>
                <c:pt idx="8">
                  <c:v>-1.3083542112232074</c:v>
                </c:pt>
                <c:pt idx="9">
                  <c:v>-1.7277727344184761</c:v>
                </c:pt>
                <c:pt idx="10">
                  <c:v>-2.8174539640181386</c:v>
                </c:pt>
                <c:pt idx="11">
                  <c:v>0.24089549672877197</c:v>
                </c:pt>
                <c:pt idx="12">
                  <c:v>5.4070058883662782</c:v>
                </c:pt>
                <c:pt idx="13">
                  <c:v>3.5289471390539155</c:v>
                </c:pt>
                <c:pt idx="14">
                  <c:v>-1.6045766385798146</c:v>
                </c:pt>
                <c:pt idx="15">
                  <c:v>-0.46340114010637734</c:v>
                </c:pt>
                <c:pt idx="16">
                  <c:v>-1.2028289144818665</c:v>
                </c:pt>
                <c:pt idx="17">
                  <c:v>2.6289620561419014</c:v>
                </c:pt>
                <c:pt idx="18">
                  <c:v>2.17</c:v>
                </c:pt>
                <c:pt idx="19">
                  <c:v>2.29</c:v>
                </c:pt>
                <c:pt idx="20">
                  <c:v>2.6645883994872221</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51258144"/>
        <c:axId val="351258536"/>
      </c:barChart>
      <c:lineChart>
        <c:grouping val="standard"/>
        <c:varyColors val="0"/>
        <c:ser>
          <c:idx val="1"/>
          <c:order val="1"/>
          <c:tx>
            <c:strRef>
              <c:f>'c1-13'!$C$13</c:f>
              <c:strCache>
                <c:ptCount val="1"/>
                <c:pt idx="0">
                  <c:v>Export</c:v>
                </c:pt>
              </c:strCache>
            </c:strRef>
          </c:tx>
          <c:spPr>
            <a:ln>
              <a:solidFill>
                <a:schemeClr val="accent1"/>
              </a:solidFill>
            </a:ln>
          </c:spPr>
          <c:marker>
            <c:symbol val="none"/>
          </c:marker>
          <c:cat>
            <c:numRef>
              <c:f>'c1-13'!$A$17:$A$37</c:f>
              <c:numCache>
                <c:formatCode>m/d/yyyy</c:formatCode>
                <c:ptCount val="21"/>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numCache>
            </c:numRef>
          </c:cat>
          <c:val>
            <c:numRef>
              <c:f>'c1-13'!$C$17:$C$37</c:f>
              <c:numCache>
                <c:formatCode>0.0</c:formatCode>
                <c:ptCount val="21"/>
                <c:pt idx="0">
                  <c:v>5.7631310347294296</c:v>
                </c:pt>
                <c:pt idx="1">
                  <c:v>6.3064821844958772</c:v>
                </c:pt>
                <c:pt idx="2">
                  <c:v>18.002185668967417</c:v>
                </c:pt>
                <c:pt idx="3">
                  <c:v>12.845034396989753</c:v>
                </c:pt>
                <c:pt idx="4">
                  <c:v>19.492718953605284</c:v>
                </c:pt>
                <c:pt idx="5">
                  <c:v>16.233498082818681</c:v>
                </c:pt>
                <c:pt idx="6">
                  <c:v>6.9010683224616685</c:v>
                </c:pt>
                <c:pt idx="7">
                  <c:v>-10.446331916480155</c:v>
                </c:pt>
                <c:pt idx="8">
                  <c:v>11.13211856780228</c:v>
                </c:pt>
                <c:pt idx="9">
                  <c:v>6.5163033019207788</c:v>
                </c:pt>
                <c:pt idx="10">
                  <c:v>-1.6906453865889617</c:v>
                </c:pt>
                <c:pt idx="11">
                  <c:v>4.140232615715977</c:v>
                </c:pt>
                <c:pt idx="12">
                  <c:v>9.2232654616071095</c:v>
                </c:pt>
                <c:pt idx="13">
                  <c:v>7.357619015760406</c:v>
                </c:pt>
                <c:pt idx="14">
                  <c:v>3.8344485200476299</c:v>
                </c:pt>
                <c:pt idx="15">
                  <c:v>6.8841114038128275</c:v>
                </c:pt>
                <c:pt idx="16">
                  <c:v>4.3292893374885288</c:v>
                </c:pt>
                <c:pt idx="17">
                  <c:v>5.9382807284790431</c:v>
                </c:pt>
                <c:pt idx="18">
                  <c:v>5.5639877373160829</c:v>
                </c:pt>
                <c:pt idx="19">
                  <c:v>5.7183373984993153</c:v>
                </c:pt>
                <c:pt idx="20">
                  <c:v>6.1673660970982525</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51258144"/>
        <c:axId val="351258536"/>
      </c:lineChart>
      <c:lineChart>
        <c:grouping val="standard"/>
        <c:varyColors val="0"/>
        <c:ser>
          <c:idx val="2"/>
          <c:order val="2"/>
          <c:tx>
            <c:strRef>
              <c:f>'c1-13'!$D$13</c:f>
              <c:strCache>
                <c:ptCount val="1"/>
                <c:pt idx="0">
                  <c:v>Import alapú külső kereslet</c:v>
                </c:pt>
              </c:strCache>
            </c:strRef>
          </c:tx>
          <c:spPr>
            <a:ln>
              <a:solidFill>
                <a:schemeClr val="tx2"/>
              </a:solidFill>
              <a:prstDash val="sysDash"/>
            </a:ln>
          </c:spPr>
          <c:marker>
            <c:symbol val="none"/>
          </c:marker>
          <c:cat>
            <c:numRef>
              <c:f>'c1-13'!$A$17:$A$37</c:f>
              <c:numCache>
                <c:formatCode>m/d/yyyy</c:formatCode>
                <c:ptCount val="21"/>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numCache>
            </c:numRef>
          </c:cat>
          <c:val>
            <c:numRef>
              <c:f>'c1-13'!$D$17:$D$37</c:f>
              <c:numCache>
                <c:formatCode>0.0</c:formatCode>
                <c:ptCount val="21"/>
                <c:pt idx="0">
                  <c:v>1.5857366351779305</c:v>
                </c:pt>
                <c:pt idx="1">
                  <c:v>5.7814398579626882</c:v>
                </c:pt>
                <c:pt idx="2">
                  <c:v>9.9066724665677874</c:v>
                </c:pt>
                <c:pt idx="3">
                  <c:v>8.0651497091339692</c:v>
                </c:pt>
                <c:pt idx="4">
                  <c:v>12.621891946728542</c:v>
                </c:pt>
                <c:pt idx="5">
                  <c:v>12.62375368199687</c:v>
                </c:pt>
                <c:pt idx="6">
                  <c:v>4.8984502329667485</c:v>
                </c:pt>
                <c:pt idx="7">
                  <c:v>-16.120659865621146</c:v>
                </c:pt>
                <c:pt idx="8">
                  <c:v>12.684648969097019</c:v>
                </c:pt>
                <c:pt idx="9">
                  <c:v>8.3847758620149442</c:v>
                </c:pt>
                <c:pt idx="10">
                  <c:v>1.1556636648952718</c:v>
                </c:pt>
                <c:pt idx="11">
                  <c:v>3.8597086756694736</c:v>
                </c:pt>
                <c:pt idx="12">
                  <c:v>3.6232160282112069</c:v>
                </c:pt>
                <c:pt idx="13">
                  <c:v>3.6973790867916811</c:v>
                </c:pt>
                <c:pt idx="14">
                  <c:v>5.532222219231393</c:v>
                </c:pt>
                <c:pt idx="15">
                  <c:v>7.3848543476881794</c:v>
                </c:pt>
                <c:pt idx="16">
                  <c:v>5.6028327772621402</c:v>
                </c:pt>
                <c:pt idx="17">
                  <c:v>3.2528966640413977</c:v>
                </c:pt>
                <c:pt idx="18">
                  <c:v>3.3</c:v>
                </c:pt>
                <c:pt idx="19">
                  <c:v>3.4384688444743716</c:v>
                </c:pt>
                <c:pt idx="20">
                  <c:v>3.3974465181078237</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51259320"/>
        <c:axId val="351258928"/>
      </c:lineChart>
      <c:dateAx>
        <c:axId val="35125814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8536"/>
        <c:crossesAt val="0"/>
        <c:auto val="1"/>
        <c:lblOffset val="100"/>
        <c:baseTimeUnit val="years"/>
        <c:majorUnit val="1"/>
        <c:majorTimeUnit val="years"/>
        <c:minorUnit val="1"/>
        <c:minorTimeUnit val="years"/>
      </c:dateAx>
      <c:valAx>
        <c:axId val="35125853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8144"/>
        <c:crosses val="autoZero"/>
        <c:crossBetween val="between"/>
        <c:majorUnit val="5"/>
      </c:valAx>
      <c:valAx>
        <c:axId val="351258928"/>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9320"/>
        <c:crosses val="max"/>
        <c:crossBetween val="between"/>
        <c:majorUnit val="5"/>
      </c:valAx>
      <c:dateAx>
        <c:axId val="351259320"/>
        <c:scaling>
          <c:orientation val="minMax"/>
        </c:scaling>
        <c:delete val="1"/>
        <c:axPos val="b"/>
        <c:numFmt formatCode="m/d/yyyy" sourceLinked="1"/>
        <c:majorTickMark val="out"/>
        <c:minorTickMark val="none"/>
        <c:tickLblPos val="none"/>
        <c:crossAx val="351258928"/>
        <c:crosses val="autoZero"/>
        <c:auto val="1"/>
        <c:lblOffset val="100"/>
        <c:baseTimeUnit val="years"/>
      </c:dateAx>
      <c:spPr>
        <a:noFill/>
        <a:ln w="25400">
          <a:noFill/>
        </a:ln>
      </c:spPr>
    </c:plotArea>
    <c:legend>
      <c:legendPos val="b"/>
      <c:layout>
        <c:manualLayout>
          <c:xMode val="edge"/>
          <c:yMode val="edge"/>
          <c:x val="0"/>
          <c:y val="0.84038136710744982"/>
          <c:w val="1"/>
          <c:h val="0.15570697841548548"/>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6.8360493570052583E-2"/>
          <c:w val="0.85155175438596487"/>
          <c:h val="0.62064761225202214"/>
        </c:manualLayout>
      </c:layout>
      <c:barChart>
        <c:barDir val="col"/>
        <c:grouping val="clustered"/>
        <c:varyColors val="0"/>
        <c:ser>
          <c:idx val="0"/>
          <c:order val="0"/>
          <c:tx>
            <c:strRef>
              <c:f>'c1-13'!$B$14</c:f>
              <c:strCache>
                <c:ptCount val="1"/>
                <c:pt idx="0">
                  <c:v>Export market share</c:v>
                </c:pt>
              </c:strCache>
            </c:strRef>
          </c:tx>
          <c:spPr>
            <a:solidFill>
              <a:schemeClr val="bg1">
                <a:lumMod val="75000"/>
              </a:schemeClr>
            </a:solidFill>
          </c:spPr>
          <c:invertIfNegative val="0"/>
          <c:cat>
            <c:numRef>
              <c:f>'c1-13'!$A$17:$A$37</c:f>
              <c:numCache>
                <c:formatCode>m/d/yyyy</c:formatCode>
                <c:ptCount val="21"/>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numCache>
            </c:numRef>
          </c:cat>
          <c:val>
            <c:numRef>
              <c:f>'c1-13'!$B$17:$B$37</c:f>
              <c:numCache>
                <c:formatCode>0.0</c:formatCode>
                <c:ptCount val="21"/>
                <c:pt idx="0">
                  <c:v>4.1972096864721742</c:v>
                </c:pt>
                <c:pt idx="1">
                  <c:v>0.47901384017855619</c:v>
                </c:pt>
                <c:pt idx="2">
                  <c:v>7.3866122555592035</c:v>
                </c:pt>
                <c:pt idx="3">
                  <c:v>4.4265293843757938</c:v>
                </c:pt>
                <c:pt idx="4">
                  <c:v>6.1049386444499874</c:v>
                </c:pt>
                <c:pt idx="5">
                  <c:v>3.1963856683671423</c:v>
                </c:pt>
                <c:pt idx="6">
                  <c:v>1.8845155091361505</c:v>
                </c:pt>
                <c:pt idx="7">
                  <c:v>6.7130053916467709</c:v>
                </c:pt>
                <c:pt idx="8">
                  <c:v>-1.3083542112232074</c:v>
                </c:pt>
                <c:pt idx="9">
                  <c:v>-1.7277727344184761</c:v>
                </c:pt>
                <c:pt idx="10">
                  <c:v>-2.8174539640181386</c:v>
                </c:pt>
                <c:pt idx="11">
                  <c:v>0.24089549672877197</c:v>
                </c:pt>
                <c:pt idx="12">
                  <c:v>5.4070058883662782</c:v>
                </c:pt>
                <c:pt idx="13">
                  <c:v>3.5289471390539155</c:v>
                </c:pt>
                <c:pt idx="14">
                  <c:v>-1.6045766385798146</c:v>
                </c:pt>
                <c:pt idx="15">
                  <c:v>-0.46340114010637734</c:v>
                </c:pt>
                <c:pt idx="16">
                  <c:v>-1.2028289144818665</c:v>
                </c:pt>
                <c:pt idx="17">
                  <c:v>2.6289620561419014</c:v>
                </c:pt>
                <c:pt idx="18">
                  <c:v>2.17</c:v>
                </c:pt>
                <c:pt idx="19">
                  <c:v>2.29</c:v>
                </c:pt>
                <c:pt idx="20">
                  <c:v>2.6645883994872221</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30"/>
        <c:axId val="351260104"/>
        <c:axId val="351260496"/>
      </c:barChart>
      <c:lineChart>
        <c:grouping val="standard"/>
        <c:varyColors val="0"/>
        <c:ser>
          <c:idx val="1"/>
          <c:order val="1"/>
          <c:tx>
            <c:strRef>
              <c:f>'c1-13'!$C$14</c:f>
              <c:strCache>
                <c:ptCount val="1"/>
                <c:pt idx="0">
                  <c:v>Exports</c:v>
                </c:pt>
              </c:strCache>
            </c:strRef>
          </c:tx>
          <c:spPr>
            <a:ln>
              <a:solidFill>
                <a:schemeClr val="accent1"/>
              </a:solidFill>
            </a:ln>
          </c:spPr>
          <c:marker>
            <c:symbol val="none"/>
          </c:marker>
          <c:cat>
            <c:numRef>
              <c:f>'c1-13'!$A$17:$A$37</c:f>
              <c:numCache>
                <c:formatCode>m/d/yyyy</c:formatCode>
                <c:ptCount val="21"/>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numCache>
            </c:numRef>
          </c:cat>
          <c:val>
            <c:numRef>
              <c:f>'c1-13'!$C$17:$C$37</c:f>
              <c:numCache>
                <c:formatCode>0.0</c:formatCode>
                <c:ptCount val="21"/>
                <c:pt idx="0">
                  <c:v>5.7631310347294296</c:v>
                </c:pt>
                <c:pt idx="1">
                  <c:v>6.3064821844958772</c:v>
                </c:pt>
                <c:pt idx="2">
                  <c:v>18.002185668967417</c:v>
                </c:pt>
                <c:pt idx="3">
                  <c:v>12.845034396989753</c:v>
                </c:pt>
                <c:pt idx="4">
                  <c:v>19.492718953605284</c:v>
                </c:pt>
                <c:pt idx="5">
                  <c:v>16.233498082818681</c:v>
                </c:pt>
                <c:pt idx="6">
                  <c:v>6.9010683224616685</c:v>
                </c:pt>
                <c:pt idx="7">
                  <c:v>-10.446331916480155</c:v>
                </c:pt>
                <c:pt idx="8">
                  <c:v>11.13211856780228</c:v>
                </c:pt>
                <c:pt idx="9">
                  <c:v>6.5163033019207788</c:v>
                </c:pt>
                <c:pt idx="10">
                  <c:v>-1.6906453865889617</c:v>
                </c:pt>
                <c:pt idx="11">
                  <c:v>4.140232615715977</c:v>
                </c:pt>
                <c:pt idx="12">
                  <c:v>9.2232654616071095</c:v>
                </c:pt>
                <c:pt idx="13">
                  <c:v>7.357619015760406</c:v>
                </c:pt>
                <c:pt idx="14">
                  <c:v>3.8344485200476299</c:v>
                </c:pt>
                <c:pt idx="15">
                  <c:v>6.8841114038128275</c:v>
                </c:pt>
                <c:pt idx="16">
                  <c:v>4.3292893374885288</c:v>
                </c:pt>
                <c:pt idx="17">
                  <c:v>5.9382807284790431</c:v>
                </c:pt>
                <c:pt idx="18">
                  <c:v>5.5639877373160829</c:v>
                </c:pt>
                <c:pt idx="19">
                  <c:v>5.7183373984993153</c:v>
                </c:pt>
                <c:pt idx="20">
                  <c:v>6.1673660970982525</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51260104"/>
        <c:axId val="351260496"/>
      </c:lineChart>
      <c:lineChart>
        <c:grouping val="standard"/>
        <c:varyColors val="0"/>
        <c:ser>
          <c:idx val="2"/>
          <c:order val="2"/>
          <c:tx>
            <c:strRef>
              <c:f>'c1-13'!$D$14</c:f>
              <c:strCache>
                <c:ptCount val="1"/>
                <c:pt idx="0">
                  <c:v>Import-based external demand</c:v>
                </c:pt>
              </c:strCache>
            </c:strRef>
          </c:tx>
          <c:spPr>
            <a:ln>
              <a:solidFill>
                <a:schemeClr val="tx2"/>
              </a:solidFill>
              <a:prstDash val="sysDash"/>
            </a:ln>
          </c:spPr>
          <c:marker>
            <c:symbol val="none"/>
          </c:marker>
          <c:cat>
            <c:numRef>
              <c:f>'c1-13'!$A$17:$A$37</c:f>
              <c:numCache>
                <c:formatCode>m/d/yyyy</c:formatCode>
                <c:ptCount val="21"/>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numCache>
            </c:numRef>
          </c:cat>
          <c:val>
            <c:numRef>
              <c:f>'c1-13'!$D$17:$D$37</c:f>
              <c:numCache>
                <c:formatCode>0.0</c:formatCode>
                <c:ptCount val="21"/>
                <c:pt idx="0">
                  <c:v>1.5857366351779305</c:v>
                </c:pt>
                <c:pt idx="1">
                  <c:v>5.7814398579626882</c:v>
                </c:pt>
                <c:pt idx="2">
                  <c:v>9.9066724665677874</c:v>
                </c:pt>
                <c:pt idx="3">
                  <c:v>8.0651497091339692</c:v>
                </c:pt>
                <c:pt idx="4">
                  <c:v>12.621891946728542</c:v>
                </c:pt>
                <c:pt idx="5">
                  <c:v>12.62375368199687</c:v>
                </c:pt>
                <c:pt idx="6">
                  <c:v>4.8984502329667485</c:v>
                </c:pt>
                <c:pt idx="7">
                  <c:v>-16.120659865621146</c:v>
                </c:pt>
                <c:pt idx="8">
                  <c:v>12.684648969097019</c:v>
                </c:pt>
                <c:pt idx="9">
                  <c:v>8.3847758620149442</c:v>
                </c:pt>
                <c:pt idx="10">
                  <c:v>1.1556636648952718</c:v>
                </c:pt>
                <c:pt idx="11">
                  <c:v>3.8597086756694736</c:v>
                </c:pt>
                <c:pt idx="12">
                  <c:v>3.6232160282112069</c:v>
                </c:pt>
                <c:pt idx="13">
                  <c:v>3.6973790867916811</c:v>
                </c:pt>
                <c:pt idx="14">
                  <c:v>5.532222219231393</c:v>
                </c:pt>
                <c:pt idx="15">
                  <c:v>7.3848543476881794</c:v>
                </c:pt>
                <c:pt idx="16">
                  <c:v>5.6028327772621402</c:v>
                </c:pt>
                <c:pt idx="17">
                  <c:v>3.2528966640413977</c:v>
                </c:pt>
                <c:pt idx="18">
                  <c:v>3.3</c:v>
                </c:pt>
                <c:pt idx="19">
                  <c:v>3.4384688444743716</c:v>
                </c:pt>
                <c:pt idx="20">
                  <c:v>3.3974465181078237</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51261280"/>
        <c:axId val="351260888"/>
      </c:lineChart>
      <c:dateAx>
        <c:axId val="35126010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0496"/>
        <c:crossesAt val="0"/>
        <c:auto val="1"/>
        <c:lblOffset val="100"/>
        <c:baseTimeUnit val="years"/>
        <c:majorUnit val="1"/>
        <c:majorTimeUnit val="years"/>
        <c:minorUnit val="1"/>
        <c:minorTimeUnit val="years"/>
      </c:dateAx>
      <c:valAx>
        <c:axId val="35126049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0104"/>
        <c:crosses val="autoZero"/>
        <c:crossBetween val="between"/>
        <c:majorUnit val="5"/>
      </c:valAx>
      <c:valAx>
        <c:axId val="351260888"/>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1280"/>
        <c:crosses val="max"/>
        <c:crossBetween val="between"/>
        <c:majorUnit val="5"/>
      </c:valAx>
      <c:dateAx>
        <c:axId val="351261280"/>
        <c:scaling>
          <c:orientation val="minMax"/>
        </c:scaling>
        <c:delete val="1"/>
        <c:axPos val="b"/>
        <c:numFmt formatCode="m/d/yyyy" sourceLinked="1"/>
        <c:majorTickMark val="out"/>
        <c:minorTickMark val="none"/>
        <c:tickLblPos val="none"/>
        <c:crossAx val="351260888"/>
        <c:crosses val="autoZero"/>
        <c:auto val="1"/>
        <c:lblOffset val="100"/>
        <c:baseTimeUnit val="years"/>
      </c:dateAx>
      <c:spPr>
        <a:noFill/>
        <a:ln w="25400">
          <a:noFill/>
        </a:ln>
      </c:spPr>
    </c:plotArea>
    <c:legend>
      <c:legendPos val="b"/>
      <c:layout>
        <c:manualLayout>
          <c:xMode val="edge"/>
          <c:yMode val="edge"/>
          <c:x val="0"/>
          <c:y val="0.8292647745400199"/>
          <c:w val="1"/>
          <c:h val="0.166823570982915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2238671875000007"/>
        </c:manualLayout>
      </c:layout>
      <c:barChart>
        <c:barDir val="col"/>
        <c:grouping val="stacked"/>
        <c:varyColors val="0"/>
        <c:ser>
          <c:idx val="0"/>
          <c:order val="0"/>
          <c:tx>
            <c:strRef>
              <c:f>'c1-14'!$B$9</c:f>
              <c:strCache>
                <c:ptCount val="1"/>
                <c:pt idx="0">
                  <c:v>Bruttó átlagkereset</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8700-4436-AA9C-1E63C54A405E}"/>
              </c:ext>
            </c:extLst>
          </c:dPt>
          <c:cat>
            <c:numRef>
              <c:f>'c1-14'!$A$20:$A$37</c:f>
              <c:numCache>
                <c:formatCode>m/d/yyyy</c:formatCode>
                <c:ptCount val="18"/>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numCache>
            </c:numRef>
          </c:cat>
          <c:val>
            <c:numRef>
              <c:f>'c1-14'!$B$20:$B$37</c:f>
              <c:numCache>
                <c:formatCode>0.0</c:formatCode>
                <c:ptCount val="18"/>
                <c:pt idx="0">
                  <c:v>6.92804506615132</c:v>
                </c:pt>
                <c:pt idx="1">
                  <c:v>9.3915843264179308</c:v>
                </c:pt>
                <c:pt idx="2">
                  <c:v>9.2051833350169403</c:v>
                </c:pt>
                <c:pt idx="3">
                  <c:v>8.2858068545187802</c:v>
                </c:pt>
                <c:pt idx="4">
                  <c:v>4.29182464989292</c:v>
                </c:pt>
                <c:pt idx="5">
                  <c:v>3.20232436693599</c:v>
                </c:pt>
                <c:pt idx="6">
                  <c:v>5.3778823825171003</c:v>
                </c:pt>
                <c:pt idx="7">
                  <c:v>7.2952457051537802</c:v>
                </c:pt>
                <c:pt idx="8">
                  <c:v>3.58666387310386</c:v>
                </c:pt>
                <c:pt idx="9">
                  <c:v>4.2851835671852498</c:v>
                </c:pt>
                <c:pt idx="10">
                  <c:v>3.97373078007772</c:v>
                </c:pt>
                <c:pt idx="11">
                  <c:v>5.41293007071988</c:v>
                </c:pt>
                <c:pt idx="12">
                  <c:v>11.580303240058001</c:v>
                </c:pt>
                <c:pt idx="13">
                  <c:v>10.9131161990825</c:v>
                </c:pt>
                <c:pt idx="14">
                  <c:v>11.281773661683401</c:v>
                </c:pt>
                <c:pt idx="15">
                  <c:v>10.011242107019401</c:v>
                </c:pt>
                <c:pt idx="16">
                  <c:v>8.9124565171032994</c:v>
                </c:pt>
                <c:pt idx="17">
                  <c:v>8.4384495510637407</c:v>
                </c:pt>
              </c:numCache>
            </c:numRef>
          </c:val>
          <c:extLst>
            <c:ext xmlns:c16="http://schemas.microsoft.com/office/drawing/2014/chart" uri="{C3380CC4-5D6E-409C-BE32-E72D297353CC}">
              <c16:uniqueId val="{00000002-8700-4436-AA9C-1E63C54A405E}"/>
            </c:ext>
          </c:extLst>
        </c:ser>
        <c:dLbls>
          <c:showLegendKey val="0"/>
          <c:showVal val="0"/>
          <c:showCatName val="0"/>
          <c:showSerName val="0"/>
          <c:showPercent val="0"/>
          <c:showBubbleSize val="0"/>
        </c:dLbls>
        <c:gapWidth val="50"/>
        <c:overlap val="100"/>
        <c:axId val="350338080"/>
        <c:axId val="350337688"/>
      </c:barChart>
      <c:lineChart>
        <c:grouping val="standard"/>
        <c:varyColors val="0"/>
        <c:ser>
          <c:idx val="3"/>
          <c:order val="1"/>
          <c:tx>
            <c:strRef>
              <c:f>'c1-14'!$C$9</c:f>
              <c:strCache>
                <c:ptCount val="1"/>
                <c:pt idx="0">
                  <c:v>Átlagos munkaerőköltség</c:v>
                </c:pt>
              </c:strCache>
            </c:strRef>
          </c:tx>
          <c:spPr>
            <a:ln w="28575" cap="rnd">
              <a:noFill/>
              <a:round/>
            </a:ln>
            <a:effectLst/>
          </c:spPr>
          <c:marker>
            <c:symbol val="circle"/>
            <c:size val="8"/>
            <c:spPr>
              <a:solidFill>
                <a:schemeClr val="bg1"/>
              </a:solidFill>
              <a:ln w="25400">
                <a:solidFill>
                  <a:schemeClr val="tx2"/>
                </a:solidFill>
              </a:ln>
              <a:effectLst/>
            </c:spPr>
          </c:marker>
          <c:cat>
            <c:numRef>
              <c:f>'c1-14'!$A$20:$A$37</c:f>
              <c:numCache>
                <c:formatCode>m/d/yyyy</c:formatCode>
                <c:ptCount val="18"/>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numCache>
            </c:numRef>
          </c:cat>
          <c:val>
            <c:numRef>
              <c:f>'c1-14'!$C$20:$C$37</c:f>
              <c:numCache>
                <c:formatCode>0.0</c:formatCode>
                <c:ptCount val="18"/>
                <c:pt idx="14">
                  <c:v>9.9561722153995706</c:v>
                </c:pt>
                <c:pt idx="15">
                  <c:v>8.13201296263248</c:v>
                </c:pt>
                <c:pt idx="16">
                  <c:v>7.6187530159691201</c:v>
                </c:pt>
                <c:pt idx="17">
                  <c:v>7.1464249924517196</c:v>
                </c:pt>
              </c:numCache>
            </c:numRef>
          </c:val>
          <c:smooth val="0"/>
          <c:extLst>
            <c:ext xmlns:c16="http://schemas.microsoft.com/office/drawing/2014/chart" uri="{C3380CC4-5D6E-409C-BE32-E72D297353CC}">
              <c16:uniqueId val="{00000007-8700-4436-AA9C-1E63C54A405E}"/>
            </c:ext>
          </c:extLst>
        </c:ser>
        <c:dLbls>
          <c:showLegendKey val="0"/>
          <c:showVal val="0"/>
          <c:showCatName val="0"/>
          <c:showSerName val="0"/>
          <c:showPercent val="0"/>
          <c:showBubbleSize val="0"/>
        </c:dLbls>
        <c:marker val="1"/>
        <c:smooth val="0"/>
        <c:axId val="350338080"/>
        <c:axId val="350337688"/>
      </c:lineChart>
      <c:valAx>
        <c:axId val="350337688"/>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8080"/>
        <c:crosses val="autoZero"/>
        <c:crossBetween val="between"/>
      </c:valAx>
      <c:dateAx>
        <c:axId val="350338080"/>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7688"/>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5175998263888886"/>
          <c:w val="0.99987536231884055"/>
          <c:h val="0.1482400173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4443532986111118"/>
        </c:manualLayout>
      </c:layout>
      <c:barChart>
        <c:barDir val="col"/>
        <c:grouping val="stacked"/>
        <c:varyColors val="0"/>
        <c:ser>
          <c:idx val="0"/>
          <c:order val="0"/>
          <c:tx>
            <c:strRef>
              <c:f>'c1-14'!$B$10</c:f>
              <c:strCache>
                <c:ptCount val="1"/>
                <c:pt idx="0">
                  <c:v>Gross average wages</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61C8-487A-93B3-59C215D1A893}"/>
              </c:ext>
            </c:extLst>
          </c:dPt>
          <c:cat>
            <c:numRef>
              <c:f>'c1-14'!$A$20:$A$37</c:f>
              <c:numCache>
                <c:formatCode>m/d/yyyy</c:formatCode>
                <c:ptCount val="18"/>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numCache>
            </c:numRef>
          </c:cat>
          <c:val>
            <c:numRef>
              <c:f>'c1-14'!$B$20:$B$37</c:f>
              <c:numCache>
                <c:formatCode>0.0</c:formatCode>
                <c:ptCount val="18"/>
                <c:pt idx="0">
                  <c:v>6.92804506615132</c:v>
                </c:pt>
                <c:pt idx="1">
                  <c:v>9.3915843264179308</c:v>
                </c:pt>
                <c:pt idx="2">
                  <c:v>9.2051833350169403</c:v>
                </c:pt>
                <c:pt idx="3">
                  <c:v>8.2858068545187802</c:v>
                </c:pt>
                <c:pt idx="4">
                  <c:v>4.29182464989292</c:v>
                </c:pt>
                <c:pt idx="5">
                  <c:v>3.20232436693599</c:v>
                </c:pt>
                <c:pt idx="6">
                  <c:v>5.3778823825171003</c:v>
                </c:pt>
                <c:pt idx="7">
                  <c:v>7.2952457051537802</c:v>
                </c:pt>
                <c:pt idx="8">
                  <c:v>3.58666387310386</c:v>
                </c:pt>
                <c:pt idx="9">
                  <c:v>4.2851835671852498</c:v>
                </c:pt>
                <c:pt idx="10">
                  <c:v>3.97373078007772</c:v>
                </c:pt>
                <c:pt idx="11">
                  <c:v>5.41293007071988</c:v>
                </c:pt>
                <c:pt idx="12">
                  <c:v>11.580303240058001</c:v>
                </c:pt>
                <c:pt idx="13">
                  <c:v>10.9131161990825</c:v>
                </c:pt>
                <c:pt idx="14">
                  <c:v>11.281773661683401</c:v>
                </c:pt>
                <c:pt idx="15">
                  <c:v>10.011242107019401</c:v>
                </c:pt>
                <c:pt idx="16">
                  <c:v>8.9124565171032994</c:v>
                </c:pt>
                <c:pt idx="17">
                  <c:v>8.4384495510637407</c:v>
                </c:pt>
              </c:numCache>
            </c:numRef>
          </c:val>
          <c:extLst>
            <c:ext xmlns:c16="http://schemas.microsoft.com/office/drawing/2014/chart" uri="{C3380CC4-5D6E-409C-BE32-E72D297353CC}">
              <c16:uniqueId val="{00000002-61C8-487A-93B3-59C215D1A893}"/>
            </c:ext>
          </c:extLst>
        </c:ser>
        <c:dLbls>
          <c:showLegendKey val="0"/>
          <c:showVal val="0"/>
          <c:showCatName val="0"/>
          <c:showSerName val="0"/>
          <c:showPercent val="0"/>
          <c:showBubbleSize val="0"/>
        </c:dLbls>
        <c:gapWidth val="50"/>
        <c:overlap val="100"/>
        <c:axId val="350339256"/>
        <c:axId val="350338864"/>
      </c:barChart>
      <c:lineChart>
        <c:grouping val="standard"/>
        <c:varyColors val="0"/>
        <c:ser>
          <c:idx val="3"/>
          <c:order val="1"/>
          <c:tx>
            <c:strRef>
              <c:f>'c1-14'!$C$10</c:f>
              <c:strCache>
                <c:ptCount val="1"/>
                <c:pt idx="0">
                  <c:v>Compensation per employee</c:v>
                </c:pt>
              </c:strCache>
            </c:strRef>
          </c:tx>
          <c:spPr>
            <a:ln w="28575" cap="rnd">
              <a:noFill/>
              <a:round/>
            </a:ln>
            <a:effectLst/>
          </c:spPr>
          <c:marker>
            <c:symbol val="circle"/>
            <c:size val="8"/>
            <c:spPr>
              <a:solidFill>
                <a:schemeClr val="bg1"/>
              </a:solidFill>
              <a:ln w="25400">
                <a:solidFill>
                  <a:schemeClr val="tx2"/>
                </a:solidFill>
              </a:ln>
              <a:effectLst/>
            </c:spPr>
          </c:marker>
          <c:cat>
            <c:numRef>
              <c:f>'c1-14'!$A$20:$A$37</c:f>
              <c:numCache>
                <c:formatCode>m/d/yyyy</c:formatCode>
                <c:ptCount val="18"/>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numCache>
            </c:numRef>
          </c:cat>
          <c:val>
            <c:numRef>
              <c:f>'c1-14'!$C$20:$C$37</c:f>
              <c:numCache>
                <c:formatCode>0.0</c:formatCode>
                <c:ptCount val="18"/>
                <c:pt idx="14">
                  <c:v>9.9561722153995706</c:v>
                </c:pt>
                <c:pt idx="15">
                  <c:v>8.13201296263248</c:v>
                </c:pt>
                <c:pt idx="16">
                  <c:v>7.6187530159691201</c:v>
                </c:pt>
                <c:pt idx="17">
                  <c:v>7.1464249924517196</c:v>
                </c:pt>
              </c:numCache>
            </c:numRef>
          </c:val>
          <c:smooth val="0"/>
          <c:extLst>
            <c:ext xmlns:c16="http://schemas.microsoft.com/office/drawing/2014/chart" uri="{C3380CC4-5D6E-409C-BE32-E72D297353CC}">
              <c16:uniqueId val="{00000007-61C8-487A-93B3-59C215D1A893}"/>
            </c:ext>
          </c:extLst>
        </c:ser>
        <c:dLbls>
          <c:showLegendKey val="0"/>
          <c:showVal val="0"/>
          <c:showCatName val="0"/>
          <c:showSerName val="0"/>
          <c:showPercent val="0"/>
          <c:showBubbleSize val="0"/>
        </c:dLbls>
        <c:marker val="1"/>
        <c:smooth val="0"/>
        <c:axId val="350339256"/>
        <c:axId val="350338864"/>
      </c:lineChart>
      <c:valAx>
        <c:axId val="350338864"/>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9256"/>
        <c:crosses val="autoZero"/>
        <c:crossBetween val="between"/>
      </c:valAx>
      <c:dateAx>
        <c:axId val="350339256"/>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8864"/>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6278428819444442"/>
          <c:w val="0.99987536231884055"/>
          <c:h val="0.13721571180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77386776475276464"/>
          <c:h val="0.61173437500000005"/>
        </c:manualLayout>
      </c:layout>
      <c:lineChart>
        <c:grouping val="standard"/>
        <c:varyColors val="0"/>
        <c:ser>
          <c:idx val="0"/>
          <c:order val="0"/>
          <c:tx>
            <c:strRef>
              <c:f>'c1-15'!$B$13</c:f>
              <c:strCache>
                <c:ptCount val="1"/>
                <c:pt idx="0">
                  <c:v>Aktivitás</c:v>
                </c:pt>
              </c:strCache>
            </c:strRef>
          </c:tx>
          <c:spPr>
            <a:ln w="28575">
              <a:solidFill>
                <a:schemeClr val="tx2"/>
              </a:solidFill>
            </a:ln>
          </c:spPr>
          <c:marker>
            <c:symbol val="none"/>
          </c:marker>
          <c:cat>
            <c:numRef>
              <c:f>'c1-15'!$A$15:$A$38</c:f>
              <c:numCache>
                <c:formatCode>m/d/yyyy</c:formatCode>
                <c:ptCount val="24"/>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pt idx="23">
                  <c:v>44562</c:v>
                </c:pt>
              </c:numCache>
            </c:numRef>
          </c:cat>
          <c:val>
            <c:numRef>
              <c:f>'c1-15'!$B$15:$B$38</c:f>
              <c:numCache>
                <c:formatCode>0.00</c:formatCode>
                <c:ptCount val="24"/>
                <c:pt idx="0">
                  <c:v>4094.625</c:v>
                </c:pt>
                <c:pt idx="1">
                  <c:v>4119.875</c:v>
                </c:pt>
                <c:pt idx="2">
                  <c:v>4102.3999999999996</c:v>
                </c:pt>
                <c:pt idx="3">
                  <c:v>4109.45</c:v>
                </c:pt>
                <c:pt idx="4">
                  <c:v>4166.5249999999996</c:v>
                </c:pt>
                <c:pt idx="5">
                  <c:v>4153.2749999999996</c:v>
                </c:pt>
                <c:pt idx="6">
                  <c:v>4205.375</c:v>
                </c:pt>
                <c:pt idx="7">
                  <c:v>4246.6715924999999</c:v>
                </c:pt>
                <c:pt idx="8">
                  <c:v>4214.0539975000002</c:v>
                </c:pt>
                <c:pt idx="9">
                  <c:v>4174.6435549999997</c:v>
                </c:pt>
                <c:pt idx="10">
                  <c:v>4165.6487550000002</c:v>
                </c:pt>
                <c:pt idx="11">
                  <c:v>4201.8073750000003</c:v>
                </c:pt>
                <c:pt idx="12">
                  <c:v>4224.9957750000003</c:v>
                </c:pt>
                <c:pt idx="13">
                  <c:v>4300.3876849999997</c:v>
                </c:pt>
                <c:pt idx="14">
                  <c:v>4333.7903900000001</c:v>
                </c:pt>
                <c:pt idx="15">
                  <c:v>4444.1620124999999</c:v>
                </c:pt>
                <c:pt idx="16">
                  <c:v>4518.34241666666</c:v>
                </c:pt>
                <c:pt idx="17">
                  <c:v>4586.2162500000004</c:v>
                </c:pt>
                <c:pt idx="18">
                  <c:v>4613.09</c:v>
                </c:pt>
                <c:pt idx="19">
                  <c:v>4641.5995174999898</c:v>
                </c:pt>
                <c:pt idx="20">
                  <c:v>4671.1116555723502</c:v>
                </c:pt>
                <c:pt idx="21">
                  <c:v>4691.3630000000003</c:v>
                </c:pt>
                <c:pt idx="22">
                  <c:v>4703.1582500000004</c:v>
                </c:pt>
                <c:pt idx="23" formatCode="General">
                  <c:v>4708.21</c:v>
                </c:pt>
              </c:numCache>
            </c:numRef>
          </c:val>
          <c:smooth val="0"/>
          <c:extLst>
            <c:ext xmlns:c16="http://schemas.microsoft.com/office/drawing/2014/chart" uri="{C3380CC4-5D6E-409C-BE32-E72D297353CC}">
              <c16:uniqueId val="{00000000-9454-424F-AAB3-630DB757C2AC}"/>
            </c:ext>
          </c:extLst>
        </c:ser>
        <c:ser>
          <c:idx val="1"/>
          <c:order val="1"/>
          <c:tx>
            <c:strRef>
              <c:f>'c1-15'!$C$13</c:f>
              <c:strCache>
                <c:ptCount val="1"/>
                <c:pt idx="0">
                  <c:v>Foglalkoztatás</c:v>
                </c:pt>
              </c:strCache>
            </c:strRef>
          </c:tx>
          <c:spPr>
            <a:ln w="28575">
              <a:solidFill>
                <a:schemeClr val="bg2">
                  <a:lumMod val="50000"/>
                </a:schemeClr>
              </a:solidFill>
              <a:prstDash val="sysDot"/>
            </a:ln>
          </c:spPr>
          <c:marker>
            <c:symbol val="none"/>
          </c:marker>
          <c:cat>
            <c:numRef>
              <c:f>'c1-15'!$A$15:$A$38</c:f>
              <c:numCache>
                <c:formatCode>m/d/yyyy</c:formatCode>
                <c:ptCount val="24"/>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pt idx="23">
                  <c:v>44562</c:v>
                </c:pt>
              </c:numCache>
            </c:numRef>
          </c:cat>
          <c:val>
            <c:numRef>
              <c:f>'c1-15'!$C$15:$C$38</c:f>
              <c:numCache>
                <c:formatCode>0.00</c:formatCode>
                <c:ptCount val="24"/>
                <c:pt idx="0">
                  <c:v>3809.3249999999998</c:v>
                </c:pt>
                <c:pt idx="1">
                  <c:v>3856.15</c:v>
                </c:pt>
                <c:pt idx="2">
                  <c:v>3868.2750000000001</c:v>
                </c:pt>
                <c:pt idx="3">
                  <c:v>3870.65</c:v>
                </c:pt>
                <c:pt idx="4">
                  <c:v>3922</c:v>
                </c:pt>
                <c:pt idx="5">
                  <c:v>3900.35</c:v>
                </c:pt>
                <c:pt idx="6">
                  <c:v>3901.5250000000001</c:v>
                </c:pt>
                <c:pt idx="7">
                  <c:v>3928.4354624999901</c:v>
                </c:pt>
                <c:pt idx="8">
                  <c:v>3901.9646975000001</c:v>
                </c:pt>
                <c:pt idx="9">
                  <c:v>3848.3102075000002</c:v>
                </c:pt>
                <c:pt idx="10">
                  <c:v>3747.8263499999998</c:v>
                </c:pt>
                <c:pt idx="11">
                  <c:v>3732.383605</c:v>
                </c:pt>
                <c:pt idx="12">
                  <c:v>3759.0184075000002</c:v>
                </c:pt>
                <c:pt idx="13">
                  <c:v>3827.2138749999999</c:v>
                </c:pt>
                <c:pt idx="14">
                  <c:v>3892.7608</c:v>
                </c:pt>
                <c:pt idx="15">
                  <c:v>4100.8372074999997</c:v>
                </c:pt>
                <c:pt idx="16">
                  <c:v>4210.4964166666596</c:v>
                </c:pt>
                <c:pt idx="17">
                  <c:v>4351.6370833333303</c:v>
                </c:pt>
                <c:pt idx="18">
                  <c:v>4421.3824999999997</c:v>
                </c:pt>
                <c:pt idx="19">
                  <c:v>4469.4678375000003</c:v>
                </c:pt>
                <c:pt idx="20">
                  <c:v>4509.5496084674296</c:v>
                </c:pt>
                <c:pt idx="21">
                  <c:v>4526.7114885178098</c:v>
                </c:pt>
                <c:pt idx="22">
                  <c:v>4538.4749791273998</c:v>
                </c:pt>
                <c:pt idx="23">
                  <c:v>4543.7029316493799</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50333768"/>
        <c:axId val="350334160"/>
      </c:lineChart>
      <c:lineChart>
        <c:grouping val="standard"/>
        <c:varyColors val="0"/>
        <c:ser>
          <c:idx val="2"/>
          <c:order val="2"/>
          <c:tx>
            <c:strRef>
              <c:f>'c1-15'!$D$13</c:f>
              <c:strCache>
                <c:ptCount val="1"/>
                <c:pt idx="0">
                  <c:v>Munkanélküliség (jobb tengely)</c:v>
                </c:pt>
              </c:strCache>
            </c:strRef>
          </c:tx>
          <c:spPr>
            <a:ln w="28575">
              <a:solidFill>
                <a:schemeClr val="accent1"/>
              </a:solidFill>
              <a:prstDash val="sysDash"/>
            </a:ln>
          </c:spPr>
          <c:marker>
            <c:symbol val="none"/>
          </c:marker>
          <c:cat>
            <c:numRef>
              <c:f>'c1-15'!$A$15:$A$38</c:f>
              <c:numCache>
                <c:formatCode>m/d/yyyy</c:formatCode>
                <c:ptCount val="24"/>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pt idx="23">
                  <c:v>44562</c:v>
                </c:pt>
              </c:numCache>
            </c:numRef>
          </c:cat>
          <c:val>
            <c:numRef>
              <c:f>'c1-15'!$D$15:$D$38</c:f>
              <c:numCache>
                <c:formatCode>0.00</c:formatCode>
                <c:ptCount val="24"/>
                <c:pt idx="0">
                  <c:v>285.3</c:v>
                </c:pt>
                <c:pt idx="1">
                  <c:v>263.72500000000002</c:v>
                </c:pt>
                <c:pt idx="2">
                  <c:v>234.125</c:v>
                </c:pt>
                <c:pt idx="3">
                  <c:v>238.8</c:v>
                </c:pt>
                <c:pt idx="4">
                  <c:v>244.52500000000001</c:v>
                </c:pt>
                <c:pt idx="5">
                  <c:v>252.92500000000001</c:v>
                </c:pt>
                <c:pt idx="6">
                  <c:v>303.85000000000002</c:v>
                </c:pt>
                <c:pt idx="7">
                  <c:v>318.23613</c:v>
                </c:pt>
                <c:pt idx="8">
                  <c:v>312.08929999999998</c:v>
                </c:pt>
                <c:pt idx="9">
                  <c:v>326.3333475</c:v>
                </c:pt>
                <c:pt idx="10">
                  <c:v>417.822405</c:v>
                </c:pt>
                <c:pt idx="11">
                  <c:v>469.42376999999999</c:v>
                </c:pt>
                <c:pt idx="12">
                  <c:v>465.97736750000001</c:v>
                </c:pt>
                <c:pt idx="13">
                  <c:v>473.17381</c:v>
                </c:pt>
                <c:pt idx="14">
                  <c:v>441.02958999999998</c:v>
                </c:pt>
                <c:pt idx="15">
                  <c:v>343.32480500000003</c:v>
                </c:pt>
                <c:pt idx="16">
                  <c:v>307.846</c:v>
                </c:pt>
                <c:pt idx="17">
                  <c:v>234.579166666666</c:v>
                </c:pt>
                <c:pt idx="18">
                  <c:v>191.70750000000001</c:v>
                </c:pt>
                <c:pt idx="19">
                  <c:v>172.13167999999999</c:v>
                </c:pt>
                <c:pt idx="20">
                  <c:v>161.33810109221</c:v>
                </c:pt>
                <c:pt idx="21">
                  <c:v>164.651511482183</c:v>
                </c:pt>
                <c:pt idx="22">
                  <c:v>164.68327087259399</c:v>
                </c:pt>
                <c:pt idx="23">
                  <c:v>164.50706835061601</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50334944"/>
        <c:axId val="350334552"/>
      </c:lineChart>
      <c:dateAx>
        <c:axId val="35033376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4160"/>
        <c:crosses val="autoZero"/>
        <c:auto val="0"/>
        <c:lblOffset val="100"/>
        <c:baseTimeUnit val="years"/>
        <c:majorUnit val="1"/>
        <c:majorTimeUnit val="years"/>
        <c:minorUnit val="1"/>
      </c:dateAx>
      <c:valAx>
        <c:axId val="350334160"/>
        <c:scaling>
          <c:orientation val="minMax"/>
          <c:min val="3600"/>
        </c:scaling>
        <c:delete val="0"/>
        <c:axPos val="l"/>
        <c:majorGridlines>
          <c:spPr>
            <a:ln>
              <a:solidFill>
                <a:srgbClr val="BFBFBF"/>
              </a:solidFill>
              <a:prstDash val="sysDash"/>
            </a:ln>
          </c:spPr>
        </c:majorGridlines>
        <c:title>
          <c:tx>
            <c:rich>
              <a:bodyPr rot="0" vert="horz"/>
              <a:lstStyle/>
              <a:p>
                <a:pPr>
                  <a:defRPr/>
                </a:pPr>
                <a:r>
                  <a:rPr lang="hu-HU"/>
                  <a:t>ezer fő</a:t>
                </a:r>
                <a:endParaRPr lang="en-US"/>
              </a:p>
            </c:rich>
          </c:tx>
          <c:layout>
            <c:manualLayout>
              <c:xMode val="edge"/>
              <c:yMode val="edge"/>
              <c:x val="0.1299349118320991"/>
              <c:y val="2.2437044472570157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valAx>
      <c:valAx>
        <c:axId val="350334552"/>
        <c:scaling>
          <c:orientation val="minMax"/>
          <c:max val="580"/>
          <c:min val="100"/>
        </c:scaling>
        <c:delete val="0"/>
        <c:axPos val="r"/>
        <c:title>
          <c:tx>
            <c:rich>
              <a:bodyPr rot="0" vert="horz"/>
              <a:lstStyle/>
              <a:p>
                <a:pPr>
                  <a:defRPr/>
                </a:pPr>
                <a:r>
                  <a:rPr lang="hu-HU"/>
                  <a:t>ezer fő</a:t>
                </a:r>
                <a:endParaRPr lang="en-US"/>
              </a:p>
            </c:rich>
          </c:tx>
          <c:layout>
            <c:manualLayout>
              <c:xMode val="edge"/>
              <c:yMode val="edge"/>
              <c:x val="0.77231129412546073"/>
              <c:y val="4.2766115305721639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80"/>
      </c:valAx>
      <c:dateAx>
        <c:axId val="350334944"/>
        <c:scaling>
          <c:orientation val="minMax"/>
        </c:scaling>
        <c:delete val="1"/>
        <c:axPos val="b"/>
        <c:numFmt formatCode="m/d/yyyy" sourceLinked="1"/>
        <c:majorTickMark val="out"/>
        <c:minorTickMark val="none"/>
        <c:tickLblPos val="none"/>
        <c:crossAx val="35033455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78230265998073922"/>
          <c:h val="0.58405141186226162"/>
        </c:manualLayout>
      </c:layout>
      <c:lineChart>
        <c:grouping val="standard"/>
        <c:varyColors val="0"/>
        <c:ser>
          <c:idx val="0"/>
          <c:order val="0"/>
          <c:tx>
            <c:strRef>
              <c:f>'c1-15'!$B$14</c:f>
              <c:strCache>
                <c:ptCount val="1"/>
                <c:pt idx="0">
                  <c:v>Participation</c:v>
                </c:pt>
              </c:strCache>
            </c:strRef>
          </c:tx>
          <c:spPr>
            <a:ln w="28575">
              <a:solidFill>
                <a:schemeClr val="tx2"/>
              </a:solidFill>
            </a:ln>
          </c:spPr>
          <c:marker>
            <c:symbol val="none"/>
          </c:marker>
          <c:cat>
            <c:numRef>
              <c:f>'c1-15'!$A$15:$A$38</c:f>
              <c:numCache>
                <c:formatCode>m/d/yyyy</c:formatCode>
                <c:ptCount val="24"/>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pt idx="23">
                  <c:v>44562</c:v>
                </c:pt>
              </c:numCache>
            </c:numRef>
          </c:cat>
          <c:val>
            <c:numRef>
              <c:f>'c1-15'!$B$15:$B$38</c:f>
              <c:numCache>
                <c:formatCode>0.00</c:formatCode>
                <c:ptCount val="24"/>
                <c:pt idx="0">
                  <c:v>4094.625</c:v>
                </c:pt>
                <c:pt idx="1">
                  <c:v>4119.875</c:v>
                </c:pt>
                <c:pt idx="2">
                  <c:v>4102.3999999999996</c:v>
                </c:pt>
                <c:pt idx="3">
                  <c:v>4109.45</c:v>
                </c:pt>
                <c:pt idx="4">
                  <c:v>4166.5249999999996</c:v>
                </c:pt>
                <c:pt idx="5">
                  <c:v>4153.2749999999996</c:v>
                </c:pt>
                <c:pt idx="6">
                  <c:v>4205.375</c:v>
                </c:pt>
                <c:pt idx="7">
                  <c:v>4246.6715924999999</c:v>
                </c:pt>
                <c:pt idx="8">
                  <c:v>4214.0539975000002</c:v>
                </c:pt>
                <c:pt idx="9">
                  <c:v>4174.6435549999997</c:v>
                </c:pt>
                <c:pt idx="10">
                  <c:v>4165.6487550000002</c:v>
                </c:pt>
                <c:pt idx="11">
                  <c:v>4201.8073750000003</c:v>
                </c:pt>
                <c:pt idx="12">
                  <c:v>4224.9957750000003</c:v>
                </c:pt>
                <c:pt idx="13">
                  <c:v>4300.3876849999997</c:v>
                </c:pt>
                <c:pt idx="14">
                  <c:v>4333.7903900000001</c:v>
                </c:pt>
                <c:pt idx="15">
                  <c:v>4444.1620124999999</c:v>
                </c:pt>
                <c:pt idx="16">
                  <c:v>4518.34241666666</c:v>
                </c:pt>
                <c:pt idx="17">
                  <c:v>4586.2162500000004</c:v>
                </c:pt>
                <c:pt idx="18">
                  <c:v>4613.09</c:v>
                </c:pt>
                <c:pt idx="19">
                  <c:v>4641.5995174999898</c:v>
                </c:pt>
                <c:pt idx="20">
                  <c:v>4671.1116555723502</c:v>
                </c:pt>
                <c:pt idx="21">
                  <c:v>4691.3630000000003</c:v>
                </c:pt>
                <c:pt idx="22">
                  <c:v>4703.1582500000004</c:v>
                </c:pt>
                <c:pt idx="23" formatCode="General">
                  <c:v>4708.21</c:v>
                </c:pt>
              </c:numCache>
            </c:numRef>
          </c:val>
          <c:smooth val="0"/>
          <c:extLst>
            <c:ext xmlns:c16="http://schemas.microsoft.com/office/drawing/2014/chart" uri="{C3380CC4-5D6E-409C-BE32-E72D297353CC}">
              <c16:uniqueId val="{00000000-DF76-4599-9B50-726612ABE339}"/>
            </c:ext>
          </c:extLst>
        </c:ser>
        <c:ser>
          <c:idx val="1"/>
          <c:order val="1"/>
          <c:tx>
            <c:strRef>
              <c:f>'c1-15'!$C$14</c:f>
              <c:strCache>
                <c:ptCount val="1"/>
                <c:pt idx="0">
                  <c:v>Employment</c:v>
                </c:pt>
              </c:strCache>
            </c:strRef>
          </c:tx>
          <c:spPr>
            <a:ln w="28575">
              <a:solidFill>
                <a:schemeClr val="bg2">
                  <a:lumMod val="50000"/>
                </a:schemeClr>
              </a:solidFill>
              <a:prstDash val="sysDot"/>
            </a:ln>
          </c:spPr>
          <c:marker>
            <c:symbol val="none"/>
          </c:marker>
          <c:cat>
            <c:numRef>
              <c:f>'c1-15'!$A$15:$A$38</c:f>
              <c:numCache>
                <c:formatCode>m/d/yyyy</c:formatCode>
                <c:ptCount val="24"/>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pt idx="23">
                  <c:v>44562</c:v>
                </c:pt>
              </c:numCache>
            </c:numRef>
          </c:cat>
          <c:val>
            <c:numRef>
              <c:f>'c1-15'!$C$15:$C$38</c:f>
              <c:numCache>
                <c:formatCode>0.00</c:formatCode>
                <c:ptCount val="24"/>
                <c:pt idx="0">
                  <c:v>3809.3249999999998</c:v>
                </c:pt>
                <c:pt idx="1">
                  <c:v>3856.15</c:v>
                </c:pt>
                <c:pt idx="2">
                  <c:v>3868.2750000000001</c:v>
                </c:pt>
                <c:pt idx="3">
                  <c:v>3870.65</c:v>
                </c:pt>
                <c:pt idx="4">
                  <c:v>3922</c:v>
                </c:pt>
                <c:pt idx="5">
                  <c:v>3900.35</c:v>
                </c:pt>
                <c:pt idx="6">
                  <c:v>3901.5250000000001</c:v>
                </c:pt>
                <c:pt idx="7">
                  <c:v>3928.4354624999901</c:v>
                </c:pt>
                <c:pt idx="8">
                  <c:v>3901.9646975000001</c:v>
                </c:pt>
                <c:pt idx="9">
                  <c:v>3848.3102075000002</c:v>
                </c:pt>
                <c:pt idx="10">
                  <c:v>3747.8263499999998</c:v>
                </c:pt>
                <c:pt idx="11">
                  <c:v>3732.383605</c:v>
                </c:pt>
                <c:pt idx="12">
                  <c:v>3759.0184075000002</c:v>
                </c:pt>
                <c:pt idx="13">
                  <c:v>3827.2138749999999</c:v>
                </c:pt>
                <c:pt idx="14">
                  <c:v>3892.7608</c:v>
                </c:pt>
                <c:pt idx="15">
                  <c:v>4100.8372074999997</c:v>
                </c:pt>
                <c:pt idx="16">
                  <c:v>4210.4964166666596</c:v>
                </c:pt>
                <c:pt idx="17">
                  <c:v>4351.6370833333303</c:v>
                </c:pt>
                <c:pt idx="18">
                  <c:v>4421.3824999999997</c:v>
                </c:pt>
                <c:pt idx="19">
                  <c:v>4469.4678375000003</c:v>
                </c:pt>
                <c:pt idx="20">
                  <c:v>4509.5496084674296</c:v>
                </c:pt>
                <c:pt idx="21">
                  <c:v>4526.7114885178098</c:v>
                </c:pt>
                <c:pt idx="22">
                  <c:v>4538.4749791273998</c:v>
                </c:pt>
                <c:pt idx="23">
                  <c:v>4543.7029316493799</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50335728"/>
        <c:axId val="350336120"/>
      </c:lineChart>
      <c:lineChart>
        <c:grouping val="standard"/>
        <c:varyColors val="0"/>
        <c:ser>
          <c:idx val="2"/>
          <c:order val="2"/>
          <c:tx>
            <c:strRef>
              <c:f>'c1-15'!$D$14</c:f>
              <c:strCache>
                <c:ptCount val="1"/>
                <c:pt idx="0">
                  <c:v>Unemployment (right axis)</c:v>
                </c:pt>
              </c:strCache>
            </c:strRef>
          </c:tx>
          <c:spPr>
            <a:ln w="28575">
              <a:solidFill>
                <a:schemeClr val="accent1"/>
              </a:solidFill>
              <a:prstDash val="sysDash"/>
            </a:ln>
          </c:spPr>
          <c:marker>
            <c:symbol val="none"/>
          </c:marker>
          <c:cat>
            <c:numRef>
              <c:f>'c1-15'!$A$15:$A$38</c:f>
              <c:numCache>
                <c:formatCode>m/d/yyyy</c:formatCode>
                <c:ptCount val="24"/>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pt idx="23">
                  <c:v>44562</c:v>
                </c:pt>
              </c:numCache>
            </c:numRef>
          </c:cat>
          <c:val>
            <c:numRef>
              <c:f>'c1-15'!$D$15:$D$38</c:f>
              <c:numCache>
                <c:formatCode>0.00</c:formatCode>
                <c:ptCount val="24"/>
                <c:pt idx="0">
                  <c:v>285.3</c:v>
                </c:pt>
                <c:pt idx="1">
                  <c:v>263.72500000000002</c:v>
                </c:pt>
                <c:pt idx="2">
                  <c:v>234.125</c:v>
                </c:pt>
                <c:pt idx="3">
                  <c:v>238.8</c:v>
                </c:pt>
                <c:pt idx="4">
                  <c:v>244.52500000000001</c:v>
                </c:pt>
                <c:pt idx="5">
                  <c:v>252.92500000000001</c:v>
                </c:pt>
                <c:pt idx="6">
                  <c:v>303.85000000000002</c:v>
                </c:pt>
                <c:pt idx="7">
                  <c:v>318.23613</c:v>
                </c:pt>
                <c:pt idx="8">
                  <c:v>312.08929999999998</c:v>
                </c:pt>
                <c:pt idx="9">
                  <c:v>326.3333475</c:v>
                </c:pt>
                <c:pt idx="10">
                  <c:v>417.822405</c:v>
                </c:pt>
                <c:pt idx="11">
                  <c:v>469.42376999999999</c:v>
                </c:pt>
                <c:pt idx="12">
                  <c:v>465.97736750000001</c:v>
                </c:pt>
                <c:pt idx="13">
                  <c:v>473.17381</c:v>
                </c:pt>
                <c:pt idx="14">
                  <c:v>441.02958999999998</c:v>
                </c:pt>
                <c:pt idx="15">
                  <c:v>343.32480500000003</c:v>
                </c:pt>
                <c:pt idx="16">
                  <c:v>307.846</c:v>
                </c:pt>
                <c:pt idx="17">
                  <c:v>234.579166666666</c:v>
                </c:pt>
                <c:pt idx="18">
                  <c:v>191.70750000000001</c:v>
                </c:pt>
                <c:pt idx="19">
                  <c:v>172.13167999999999</c:v>
                </c:pt>
                <c:pt idx="20">
                  <c:v>161.33810109221</c:v>
                </c:pt>
                <c:pt idx="21">
                  <c:v>164.651511482183</c:v>
                </c:pt>
                <c:pt idx="22">
                  <c:v>164.68327087259399</c:v>
                </c:pt>
                <c:pt idx="23">
                  <c:v>164.50706835061601</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50336904"/>
        <c:axId val="350336512"/>
      </c:lineChart>
      <c:dateAx>
        <c:axId val="35033572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a:pPr>
            <a:endParaRPr lang="hu-HU"/>
          </a:p>
        </c:txPr>
        <c:crossAx val="350336120"/>
        <c:crosses val="autoZero"/>
        <c:auto val="0"/>
        <c:lblOffset val="100"/>
        <c:baseTimeUnit val="years"/>
        <c:majorUnit val="1"/>
        <c:majorTimeUnit val="years"/>
        <c:minorUnit val="1"/>
      </c:dateAx>
      <c:valAx>
        <c:axId val="350336120"/>
        <c:scaling>
          <c:orientation val="minMax"/>
          <c:max val="4800"/>
          <c:min val="360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crossAx val="350335728"/>
        <c:crosses val="autoZero"/>
        <c:crossBetween val="between"/>
      </c:valAx>
      <c:valAx>
        <c:axId val="350336512"/>
        <c:scaling>
          <c:orientation val="minMax"/>
          <c:max val="580"/>
          <c:min val="100"/>
        </c:scaling>
        <c:delete val="0"/>
        <c:axPos val="r"/>
        <c:numFmt formatCode="General" sourceLinked="0"/>
        <c:majorTickMark val="out"/>
        <c:minorTickMark val="none"/>
        <c:tickLblPos val="nextTo"/>
        <c:spPr>
          <a:ln w="3175">
            <a:solidFill>
              <a:srgbClr val="898D8D"/>
            </a:solidFill>
            <a:prstDash val="solid"/>
          </a:ln>
        </c:spPr>
        <c:crossAx val="350336904"/>
        <c:crosses val="max"/>
        <c:crossBetween val="between"/>
        <c:majorUnit val="80"/>
      </c:valAx>
      <c:dateAx>
        <c:axId val="350336904"/>
        <c:scaling>
          <c:orientation val="minMax"/>
        </c:scaling>
        <c:delete val="1"/>
        <c:axPos val="b"/>
        <c:numFmt formatCode="m/d/yyyy" sourceLinked="1"/>
        <c:majorTickMark val="out"/>
        <c:minorTickMark val="none"/>
        <c:tickLblPos val="none"/>
        <c:crossAx val="35033651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'c1-16'!$D$9</c:f>
              <c:strCache>
                <c:ptCount val="1"/>
                <c:pt idx="0">
                  <c:v>Átlagos munkaerőköltség</c:v>
                </c:pt>
              </c:strCache>
            </c:strRef>
          </c:tx>
          <c:spPr>
            <a:solidFill>
              <a:schemeClr val="accent1">
                <a:lumMod val="40000"/>
                <a:lumOff val="60000"/>
              </a:schemeClr>
            </a:solidFill>
            <a:ln w="28575">
              <a:noFill/>
            </a:ln>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'c1-16'!$D$13:$D$28</c:f>
              <c:numCache>
                <c:formatCode>0.00</c:formatCode>
                <c:ptCount val="16"/>
                <c:pt idx="0">
                  <c:v>6.5454463643923599</c:v>
                </c:pt>
                <c:pt idx="1">
                  <c:v>6.1678789231914797</c:v>
                </c:pt>
                <c:pt idx="2">
                  <c:v>0.13248626767965399</c:v>
                </c:pt>
                <c:pt idx="3">
                  <c:v>2.9849569347765801</c:v>
                </c:pt>
                <c:pt idx="4">
                  <c:v>4.5014036634277499</c:v>
                </c:pt>
                <c:pt idx="5">
                  <c:v>2.0463415630196802</c:v>
                </c:pt>
                <c:pt idx="6">
                  <c:v>2.2074485220468598</c:v>
                </c:pt>
                <c:pt idx="7">
                  <c:v>-0.44646099307422699</c:v>
                </c:pt>
                <c:pt idx="8">
                  <c:v>-2.35737329709203</c:v>
                </c:pt>
                <c:pt idx="9">
                  <c:v>3.7091354376993699</c:v>
                </c:pt>
                <c:pt idx="10">
                  <c:v>5.7573507557229204</c:v>
                </c:pt>
                <c:pt idx="11">
                  <c:v>8.6976619731650295</c:v>
                </c:pt>
                <c:pt idx="12">
                  <c:v>9.9561722153995706</c:v>
                </c:pt>
                <c:pt idx="13">
                  <c:v>8.13201296263248</c:v>
                </c:pt>
                <c:pt idx="14">
                  <c:v>7.6187530159691201</c:v>
                </c:pt>
                <c:pt idx="15">
                  <c:v>7.1464249924517196</c:v>
                </c:pt>
              </c:numCache>
            </c:numRef>
          </c:val>
          <c:extLst>
            <c:ext xmlns:c16="http://schemas.microsoft.com/office/drawing/2014/chart" uri="{C3380CC4-5D6E-409C-BE32-E72D297353CC}">
              <c16:uniqueId val="{00000000-0035-4708-BE07-A95647F039E0}"/>
            </c:ext>
          </c:extLst>
        </c:ser>
        <c:ser>
          <c:idx val="4"/>
          <c:order val="2"/>
          <c:tx>
            <c:strRef>
              <c:f>'c1-16'!$E$9</c:f>
              <c:strCache>
                <c:ptCount val="1"/>
                <c:pt idx="0">
                  <c:v>Versenyszféra deflátor</c:v>
                </c:pt>
              </c:strCache>
            </c:strRef>
          </c:tx>
          <c:spPr>
            <a:solidFill>
              <a:schemeClr val="accent1"/>
            </a:solidFill>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'c1-16'!$E$13:$E$28</c:f>
              <c:numCache>
                <c:formatCode>0.00</c:formatCode>
                <c:ptCount val="16"/>
                <c:pt idx="0">
                  <c:v>-4.1090834149999997</c:v>
                </c:pt>
                <c:pt idx="1">
                  <c:v>-4.3506203750000001</c:v>
                </c:pt>
                <c:pt idx="2">
                  <c:v>-4.3410412859999896</c:v>
                </c:pt>
                <c:pt idx="3">
                  <c:v>-2.52140169499999</c:v>
                </c:pt>
                <c:pt idx="4">
                  <c:v>-3.5199235059999801</c:v>
                </c:pt>
                <c:pt idx="5">
                  <c:v>-2.79287704699999</c:v>
                </c:pt>
                <c:pt idx="6">
                  <c:v>-3.6866079389999902</c:v>
                </c:pt>
                <c:pt idx="7">
                  <c:v>-2.367303191</c:v>
                </c:pt>
                <c:pt idx="8">
                  <c:v>-0.67238438699999103</c:v>
                </c:pt>
                <c:pt idx="9">
                  <c:v>-0.329686268000006</c:v>
                </c:pt>
                <c:pt idx="10">
                  <c:v>-3.0913959759999798</c:v>
                </c:pt>
                <c:pt idx="11">
                  <c:v>-4.0085583869999999</c:v>
                </c:pt>
                <c:pt idx="12">
                  <c:v>-4.8414438861328701</c:v>
                </c:pt>
                <c:pt idx="13">
                  <c:v>-3.8566275498006899</c:v>
                </c:pt>
                <c:pt idx="14">
                  <c:v>-3.23485957397178</c:v>
                </c:pt>
                <c:pt idx="15">
                  <c:v>-2.99402590601394</c:v>
                </c:pt>
              </c:numCache>
            </c:numRef>
          </c:val>
          <c:extLst>
            <c:ext xmlns:c16="http://schemas.microsoft.com/office/drawing/2014/chart" uri="{C3380CC4-5D6E-409C-BE32-E72D297353CC}">
              <c16:uniqueId val="{00000001-0035-4708-BE07-A95647F039E0}"/>
            </c:ext>
          </c:extLst>
        </c:ser>
        <c:ser>
          <c:idx val="1"/>
          <c:order val="3"/>
          <c:tx>
            <c:strRef>
              <c:f>'c1-16'!$C$9</c:f>
              <c:strCache>
                <c:ptCount val="1"/>
                <c:pt idx="0">
                  <c:v>Hozzáadott érték</c:v>
                </c:pt>
              </c:strCache>
            </c:strRef>
          </c:tx>
          <c:spPr>
            <a:solidFill>
              <a:schemeClr val="tx2"/>
            </a:solidFill>
            <a:ln w="28575">
              <a:noFill/>
              <a:prstDash val="solid"/>
            </a:ln>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'c1-16'!$C$13:$C$28</c:f>
              <c:numCache>
                <c:formatCode>0.00</c:formatCode>
                <c:ptCount val="16"/>
                <c:pt idx="0">
                  <c:v>-1.2325632879866799</c:v>
                </c:pt>
                <c:pt idx="1">
                  <c:v>-1.0134749473840801</c:v>
                </c:pt>
                <c:pt idx="2">
                  <c:v>8.6692379850737602</c:v>
                </c:pt>
                <c:pt idx="3">
                  <c:v>-0.47384406839958698</c:v>
                </c:pt>
                <c:pt idx="4">
                  <c:v>-1.6571912187370399</c:v>
                </c:pt>
                <c:pt idx="5">
                  <c:v>2.3492006270303301</c:v>
                </c:pt>
                <c:pt idx="6">
                  <c:v>-2.13667373791204</c:v>
                </c:pt>
                <c:pt idx="7">
                  <c:v>-4.9939785046696903</c:v>
                </c:pt>
                <c:pt idx="8">
                  <c:v>-4.1263884256357501</c:v>
                </c:pt>
                <c:pt idx="9">
                  <c:v>-2.6490601462161298</c:v>
                </c:pt>
                <c:pt idx="10">
                  <c:v>-5.3073831191188203</c:v>
                </c:pt>
                <c:pt idx="11">
                  <c:v>-5.9490782879099129</c:v>
                </c:pt>
                <c:pt idx="12">
                  <c:v>-6.6245860325540198</c:v>
                </c:pt>
                <c:pt idx="13">
                  <c:v>-4.5217391543996399</c:v>
                </c:pt>
                <c:pt idx="14">
                  <c:v>-4.0838292560087401</c:v>
                </c:pt>
                <c:pt idx="15">
                  <c:v>-3.5963674980568898</c:v>
                </c:pt>
              </c:numCache>
            </c:numRef>
          </c:val>
          <c:extLst>
            <c:ext xmlns:c16="http://schemas.microsoft.com/office/drawing/2014/chart" uri="{C3380CC4-5D6E-409C-BE32-E72D297353CC}">
              <c16:uniqueId val="{00000002-0035-4708-BE07-A95647F039E0}"/>
            </c:ext>
          </c:extLst>
        </c:ser>
        <c:ser>
          <c:idx val="0"/>
          <c:order val="4"/>
          <c:tx>
            <c:strRef>
              <c:f>'c1-16'!$B$9</c:f>
              <c:strCache>
                <c:ptCount val="1"/>
                <c:pt idx="0">
                  <c:v>Foglalkoztatás</c:v>
                </c:pt>
              </c:strCache>
            </c:strRef>
          </c:tx>
          <c:spPr>
            <a:solidFill>
              <a:schemeClr val="bg1">
                <a:lumMod val="75000"/>
              </a:schemeClr>
            </a:solidFill>
            <a:ln w="28575">
              <a:noFill/>
            </a:ln>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'c1-16'!$B$13:$B$28</c:f>
              <c:numCache>
                <c:formatCode>0.00</c:formatCode>
                <c:ptCount val="16"/>
                <c:pt idx="0">
                  <c:v>0.43678238275193199</c:v>
                </c:pt>
                <c:pt idx="1">
                  <c:v>-1.33831158501033</c:v>
                </c:pt>
                <c:pt idx="2">
                  <c:v>-4.0658384651243997</c:v>
                </c:pt>
                <c:pt idx="3">
                  <c:v>-1.6697279871472701</c:v>
                </c:pt>
                <c:pt idx="4">
                  <c:v>0.80034120638496897</c:v>
                </c:pt>
                <c:pt idx="5">
                  <c:v>0.56030203024661696</c:v>
                </c:pt>
                <c:pt idx="6">
                  <c:v>9.6151623863205402E-2</c:v>
                </c:pt>
                <c:pt idx="7">
                  <c:v>4.6504589323729197</c:v>
                </c:pt>
                <c:pt idx="8">
                  <c:v>1.59373505472189</c:v>
                </c:pt>
                <c:pt idx="9">
                  <c:v>3.9614815747524199</c:v>
                </c:pt>
                <c:pt idx="10">
                  <c:v>3.1941234028054901</c:v>
                </c:pt>
                <c:pt idx="11">
                  <c:v>2.7891318163318899</c:v>
                </c:pt>
                <c:pt idx="12">
                  <c:v>2.8803841508658401</c:v>
                </c:pt>
                <c:pt idx="13">
                  <c:v>0.77000498653907401</c:v>
                </c:pt>
                <c:pt idx="14">
                  <c:v>0.38496947920887398</c:v>
                </c:pt>
                <c:pt idx="15">
                  <c:v>0.14415742937887699</c:v>
                </c:pt>
              </c:numCache>
            </c:numRef>
          </c:val>
          <c:extLst>
            <c:ext xmlns:c16="http://schemas.microsoft.com/office/drawing/2014/chart" uri="{C3380CC4-5D6E-409C-BE32-E72D297353CC}">
              <c16:uniqueId val="{00000003-0035-4708-BE07-A95647F039E0}"/>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'c1-16'!$F$9</c:f>
              <c:strCache>
                <c:ptCount val="1"/>
                <c:pt idx="0">
                  <c:v>Reál fajlagos munkaerőköltség</c:v>
                </c:pt>
              </c:strCache>
            </c:strRef>
          </c:tx>
          <c:spPr>
            <a:ln>
              <a:solidFill>
                <a:schemeClr val="accent3"/>
              </a:solidFill>
            </a:ln>
          </c:spPr>
          <c:marker>
            <c:symbol val="none"/>
          </c:marker>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'c1-16'!$F$13:$F$28</c:f>
              <c:numCache>
                <c:formatCode>0.00</c:formatCode>
                <c:ptCount val="16"/>
                <c:pt idx="0">
                  <c:v>1.640582044157612</c:v>
                </c:pt>
                <c:pt idx="1">
                  <c:v>-0.53452798420293046</c:v>
                </c:pt>
                <c:pt idx="2">
                  <c:v>0.39484450162902451</c:v>
                </c:pt>
                <c:pt idx="3">
                  <c:v>-1.6800168157702671</c:v>
                </c:pt>
                <c:pt idx="4">
                  <c:v>0.12463014507569881</c:v>
                </c:pt>
                <c:pt idx="5">
                  <c:v>2.1629671732966371</c:v>
                </c:pt>
                <c:pt idx="6">
                  <c:v>-3.5196815310019649</c:v>
                </c:pt>
                <c:pt idx="7">
                  <c:v>-3.1572837563709975</c:v>
                </c:pt>
                <c:pt idx="8">
                  <c:v>-5.5624110550058816</c:v>
                </c:pt>
                <c:pt idx="9">
                  <c:v>4.6918705982356537</c:v>
                </c:pt>
                <c:pt idx="10">
                  <c:v>0.55269506340961039</c:v>
                </c:pt>
                <c:pt idx="11">
                  <c:v>1.5291571145870071</c:v>
                </c:pt>
                <c:pt idx="12">
                  <c:v>1.3705264475785208</c:v>
                </c:pt>
                <c:pt idx="13">
                  <c:v>0.52365124497122473</c:v>
                </c:pt>
                <c:pt idx="14">
                  <c:v>0.68503366519747377</c:v>
                </c:pt>
                <c:pt idx="15">
                  <c:v>0.70018901775976694</c:v>
                </c:pt>
              </c:numCache>
            </c:numRef>
          </c:val>
          <c:smooth val="0"/>
          <c:extLst>
            <c:ext xmlns:c16="http://schemas.microsoft.com/office/drawing/2014/chart" uri="{C3380CC4-5D6E-409C-BE32-E72D297353CC}">
              <c16:uniqueId val="{00000004-0035-4708-BE07-A95647F039E0}"/>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5"/>
          <c:min val="-12"/>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bg1">
                <a:lumMod val="50000"/>
              </a:schemeClr>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'c1-2'!$C$18:$C$347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3.7790684005443795</c:v>
                </c:pt>
                <c:pt idx="84">
                  <c:v>3.8326364474313133</c:v>
                </c:pt>
                <c:pt idx="85">
                  <c:v>3.478192829423115</c:v>
                </c:pt>
                <c:pt idx="86">
                  <c:v>2.8862764759270738</c:v>
                </c:pt>
              </c:numCache>
            </c:numRef>
          </c:val>
          <c:extLst>
            <c:ext xmlns:c16="http://schemas.microsoft.com/office/drawing/2014/chart" uri="{C3380CC4-5D6E-409C-BE32-E72D297353CC}">
              <c16:uniqueId val="{00000000-52A2-46B0-962D-A479217F2A39}"/>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'c1-2'!$D$18:$D$347</c:f>
              <c:numCache>
                <c:formatCode>General</c:formatCode>
                <c:ptCount val="330"/>
                <c:pt idx="83" formatCode="0.0">
                  <c:v>0.17509956872637644</c:v>
                </c:pt>
                <c:pt idx="84" formatCode="0.0">
                  <c:v>0.42942774456721999</c:v>
                </c:pt>
                <c:pt idx="85" formatCode="0.0">
                  <c:v>0.60507831177104532</c:v>
                </c:pt>
                <c:pt idx="86" formatCode="0.0">
                  <c:v>0.72927705170720214</c:v>
                </c:pt>
              </c:numCache>
            </c:numRef>
          </c:val>
          <c:extLst>
            <c:ext xmlns:c16="http://schemas.microsoft.com/office/drawing/2014/chart" uri="{C3380CC4-5D6E-409C-BE32-E72D297353CC}">
              <c16:uniqueId val="{00000001-52A2-46B0-962D-A479217F2A39}"/>
            </c:ext>
          </c:extLst>
        </c:ser>
        <c:ser>
          <c:idx val="2"/>
          <c:order val="3"/>
          <c:tx>
            <c:strRef>
              <c:f>'c1-2'!$E$17</c:f>
              <c:strCache>
                <c:ptCount val="1"/>
                <c:pt idx="0">
                  <c:v>Bizonytalansági sáv</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'c1-2'!$E$18:$E$347</c:f>
              <c:numCache>
                <c:formatCode>General</c:formatCode>
                <c:ptCount val="330"/>
                <c:pt idx="83" formatCode="0.0">
                  <c:v>0.17509956872637644</c:v>
                </c:pt>
                <c:pt idx="84" formatCode="0.0">
                  <c:v>0.42942774456721999</c:v>
                </c:pt>
                <c:pt idx="85" formatCode="0.0">
                  <c:v>0.60507831177104532</c:v>
                </c:pt>
                <c:pt idx="86" formatCode="0.0">
                  <c:v>0.72927705170720214</c:v>
                </c:pt>
              </c:numCache>
            </c:numRef>
          </c:val>
          <c:extLst>
            <c:ext xmlns:c16="http://schemas.microsoft.com/office/drawing/2014/chart" uri="{C3380CC4-5D6E-409C-BE32-E72D297353CC}">
              <c16:uniqueId val="{00000002-52A2-46B0-962D-A479217F2A39}"/>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'c1-2'!$B$17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52A2-46B0-962D-A479217F2A39}"/>
              </c:ext>
            </c:extLst>
          </c:dPt>
          <c:dPt>
            <c:idx val="18"/>
            <c:bubble3D val="0"/>
            <c:extLst>
              <c:ext xmlns:c16="http://schemas.microsoft.com/office/drawing/2014/chart" uri="{C3380CC4-5D6E-409C-BE32-E72D297353CC}">
                <c16:uniqueId val="{00000004-52A2-46B0-962D-A479217F2A39}"/>
              </c:ext>
            </c:extLst>
          </c:dPt>
          <c:dPt>
            <c:idx val="19"/>
            <c:bubble3D val="0"/>
            <c:extLst>
              <c:ext xmlns:c16="http://schemas.microsoft.com/office/drawing/2014/chart" uri="{C3380CC4-5D6E-409C-BE32-E72D297353CC}">
                <c16:uniqueId val="{00000005-52A2-46B0-962D-A479217F2A39}"/>
              </c:ext>
            </c:extLst>
          </c:dPt>
          <c:dPt>
            <c:idx val="20"/>
            <c:bubble3D val="0"/>
            <c:extLst>
              <c:ext xmlns:c16="http://schemas.microsoft.com/office/drawing/2014/chart" uri="{C3380CC4-5D6E-409C-BE32-E72D297353CC}">
                <c16:uniqueId val="{00000006-52A2-46B0-962D-A479217F2A39}"/>
              </c:ext>
            </c:extLst>
          </c:dPt>
          <c:dPt>
            <c:idx val="21"/>
            <c:bubble3D val="0"/>
            <c:extLst>
              <c:ext xmlns:c16="http://schemas.microsoft.com/office/drawing/2014/chart" uri="{C3380CC4-5D6E-409C-BE32-E72D297353CC}">
                <c16:uniqueId val="{00000007-52A2-46B0-962D-A479217F2A39}"/>
              </c:ext>
            </c:extLst>
          </c:dPt>
          <c:dPt>
            <c:idx val="22"/>
            <c:bubble3D val="0"/>
            <c:extLst>
              <c:ext xmlns:c16="http://schemas.microsoft.com/office/drawing/2014/chart" uri="{C3380CC4-5D6E-409C-BE32-E72D297353CC}">
                <c16:uniqueId val="{00000008-52A2-46B0-962D-A479217F2A39}"/>
              </c:ext>
            </c:extLst>
          </c:dPt>
          <c:dPt>
            <c:idx val="23"/>
            <c:bubble3D val="0"/>
            <c:extLst>
              <c:ext xmlns:c16="http://schemas.microsoft.com/office/drawing/2014/chart" uri="{C3380CC4-5D6E-409C-BE32-E72D297353CC}">
                <c16:uniqueId val="{00000009-52A2-46B0-962D-A479217F2A39}"/>
              </c:ext>
            </c:extLst>
          </c:dPt>
          <c:dPt>
            <c:idx val="24"/>
            <c:bubble3D val="0"/>
            <c:extLst>
              <c:ext xmlns:c16="http://schemas.microsoft.com/office/drawing/2014/chart" uri="{C3380CC4-5D6E-409C-BE32-E72D297353CC}">
                <c16:uniqueId val="{0000000A-52A2-46B0-962D-A479217F2A39}"/>
              </c:ext>
            </c:extLst>
          </c:dPt>
          <c:dPt>
            <c:idx val="25"/>
            <c:bubble3D val="0"/>
            <c:extLst>
              <c:ext xmlns:c16="http://schemas.microsoft.com/office/drawing/2014/chart" uri="{C3380CC4-5D6E-409C-BE32-E72D297353CC}">
                <c16:uniqueId val="{0000000B-52A2-46B0-962D-A479217F2A39}"/>
              </c:ext>
            </c:extLst>
          </c:dPt>
          <c:dPt>
            <c:idx val="26"/>
            <c:bubble3D val="0"/>
            <c:extLst>
              <c:ext xmlns:c16="http://schemas.microsoft.com/office/drawing/2014/chart" uri="{C3380CC4-5D6E-409C-BE32-E72D297353CC}">
                <c16:uniqueId val="{0000000C-52A2-46B0-962D-A479217F2A39}"/>
              </c:ext>
            </c:extLst>
          </c:dPt>
          <c:dPt>
            <c:idx val="27"/>
            <c:bubble3D val="0"/>
            <c:extLst>
              <c:ext xmlns:c16="http://schemas.microsoft.com/office/drawing/2014/chart" uri="{C3380CC4-5D6E-409C-BE32-E72D297353CC}">
                <c16:uniqueId val="{0000000D-52A2-46B0-962D-A479217F2A39}"/>
              </c:ext>
            </c:extLst>
          </c:dPt>
          <c:dPt>
            <c:idx val="28"/>
            <c:bubble3D val="0"/>
            <c:extLst>
              <c:ext xmlns:c16="http://schemas.microsoft.com/office/drawing/2014/chart" uri="{C3380CC4-5D6E-409C-BE32-E72D297353CC}">
                <c16:uniqueId val="{0000000E-52A2-46B0-962D-A479217F2A39}"/>
              </c:ext>
            </c:extLst>
          </c:dPt>
          <c:dPt>
            <c:idx val="29"/>
            <c:bubble3D val="0"/>
            <c:extLst>
              <c:ext xmlns:c16="http://schemas.microsoft.com/office/drawing/2014/chart" uri="{C3380CC4-5D6E-409C-BE32-E72D297353CC}">
                <c16:uniqueId val="{0000000F-52A2-46B0-962D-A479217F2A39}"/>
              </c:ext>
            </c:extLst>
          </c:dPt>
          <c:dPt>
            <c:idx val="30"/>
            <c:bubble3D val="0"/>
            <c:extLst>
              <c:ext xmlns:c16="http://schemas.microsoft.com/office/drawing/2014/chart" uri="{C3380CC4-5D6E-409C-BE32-E72D297353CC}">
                <c16:uniqueId val="{00000010-52A2-46B0-962D-A479217F2A39}"/>
              </c:ext>
            </c:extLst>
          </c:dPt>
          <c:dPt>
            <c:idx val="31"/>
            <c:bubble3D val="0"/>
            <c:extLst>
              <c:ext xmlns:c16="http://schemas.microsoft.com/office/drawing/2014/chart" uri="{C3380CC4-5D6E-409C-BE32-E72D297353CC}">
                <c16:uniqueId val="{00000011-52A2-46B0-962D-A479217F2A39}"/>
              </c:ext>
            </c:extLst>
          </c:dPt>
          <c:dPt>
            <c:idx val="32"/>
            <c:bubble3D val="0"/>
            <c:extLst>
              <c:ext xmlns:c16="http://schemas.microsoft.com/office/drawing/2014/chart" uri="{C3380CC4-5D6E-409C-BE32-E72D297353CC}">
                <c16:uniqueId val="{00000012-52A2-46B0-962D-A479217F2A39}"/>
              </c:ext>
            </c:extLst>
          </c:dPt>
          <c:dPt>
            <c:idx val="33"/>
            <c:bubble3D val="0"/>
            <c:extLst>
              <c:ext xmlns:c16="http://schemas.microsoft.com/office/drawing/2014/chart" uri="{C3380CC4-5D6E-409C-BE32-E72D297353CC}">
                <c16:uniqueId val="{00000013-52A2-46B0-962D-A479217F2A39}"/>
              </c:ext>
            </c:extLst>
          </c:dPt>
          <c:dPt>
            <c:idx val="34"/>
            <c:bubble3D val="0"/>
            <c:extLst>
              <c:ext xmlns:c16="http://schemas.microsoft.com/office/drawing/2014/chart" uri="{C3380CC4-5D6E-409C-BE32-E72D297353CC}">
                <c16:uniqueId val="{00000014-52A2-46B0-962D-A479217F2A39}"/>
              </c:ext>
            </c:extLst>
          </c:dPt>
          <c:dPt>
            <c:idx val="35"/>
            <c:bubble3D val="0"/>
            <c:extLst>
              <c:ext xmlns:c16="http://schemas.microsoft.com/office/drawing/2014/chart" uri="{C3380CC4-5D6E-409C-BE32-E72D297353CC}">
                <c16:uniqueId val="{00000015-52A2-46B0-962D-A479217F2A39}"/>
              </c:ext>
            </c:extLst>
          </c:dPt>
          <c:dPt>
            <c:idx val="36"/>
            <c:bubble3D val="0"/>
            <c:extLst>
              <c:ext xmlns:c16="http://schemas.microsoft.com/office/drawing/2014/chart" uri="{C3380CC4-5D6E-409C-BE32-E72D297353CC}">
                <c16:uniqueId val="{00000016-52A2-46B0-962D-A479217F2A39}"/>
              </c:ext>
            </c:extLst>
          </c:dPt>
          <c:dPt>
            <c:idx val="37"/>
            <c:bubble3D val="0"/>
            <c:extLst>
              <c:ext xmlns:c16="http://schemas.microsoft.com/office/drawing/2014/chart" uri="{C3380CC4-5D6E-409C-BE32-E72D297353CC}">
                <c16:uniqueId val="{00000017-52A2-46B0-962D-A479217F2A39}"/>
              </c:ext>
            </c:extLst>
          </c:dPt>
          <c:dPt>
            <c:idx val="38"/>
            <c:bubble3D val="0"/>
            <c:extLst>
              <c:ext xmlns:c16="http://schemas.microsoft.com/office/drawing/2014/chart" uri="{C3380CC4-5D6E-409C-BE32-E72D297353CC}">
                <c16:uniqueId val="{00000018-52A2-46B0-962D-A479217F2A39}"/>
              </c:ext>
            </c:extLst>
          </c:dPt>
          <c:dPt>
            <c:idx val="39"/>
            <c:bubble3D val="0"/>
            <c:extLst>
              <c:ext xmlns:c16="http://schemas.microsoft.com/office/drawing/2014/chart" uri="{C3380CC4-5D6E-409C-BE32-E72D297353CC}">
                <c16:uniqueId val="{00000019-52A2-46B0-962D-A479217F2A39}"/>
              </c:ext>
            </c:extLst>
          </c:dPt>
          <c:dPt>
            <c:idx val="40"/>
            <c:bubble3D val="0"/>
            <c:extLst>
              <c:ext xmlns:c16="http://schemas.microsoft.com/office/drawing/2014/chart" uri="{C3380CC4-5D6E-409C-BE32-E72D297353CC}">
                <c16:uniqueId val="{0000001A-52A2-46B0-962D-A479217F2A39}"/>
              </c:ext>
            </c:extLst>
          </c:dPt>
          <c:dPt>
            <c:idx val="41"/>
            <c:bubble3D val="0"/>
            <c:extLst>
              <c:ext xmlns:c16="http://schemas.microsoft.com/office/drawing/2014/chart" uri="{C3380CC4-5D6E-409C-BE32-E72D297353CC}">
                <c16:uniqueId val="{0000001B-52A2-46B0-962D-A479217F2A39}"/>
              </c:ext>
            </c:extLst>
          </c:dPt>
          <c:dPt>
            <c:idx val="42"/>
            <c:bubble3D val="0"/>
            <c:extLst>
              <c:ext xmlns:c16="http://schemas.microsoft.com/office/drawing/2014/chart" uri="{C3380CC4-5D6E-409C-BE32-E72D297353CC}">
                <c16:uniqueId val="{0000001C-52A2-46B0-962D-A479217F2A39}"/>
              </c:ext>
            </c:extLst>
          </c:dPt>
          <c:dPt>
            <c:idx val="43"/>
            <c:bubble3D val="0"/>
            <c:extLst>
              <c:ext xmlns:c16="http://schemas.microsoft.com/office/drawing/2014/chart" uri="{C3380CC4-5D6E-409C-BE32-E72D297353CC}">
                <c16:uniqueId val="{0000001D-52A2-46B0-962D-A479217F2A39}"/>
              </c:ext>
            </c:extLst>
          </c:dPt>
          <c:dPt>
            <c:idx val="44"/>
            <c:bubble3D val="0"/>
            <c:extLst>
              <c:ext xmlns:c16="http://schemas.microsoft.com/office/drawing/2014/chart" uri="{C3380CC4-5D6E-409C-BE32-E72D297353CC}">
                <c16:uniqueId val="{0000001E-52A2-46B0-962D-A479217F2A39}"/>
              </c:ext>
            </c:extLst>
          </c:dPt>
          <c:dPt>
            <c:idx val="45"/>
            <c:bubble3D val="0"/>
            <c:extLst>
              <c:ext xmlns:c16="http://schemas.microsoft.com/office/drawing/2014/chart" uri="{C3380CC4-5D6E-409C-BE32-E72D297353CC}">
                <c16:uniqueId val="{0000001F-52A2-46B0-962D-A479217F2A39}"/>
              </c:ext>
            </c:extLst>
          </c:dPt>
          <c:dPt>
            <c:idx val="46"/>
            <c:bubble3D val="0"/>
            <c:extLst>
              <c:ext xmlns:c16="http://schemas.microsoft.com/office/drawing/2014/chart" uri="{C3380CC4-5D6E-409C-BE32-E72D297353CC}">
                <c16:uniqueId val="{00000020-52A2-46B0-962D-A479217F2A39}"/>
              </c:ext>
            </c:extLst>
          </c:dPt>
          <c:dPt>
            <c:idx val="47"/>
            <c:bubble3D val="0"/>
            <c:extLst>
              <c:ext xmlns:c16="http://schemas.microsoft.com/office/drawing/2014/chart" uri="{C3380CC4-5D6E-409C-BE32-E72D297353CC}">
                <c16:uniqueId val="{00000021-52A2-46B0-962D-A479217F2A39}"/>
              </c:ext>
            </c:extLst>
          </c:dPt>
          <c:dPt>
            <c:idx val="48"/>
            <c:bubble3D val="0"/>
            <c:extLst>
              <c:ext xmlns:c16="http://schemas.microsoft.com/office/drawing/2014/chart" uri="{C3380CC4-5D6E-409C-BE32-E72D297353CC}">
                <c16:uniqueId val="{00000022-52A2-46B0-962D-A479217F2A39}"/>
              </c:ext>
            </c:extLst>
          </c:dPt>
          <c:dPt>
            <c:idx val="49"/>
            <c:bubble3D val="0"/>
            <c:extLst>
              <c:ext xmlns:c16="http://schemas.microsoft.com/office/drawing/2014/chart" uri="{C3380CC4-5D6E-409C-BE32-E72D297353CC}">
                <c16:uniqueId val="{00000023-52A2-46B0-962D-A479217F2A39}"/>
              </c:ext>
            </c:extLst>
          </c:dPt>
          <c:dPt>
            <c:idx val="50"/>
            <c:bubble3D val="0"/>
            <c:extLst>
              <c:ext xmlns:c16="http://schemas.microsoft.com/office/drawing/2014/chart" uri="{C3380CC4-5D6E-409C-BE32-E72D297353CC}">
                <c16:uniqueId val="{00000024-52A2-46B0-962D-A479217F2A39}"/>
              </c:ext>
            </c:extLst>
          </c:dPt>
          <c:dPt>
            <c:idx val="51"/>
            <c:bubble3D val="0"/>
            <c:extLst>
              <c:ext xmlns:c16="http://schemas.microsoft.com/office/drawing/2014/chart" uri="{C3380CC4-5D6E-409C-BE32-E72D297353CC}">
                <c16:uniqueId val="{00000025-52A2-46B0-962D-A479217F2A39}"/>
              </c:ext>
            </c:extLst>
          </c:dPt>
          <c:dPt>
            <c:idx val="52"/>
            <c:bubble3D val="0"/>
            <c:extLst>
              <c:ext xmlns:c16="http://schemas.microsoft.com/office/drawing/2014/chart" uri="{C3380CC4-5D6E-409C-BE32-E72D297353CC}">
                <c16:uniqueId val="{00000026-52A2-46B0-962D-A479217F2A39}"/>
              </c:ext>
            </c:extLst>
          </c:dPt>
          <c:dPt>
            <c:idx val="53"/>
            <c:bubble3D val="0"/>
            <c:extLst>
              <c:ext xmlns:c16="http://schemas.microsoft.com/office/drawing/2014/chart" uri="{C3380CC4-5D6E-409C-BE32-E72D297353CC}">
                <c16:uniqueId val="{00000027-52A2-46B0-962D-A479217F2A39}"/>
              </c:ext>
            </c:extLst>
          </c:dPt>
          <c:dPt>
            <c:idx val="54"/>
            <c:bubble3D val="0"/>
            <c:extLst>
              <c:ext xmlns:c16="http://schemas.microsoft.com/office/drawing/2014/chart" uri="{C3380CC4-5D6E-409C-BE32-E72D297353CC}">
                <c16:uniqueId val="{00000028-52A2-46B0-962D-A479217F2A39}"/>
              </c:ext>
            </c:extLst>
          </c:dPt>
          <c:dPt>
            <c:idx val="55"/>
            <c:bubble3D val="0"/>
            <c:extLst>
              <c:ext xmlns:c16="http://schemas.microsoft.com/office/drawing/2014/chart" uri="{C3380CC4-5D6E-409C-BE32-E72D297353CC}">
                <c16:uniqueId val="{00000029-52A2-46B0-962D-A479217F2A39}"/>
              </c:ext>
            </c:extLst>
          </c:dPt>
          <c:dPt>
            <c:idx val="56"/>
            <c:bubble3D val="0"/>
            <c:extLst>
              <c:ext xmlns:c16="http://schemas.microsoft.com/office/drawing/2014/chart" uri="{C3380CC4-5D6E-409C-BE32-E72D297353CC}">
                <c16:uniqueId val="{0000002A-52A2-46B0-962D-A479217F2A39}"/>
              </c:ext>
            </c:extLst>
          </c:dPt>
          <c:dPt>
            <c:idx val="57"/>
            <c:bubble3D val="0"/>
            <c:extLst>
              <c:ext xmlns:c16="http://schemas.microsoft.com/office/drawing/2014/chart" uri="{C3380CC4-5D6E-409C-BE32-E72D297353CC}">
                <c16:uniqueId val="{0000002B-52A2-46B0-962D-A479217F2A39}"/>
              </c:ext>
            </c:extLst>
          </c:dPt>
          <c:dPt>
            <c:idx val="58"/>
            <c:bubble3D val="0"/>
            <c:extLst>
              <c:ext xmlns:c16="http://schemas.microsoft.com/office/drawing/2014/chart" uri="{C3380CC4-5D6E-409C-BE32-E72D297353CC}">
                <c16:uniqueId val="{0000002C-52A2-46B0-962D-A479217F2A39}"/>
              </c:ext>
            </c:extLst>
          </c:dPt>
          <c:dPt>
            <c:idx val="59"/>
            <c:bubble3D val="0"/>
            <c:extLst>
              <c:ext xmlns:c16="http://schemas.microsoft.com/office/drawing/2014/chart" uri="{C3380CC4-5D6E-409C-BE32-E72D297353CC}">
                <c16:uniqueId val="{0000002D-52A2-46B0-962D-A479217F2A39}"/>
              </c:ext>
            </c:extLst>
          </c:dPt>
          <c:dPt>
            <c:idx val="60"/>
            <c:bubble3D val="0"/>
            <c:extLst>
              <c:ext xmlns:c16="http://schemas.microsoft.com/office/drawing/2014/chart" uri="{C3380CC4-5D6E-409C-BE32-E72D297353CC}">
                <c16:uniqueId val="{0000002E-52A2-46B0-962D-A479217F2A39}"/>
              </c:ext>
            </c:extLst>
          </c:dPt>
          <c:dPt>
            <c:idx val="61"/>
            <c:bubble3D val="0"/>
            <c:extLst>
              <c:ext xmlns:c16="http://schemas.microsoft.com/office/drawing/2014/chart" uri="{C3380CC4-5D6E-409C-BE32-E72D297353CC}">
                <c16:uniqueId val="{0000002F-52A2-46B0-962D-A479217F2A39}"/>
              </c:ext>
            </c:extLst>
          </c:dPt>
          <c:dPt>
            <c:idx val="62"/>
            <c:bubble3D val="0"/>
            <c:extLst>
              <c:ext xmlns:c16="http://schemas.microsoft.com/office/drawing/2014/chart" uri="{C3380CC4-5D6E-409C-BE32-E72D297353CC}">
                <c16:uniqueId val="{00000030-52A2-46B0-962D-A479217F2A39}"/>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'c1-2'!$B$18:$B$347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4</c:v>
                </c:pt>
                <c:pt idx="84">
                  <c:v>4.3</c:v>
                </c:pt>
                <c:pt idx="85">
                  <c:v>4.0999999999999996</c:v>
                </c:pt>
                <c:pt idx="86">
                  <c:v>3.6</c:v>
                </c:pt>
              </c:numCache>
            </c:numRef>
          </c:val>
          <c:smooth val="0"/>
          <c:extLst>
            <c:ext xmlns:c16="http://schemas.microsoft.com/office/drawing/2014/chart" uri="{C3380CC4-5D6E-409C-BE32-E72D297353CC}">
              <c16:uniqueId val="{00000031-52A2-46B0-962D-A479217F2A39}"/>
            </c:ext>
          </c:extLst>
        </c:ser>
        <c:ser>
          <c:idx val="4"/>
          <c:order val="4"/>
          <c:tx>
            <c:strRef>
              <c:f>'c1-2'!$F$17</c:f>
              <c:strCache>
                <c:ptCount val="1"/>
                <c:pt idx="0">
                  <c:v>Szeptemberi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2-52A2-46B0-962D-A479217F2A39}"/>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3-52A2-46B0-962D-A479217F2A39}"/>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52A2-46B0-962D-A479217F2A39}"/>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5-52A2-46B0-962D-A479217F2A39}"/>
              </c:ext>
            </c:extLst>
          </c:dPt>
          <c:val>
            <c:numRef>
              <c:f>'c1-2'!$F$18:$F$104</c:f>
              <c:numCache>
                <c:formatCode>General</c:formatCode>
                <c:ptCount val="8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
                  <c:v>-10</c:v>
                </c:pt>
                <c:pt idx="75" formatCode="0">
                  <c:v>-10</c:v>
                </c:pt>
                <c:pt idx="76" formatCode="0">
                  <c:v>-10</c:v>
                </c:pt>
                <c:pt idx="77" formatCode="0">
                  <c:v>-10</c:v>
                </c:pt>
                <c:pt idx="78" formatCode="0">
                  <c:v>-10</c:v>
                </c:pt>
                <c:pt idx="79" formatCode="0">
                  <c:v>-10</c:v>
                </c:pt>
                <c:pt idx="80" formatCode="0.0">
                  <c:v>2.9</c:v>
                </c:pt>
                <c:pt idx="81" formatCode="0.0">
                  <c:v>2.9</c:v>
                </c:pt>
                <c:pt idx="82" formatCode="0.0">
                  <c:v>3.5</c:v>
                </c:pt>
                <c:pt idx="83" formatCode="0.0">
                  <c:v>3.9</c:v>
                </c:pt>
                <c:pt idx="84">
                  <c:v>-10</c:v>
                </c:pt>
                <c:pt idx="85">
                  <c:v>-10</c:v>
                </c:pt>
                <c:pt idx="86">
                  <c:v>-10</c:v>
                </c:pt>
              </c:numCache>
            </c:numRef>
          </c:val>
          <c:smooth val="0"/>
          <c:extLst>
            <c:ext xmlns:c16="http://schemas.microsoft.com/office/drawing/2014/chart" uri="{C3380CC4-5D6E-409C-BE32-E72D297353CC}">
              <c16:uniqueId val="{00000036-52A2-46B0-962D-A479217F2A39}"/>
            </c:ext>
          </c:extLst>
        </c:ser>
        <c:dLbls>
          <c:showLegendKey val="0"/>
          <c:showVal val="0"/>
          <c:showCatName val="0"/>
          <c:showSerName val="0"/>
          <c:showPercent val="0"/>
          <c:showBubbleSize val="0"/>
        </c:dLbls>
        <c:marker val="1"/>
        <c:smooth val="0"/>
        <c:axId val="398776688"/>
        <c:axId val="388845736"/>
      </c:lineChart>
      <c:dateAx>
        <c:axId val="398776688"/>
        <c:scaling>
          <c:orientation val="minMax"/>
          <c:min val="42370"/>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'c1-16'!$D$10</c:f>
              <c:strCache>
                <c:ptCount val="1"/>
                <c:pt idx="0">
                  <c:v>Compensation per employee</c:v>
                </c:pt>
              </c:strCache>
            </c:strRef>
          </c:tx>
          <c:spPr>
            <a:solidFill>
              <a:schemeClr val="accent1">
                <a:lumMod val="40000"/>
                <a:lumOff val="60000"/>
              </a:schemeClr>
            </a:solidFill>
            <a:ln w="28575">
              <a:noFill/>
            </a:ln>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'c1-16'!$D$13:$D$28</c:f>
              <c:numCache>
                <c:formatCode>0.00</c:formatCode>
                <c:ptCount val="16"/>
                <c:pt idx="0">
                  <c:v>6.5454463643923599</c:v>
                </c:pt>
                <c:pt idx="1">
                  <c:v>6.1678789231914797</c:v>
                </c:pt>
                <c:pt idx="2">
                  <c:v>0.13248626767965399</c:v>
                </c:pt>
                <c:pt idx="3">
                  <c:v>2.9849569347765801</c:v>
                </c:pt>
                <c:pt idx="4">
                  <c:v>4.5014036634277499</c:v>
                </c:pt>
                <c:pt idx="5">
                  <c:v>2.0463415630196802</c:v>
                </c:pt>
                <c:pt idx="6">
                  <c:v>2.2074485220468598</c:v>
                </c:pt>
                <c:pt idx="7">
                  <c:v>-0.44646099307422699</c:v>
                </c:pt>
                <c:pt idx="8">
                  <c:v>-2.35737329709203</c:v>
                </c:pt>
                <c:pt idx="9">
                  <c:v>3.7091354376993699</c:v>
                </c:pt>
                <c:pt idx="10">
                  <c:v>5.7573507557229204</c:v>
                </c:pt>
                <c:pt idx="11">
                  <c:v>8.6976619731650295</c:v>
                </c:pt>
                <c:pt idx="12">
                  <c:v>9.9561722153995706</c:v>
                </c:pt>
                <c:pt idx="13">
                  <c:v>8.13201296263248</c:v>
                </c:pt>
                <c:pt idx="14">
                  <c:v>7.6187530159691201</c:v>
                </c:pt>
                <c:pt idx="15">
                  <c:v>7.1464249924517196</c:v>
                </c:pt>
              </c:numCache>
            </c:numRef>
          </c:val>
          <c:extLst>
            <c:ext xmlns:c16="http://schemas.microsoft.com/office/drawing/2014/chart" uri="{C3380CC4-5D6E-409C-BE32-E72D297353CC}">
              <c16:uniqueId val="{00000000-3CFD-46AE-BE38-C2151F13DC33}"/>
            </c:ext>
          </c:extLst>
        </c:ser>
        <c:ser>
          <c:idx val="4"/>
          <c:order val="2"/>
          <c:tx>
            <c:strRef>
              <c:f>'c1-16'!$E$10</c:f>
              <c:strCache>
                <c:ptCount val="1"/>
                <c:pt idx="0">
                  <c:v>Private sector deflator</c:v>
                </c:pt>
              </c:strCache>
            </c:strRef>
          </c:tx>
          <c:spPr>
            <a:solidFill>
              <a:schemeClr val="accent1"/>
            </a:solidFill>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'c1-16'!$E$13:$E$28</c:f>
              <c:numCache>
                <c:formatCode>0.00</c:formatCode>
                <c:ptCount val="16"/>
                <c:pt idx="0">
                  <c:v>-4.1090834149999997</c:v>
                </c:pt>
                <c:pt idx="1">
                  <c:v>-4.3506203750000001</c:v>
                </c:pt>
                <c:pt idx="2">
                  <c:v>-4.3410412859999896</c:v>
                </c:pt>
                <c:pt idx="3">
                  <c:v>-2.52140169499999</c:v>
                </c:pt>
                <c:pt idx="4">
                  <c:v>-3.5199235059999801</c:v>
                </c:pt>
                <c:pt idx="5">
                  <c:v>-2.79287704699999</c:v>
                </c:pt>
                <c:pt idx="6">
                  <c:v>-3.6866079389999902</c:v>
                </c:pt>
                <c:pt idx="7">
                  <c:v>-2.367303191</c:v>
                </c:pt>
                <c:pt idx="8">
                  <c:v>-0.67238438699999103</c:v>
                </c:pt>
                <c:pt idx="9">
                  <c:v>-0.329686268000006</c:v>
                </c:pt>
                <c:pt idx="10">
                  <c:v>-3.0913959759999798</c:v>
                </c:pt>
                <c:pt idx="11">
                  <c:v>-4.0085583869999999</c:v>
                </c:pt>
                <c:pt idx="12">
                  <c:v>-4.8414438861328701</c:v>
                </c:pt>
                <c:pt idx="13">
                  <c:v>-3.8566275498006899</c:v>
                </c:pt>
                <c:pt idx="14">
                  <c:v>-3.23485957397178</c:v>
                </c:pt>
                <c:pt idx="15">
                  <c:v>-2.99402590601394</c:v>
                </c:pt>
              </c:numCache>
            </c:numRef>
          </c:val>
          <c:extLst>
            <c:ext xmlns:c16="http://schemas.microsoft.com/office/drawing/2014/chart" uri="{C3380CC4-5D6E-409C-BE32-E72D297353CC}">
              <c16:uniqueId val="{00000001-3CFD-46AE-BE38-C2151F13DC33}"/>
            </c:ext>
          </c:extLst>
        </c:ser>
        <c:ser>
          <c:idx val="1"/>
          <c:order val="3"/>
          <c:tx>
            <c:strRef>
              <c:f>'c1-16'!$C$10</c:f>
              <c:strCache>
                <c:ptCount val="1"/>
                <c:pt idx="0">
                  <c:v>Value added</c:v>
                </c:pt>
              </c:strCache>
            </c:strRef>
          </c:tx>
          <c:spPr>
            <a:solidFill>
              <a:schemeClr val="tx2"/>
            </a:solidFill>
            <a:ln w="28575">
              <a:noFill/>
              <a:prstDash val="solid"/>
            </a:ln>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'c1-16'!$C$13:$C$28</c:f>
              <c:numCache>
                <c:formatCode>0.00</c:formatCode>
                <c:ptCount val="16"/>
                <c:pt idx="0">
                  <c:v>-1.2325632879866799</c:v>
                </c:pt>
                <c:pt idx="1">
                  <c:v>-1.0134749473840801</c:v>
                </c:pt>
                <c:pt idx="2">
                  <c:v>8.6692379850737602</c:v>
                </c:pt>
                <c:pt idx="3">
                  <c:v>-0.47384406839958698</c:v>
                </c:pt>
                <c:pt idx="4">
                  <c:v>-1.6571912187370399</c:v>
                </c:pt>
                <c:pt idx="5">
                  <c:v>2.3492006270303301</c:v>
                </c:pt>
                <c:pt idx="6">
                  <c:v>-2.13667373791204</c:v>
                </c:pt>
                <c:pt idx="7">
                  <c:v>-4.9939785046696903</c:v>
                </c:pt>
                <c:pt idx="8">
                  <c:v>-4.1263884256357501</c:v>
                </c:pt>
                <c:pt idx="9">
                  <c:v>-2.6490601462161298</c:v>
                </c:pt>
                <c:pt idx="10">
                  <c:v>-5.3073831191188203</c:v>
                </c:pt>
                <c:pt idx="11">
                  <c:v>-5.9490782879099129</c:v>
                </c:pt>
                <c:pt idx="12">
                  <c:v>-6.6245860325540198</c:v>
                </c:pt>
                <c:pt idx="13">
                  <c:v>-4.5217391543996399</c:v>
                </c:pt>
                <c:pt idx="14">
                  <c:v>-4.0838292560087401</c:v>
                </c:pt>
                <c:pt idx="15">
                  <c:v>-3.5963674980568898</c:v>
                </c:pt>
              </c:numCache>
            </c:numRef>
          </c:val>
          <c:extLst>
            <c:ext xmlns:c16="http://schemas.microsoft.com/office/drawing/2014/chart" uri="{C3380CC4-5D6E-409C-BE32-E72D297353CC}">
              <c16:uniqueId val="{00000002-3CFD-46AE-BE38-C2151F13DC33}"/>
            </c:ext>
          </c:extLst>
        </c:ser>
        <c:ser>
          <c:idx val="0"/>
          <c:order val="4"/>
          <c:tx>
            <c:strRef>
              <c:f>'c1-16'!$B$10</c:f>
              <c:strCache>
                <c:ptCount val="1"/>
                <c:pt idx="0">
                  <c:v>Employment</c:v>
                </c:pt>
              </c:strCache>
            </c:strRef>
          </c:tx>
          <c:spPr>
            <a:solidFill>
              <a:schemeClr val="bg1">
                <a:lumMod val="75000"/>
              </a:schemeClr>
            </a:solidFill>
            <a:ln w="28575">
              <a:noFill/>
            </a:ln>
          </c:spPr>
          <c:invertIfNegative val="0"/>
          <c:cat>
            <c:numRef>
              <c:f>'c1-16'!$A$13:$A$28</c:f>
              <c:numCache>
                <c:formatCode>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'c1-16'!$B$13:$B$28</c:f>
              <c:numCache>
                <c:formatCode>0.00</c:formatCode>
                <c:ptCount val="16"/>
                <c:pt idx="0">
                  <c:v>0.43678238275193199</c:v>
                </c:pt>
                <c:pt idx="1">
                  <c:v>-1.33831158501033</c:v>
                </c:pt>
                <c:pt idx="2">
                  <c:v>-4.0658384651243997</c:v>
                </c:pt>
                <c:pt idx="3">
                  <c:v>-1.6697279871472701</c:v>
                </c:pt>
                <c:pt idx="4">
                  <c:v>0.80034120638496897</c:v>
                </c:pt>
                <c:pt idx="5">
                  <c:v>0.56030203024661696</c:v>
                </c:pt>
                <c:pt idx="6">
                  <c:v>9.6151623863205402E-2</c:v>
                </c:pt>
                <c:pt idx="7">
                  <c:v>4.6504589323729197</c:v>
                </c:pt>
                <c:pt idx="8">
                  <c:v>1.59373505472189</c:v>
                </c:pt>
                <c:pt idx="9">
                  <c:v>3.9614815747524199</c:v>
                </c:pt>
                <c:pt idx="10">
                  <c:v>3.1941234028054901</c:v>
                </c:pt>
                <c:pt idx="11">
                  <c:v>2.7891318163318899</c:v>
                </c:pt>
                <c:pt idx="12">
                  <c:v>2.8803841508658401</c:v>
                </c:pt>
                <c:pt idx="13">
                  <c:v>0.77000498653907401</c:v>
                </c:pt>
                <c:pt idx="14">
                  <c:v>0.38496947920887398</c:v>
                </c:pt>
                <c:pt idx="15">
                  <c:v>0.14415742937887699</c:v>
                </c:pt>
              </c:numCache>
            </c:numRef>
          </c:val>
          <c:extLst>
            <c:ext xmlns:c16="http://schemas.microsoft.com/office/drawing/2014/chart" uri="{C3380CC4-5D6E-409C-BE32-E72D297353CC}">
              <c16:uniqueId val="{00000003-3CFD-46AE-BE38-C2151F13DC33}"/>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'c1-16'!$F$10</c:f>
              <c:strCache>
                <c:ptCount val="1"/>
                <c:pt idx="0">
                  <c:v>Real unit labour cost</c:v>
                </c:pt>
              </c:strCache>
            </c:strRef>
          </c:tx>
          <c:spPr>
            <a:ln>
              <a:solidFill>
                <a:schemeClr val="accent3"/>
              </a:solidFill>
            </a:ln>
          </c:spPr>
          <c:marker>
            <c:symbol val="none"/>
          </c:marker>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'c1-16'!$F$13:$F$28</c:f>
              <c:numCache>
                <c:formatCode>0.00</c:formatCode>
                <c:ptCount val="16"/>
                <c:pt idx="0">
                  <c:v>1.640582044157612</c:v>
                </c:pt>
                <c:pt idx="1">
                  <c:v>-0.53452798420293046</c:v>
                </c:pt>
                <c:pt idx="2">
                  <c:v>0.39484450162902451</c:v>
                </c:pt>
                <c:pt idx="3">
                  <c:v>-1.6800168157702671</c:v>
                </c:pt>
                <c:pt idx="4">
                  <c:v>0.12463014507569881</c:v>
                </c:pt>
                <c:pt idx="5">
                  <c:v>2.1629671732966371</c:v>
                </c:pt>
                <c:pt idx="6">
                  <c:v>-3.5196815310019649</c:v>
                </c:pt>
                <c:pt idx="7">
                  <c:v>-3.1572837563709975</c:v>
                </c:pt>
                <c:pt idx="8">
                  <c:v>-5.5624110550058816</c:v>
                </c:pt>
                <c:pt idx="9">
                  <c:v>4.6918705982356537</c:v>
                </c:pt>
                <c:pt idx="10">
                  <c:v>0.55269506340961039</c:v>
                </c:pt>
                <c:pt idx="11">
                  <c:v>1.5291571145870071</c:v>
                </c:pt>
                <c:pt idx="12">
                  <c:v>1.3705264475785208</c:v>
                </c:pt>
                <c:pt idx="13">
                  <c:v>0.52365124497122473</c:v>
                </c:pt>
                <c:pt idx="14">
                  <c:v>0.68503366519747377</c:v>
                </c:pt>
                <c:pt idx="15">
                  <c:v>0.70018901775976694</c:v>
                </c:pt>
              </c:numCache>
            </c:numRef>
          </c:val>
          <c:smooth val="0"/>
          <c:extLst>
            <c:ext xmlns:c16="http://schemas.microsoft.com/office/drawing/2014/chart" uri="{C3380CC4-5D6E-409C-BE32-E72D297353CC}">
              <c16:uniqueId val="{00000004-3CFD-46AE-BE38-C2151F13DC33}"/>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5"/>
          <c:min val="-12"/>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ysClr val="window" lastClr="FFFFFF">
                <a:lumMod val="50000"/>
              </a:sysClr>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'c1-2'!$C$18:$C$347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3.7790684005443795</c:v>
                </c:pt>
                <c:pt idx="84">
                  <c:v>3.8326364474313133</c:v>
                </c:pt>
                <c:pt idx="85">
                  <c:v>3.478192829423115</c:v>
                </c:pt>
                <c:pt idx="86">
                  <c:v>2.8862764759270738</c:v>
                </c:pt>
              </c:numCache>
            </c:numRef>
          </c:val>
          <c:extLst>
            <c:ext xmlns:c16="http://schemas.microsoft.com/office/drawing/2014/chart" uri="{C3380CC4-5D6E-409C-BE32-E72D297353CC}">
              <c16:uniqueId val="{00000000-D305-4938-9F38-17B1A1D2276A}"/>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'c1-2'!$D$18:$D$347</c:f>
              <c:numCache>
                <c:formatCode>General</c:formatCode>
                <c:ptCount val="330"/>
                <c:pt idx="83" formatCode="0.0">
                  <c:v>0.17509956872637644</c:v>
                </c:pt>
                <c:pt idx="84" formatCode="0.0">
                  <c:v>0.42942774456721999</c:v>
                </c:pt>
                <c:pt idx="85" formatCode="0.0">
                  <c:v>0.60507831177104532</c:v>
                </c:pt>
                <c:pt idx="86" formatCode="0.0">
                  <c:v>0.72927705170720214</c:v>
                </c:pt>
              </c:numCache>
            </c:numRef>
          </c:val>
          <c:extLst>
            <c:ext xmlns:c16="http://schemas.microsoft.com/office/drawing/2014/chart" uri="{C3380CC4-5D6E-409C-BE32-E72D297353CC}">
              <c16:uniqueId val="{00000001-D305-4938-9F38-17B1A1D2276A}"/>
            </c:ext>
          </c:extLst>
        </c:ser>
        <c:ser>
          <c:idx val="2"/>
          <c:order val="3"/>
          <c:tx>
            <c:strRef>
              <c:f>'c1-2'!$E$16</c:f>
              <c:strCache>
                <c:ptCount val="1"/>
                <c:pt idx="0">
                  <c:v>Uncertainty band</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'c1-2'!$E$18:$E$347</c:f>
              <c:numCache>
                <c:formatCode>General</c:formatCode>
                <c:ptCount val="330"/>
                <c:pt idx="83" formatCode="0.0">
                  <c:v>0.17509956872637644</c:v>
                </c:pt>
                <c:pt idx="84" formatCode="0.0">
                  <c:v>0.42942774456721999</c:v>
                </c:pt>
                <c:pt idx="85" formatCode="0.0">
                  <c:v>0.60507831177104532</c:v>
                </c:pt>
                <c:pt idx="86" formatCode="0.0">
                  <c:v>0.72927705170720214</c:v>
                </c:pt>
              </c:numCache>
            </c:numRef>
          </c:val>
          <c:extLst>
            <c:ext xmlns:c16="http://schemas.microsoft.com/office/drawing/2014/chart" uri="{C3380CC4-5D6E-409C-BE32-E72D297353CC}">
              <c16:uniqueId val="{00000002-D305-4938-9F38-17B1A1D2276A}"/>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'c1-2'!$B$16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D305-4938-9F38-17B1A1D2276A}"/>
              </c:ext>
            </c:extLst>
          </c:dPt>
          <c:dPt>
            <c:idx val="18"/>
            <c:bubble3D val="0"/>
            <c:extLst>
              <c:ext xmlns:c16="http://schemas.microsoft.com/office/drawing/2014/chart" uri="{C3380CC4-5D6E-409C-BE32-E72D297353CC}">
                <c16:uniqueId val="{00000004-D305-4938-9F38-17B1A1D2276A}"/>
              </c:ext>
            </c:extLst>
          </c:dPt>
          <c:dPt>
            <c:idx val="19"/>
            <c:bubble3D val="0"/>
            <c:extLst>
              <c:ext xmlns:c16="http://schemas.microsoft.com/office/drawing/2014/chart" uri="{C3380CC4-5D6E-409C-BE32-E72D297353CC}">
                <c16:uniqueId val="{00000005-D305-4938-9F38-17B1A1D2276A}"/>
              </c:ext>
            </c:extLst>
          </c:dPt>
          <c:dPt>
            <c:idx val="20"/>
            <c:bubble3D val="0"/>
            <c:extLst>
              <c:ext xmlns:c16="http://schemas.microsoft.com/office/drawing/2014/chart" uri="{C3380CC4-5D6E-409C-BE32-E72D297353CC}">
                <c16:uniqueId val="{00000006-D305-4938-9F38-17B1A1D2276A}"/>
              </c:ext>
            </c:extLst>
          </c:dPt>
          <c:dPt>
            <c:idx val="21"/>
            <c:bubble3D val="0"/>
            <c:extLst>
              <c:ext xmlns:c16="http://schemas.microsoft.com/office/drawing/2014/chart" uri="{C3380CC4-5D6E-409C-BE32-E72D297353CC}">
                <c16:uniqueId val="{00000007-D305-4938-9F38-17B1A1D2276A}"/>
              </c:ext>
            </c:extLst>
          </c:dPt>
          <c:dPt>
            <c:idx val="22"/>
            <c:bubble3D val="0"/>
            <c:extLst>
              <c:ext xmlns:c16="http://schemas.microsoft.com/office/drawing/2014/chart" uri="{C3380CC4-5D6E-409C-BE32-E72D297353CC}">
                <c16:uniqueId val="{00000008-D305-4938-9F38-17B1A1D2276A}"/>
              </c:ext>
            </c:extLst>
          </c:dPt>
          <c:dPt>
            <c:idx val="23"/>
            <c:bubble3D val="0"/>
            <c:extLst>
              <c:ext xmlns:c16="http://schemas.microsoft.com/office/drawing/2014/chart" uri="{C3380CC4-5D6E-409C-BE32-E72D297353CC}">
                <c16:uniqueId val="{00000009-D305-4938-9F38-17B1A1D2276A}"/>
              </c:ext>
            </c:extLst>
          </c:dPt>
          <c:dPt>
            <c:idx val="24"/>
            <c:bubble3D val="0"/>
            <c:extLst>
              <c:ext xmlns:c16="http://schemas.microsoft.com/office/drawing/2014/chart" uri="{C3380CC4-5D6E-409C-BE32-E72D297353CC}">
                <c16:uniqueId val="{0000000A-D305-4938-9F38-17B1A1D2276A}"/>
              </c:ext>
            </c:extLst>
          </c:dPt>
          <c:dPt>
            <c:idx val="25"/>
            <c:bubble3D val="0"/>
            <c:extLst>
              <c:ext xmlns:c16="http://schemas.microsoft.com/office/drawing/2014/chart" uri="{C3380CC4-5D6E-409C-BE32-E72D297353CC}">
                <c16:uniqueId val="{0000000B-D305-4938-9F38-17B1A1D2276A}"/>
              </c:ext>
            </c:extLst>
          </c:dPt>
          <c:dPt>
            <c:idx val="26"/>
            <c:bubble3D val="0"/>
            <c:extLst>
              <c:ext xmlns:c16="http://schemas.microsoft.com/office/drawing/2014/chart" uri="{C3380CC4-5D6E-409C-BE32-E72D297353CC}">
                <c16:uniqueId val="{0000000C-D305-4938-9F38-17B1A1D2276A}"/>
              </c:ext>
            </c:extLst>
          </c:dPt>
          <c:dPt>
            <c:idx val="27"/>
            <c:bubble3D val="0"/>
            <c:extLst>
              <c:ext xmlns:c16="http://schemas.microsoft.com/office/drawing/2014/chart" uri="{C3380CC4-5D6E-409C-BE32-E72D297353CC}">
                <c16:uniqueId val="{0000000D-D305-4938-9F38-17B1A1D2276A}"/>
              </c:ext>
            </c:extLst>
          </c:dPt>
          <c:dPt>
            <c:idx val="28"/>
            <c:bubble3D val="0"/>
            <c:extLst>
              <c:ext xmlns:c16="http://schemas.microsoft.com/office/drawing/2014/chart" uri="{C3380CC4-5D6E-409C-BE32-E72D297353CC}">
                <c16:uniqueId val="{0000000E-D305-4938-9F38-17B1A1D2276A}"/>
              </c:ext>
            </c:extLst>
          </c:dPt>
          <c:dPt>
            <c:idx val="29"/>
            <c:bubble3D val="0"/>
            <c:extLst>
              <c:ext xmlns:c16="http://schemas.microsoft.com/office/drawing/2014/chart" uri="{C3380CC4-5D6E-409C-BE32-E72D297353CC}">
                <c16:uniqueId val="{0000000F-D305-4938-9F38-17B1A1D2276A}"/>
              </c:ext>
            </c:extLst>
          </c:dPt>
          <c:dPt>
            <c:idx val="30"/>
            <c:bubble3D val="0"/>
            <c:extLst>
              <c:ext xmlns:c16="http://schemas.microsoft.com/office/drawing/2014/chart" uri="{C3380CC4-5D6E-409C-BE32-E72D297353CC}">
                <c16:uniqueId val="{00000010-D305-4938-9F38-17B1A1D2276A}"/>
              </c:ext>
            </c:extLst>
          </c:dPt>
          <c:dPt>
            <c:idx val="31"/>
            <c:bubble3D val="0"/>
            <c:extLst>
              <c:ext xmlns:c16="http://schemas.microsoft.com/office/drawing/2014/chart" uri="{C3380CC4-5D6E-409C-BE32-E72D297353CC}">
                <c16:uniqueId val="{00000011-D305-4938-9F38-17B1A1D2276A}"/>
              </c:ext>
            </c:extLst>
          </c:dPt>
          <c:dPt>
            <c:idx val="32"/>
            <c:bubble3D val="0"/>
            <c:extLst>
              <c:ext xmlns:c16="http://schemas.microsoft.com/office/drawing/2014/chart" uri="{C3380CC4-5D6E-409C-BE32-E72D297353CC}">
                <c16:uniqueId val="{00000012-D305-4938-9F38-17B1A1D2276A}"/>
              </c:ext>
            </c:extLst>
          </c:dPt>
          <c:dPt>
            <c:idx val="33"/>
            <c:bubble3D val="0"/>
            <c:extLst>
              <c:ext xmlns:c16="http://schemas.microsoft.com/office/drawing/2014/chart" uri="{C3380CC4-5D6E-409C-BE32-E72D297353CC}">
                <c16:uniqueId val="{00000013-D305-4938-9F38-17B1A1D2276A}"/>
              </c:ext>
            </c:extLst>
          </c:dPt>
          <c:dPt>
            <c:idx val="34"/>
            <c:bubble3D val="0"/>
            <c:extLst>
              <c:ext xmlns:c16="http://schemas.microsoft.com/office/drawing/2014/chart" uri="{C3380CC4-5D6E-409C-BE32-E72D297353CC}">
                <c16:uniqueId val="{00000014-D305-4938-9F38-17B1A1D2276A}"/>
              </c:ext>
            </c:extLst>
          </c:dPt>
          <c:dPt>
            <c:idx val="35"/>
            <c:bubble3D val="0"/>
            <c:extLst>
              <c:ext xmlns:c16="http://schemas.microsoft.com/office/drawing/2014/chart" uri="{C3380CC4-5D6E-409C-BE32-E72D297353CC}">
                <c16:uniqueId val="{00000015-D305-4938-9F38-17B1A1D2276A}"/>
              </c:ext>
            </c:extLst>
          </c:dPt>
          <c:dPt>
            <c:idx val="36"/>
            <c:bubble3D val="0"/>
            <c:extLst>
              <c:ext xmlns:c16="http://schemas.microsoft.com/office/drawing/2014/chart" uri="{C3380CC4-5D6E-409C-BE32-E72D297353CC}">
                <c16:uniqueId val="{00000016-D305-4938-9F38-17B1A1D2276A}"/>
              </c:ext>
            </c:extLst>
          </c:dPt>
          <c:dPt>
            <c:idx val="37"/>
            <c:bubble3D val="0"/>
            <c:extLst>
              <c:ext xmlns:c16="http://schemas.microsoft.com/office/drawing/2014/chart" uri="{C3380CC4-5D6E-409C-BE32-E72D297353CC}">
                <c16:uniqueId val="{00000017-D305-4938-9F38-17B1A1D2276A}"/>
              </c:ext>
            </c:extLst>
          </c:dPt>
          <c:dPt>
            <c:idx val="38"/>
            <c:bubble3D val="0"/>
            <c:extLst>
              <c:ext xmlns:c16="http://schemas.microsoft.com/office/drawing/2014/chart" uri="{C3380CC4-5D6E-409C-BE32-E72D297353CC}">
                <c16:uniqueId val="{00000018-D305-4938-9F38-17B1A1D2276A}"/>
              </c:ext>
            </c:extLst>
          </c:dPt>
          <c:dPt>
            <c:idx val="39"/>
            <c:bubble3D val="0"/>
            <c:extLst>
              <c:ext xmlns:c16="http://schemas.microsoft.com/office/drawing/2014/chart" uri="{C3380CC4-5D6E-409C-BE32-E72D297353CC}">
                <c16:uniqueId val="{00000019-D305-4938-9F38-17B1A1D2276A}"/>
              </c:ext>
            </c:extLst>
          </c:dPt>
          <c:dPt>
            <c:idx val="40"/>
            <c:bubble3D val="0"/>
            <c:extLst>
              <c:ext xmlns:c16="http://schemas.microsoft.com/office/drawing/2014/chart" uri="{C3380CC4-5D6E-409C-BE32-E72D297353CC}">
                <c16:uniqueId val="{0000001A-D305-4938-9F38-17B1A1D2276A}"/>
              </c:ext>
            </c:extLst>
          </c:dPt>
          <c:dPt>
            <c:idx val="41"/>
            <c:bubble3D val="0"/>
            <c:extLst>
              <c:ext xmlns:c16="http://schemas.microsoft.com/office/drawing/2014/chart" uri="{C3380CC4-5D6E-409C-BE32-E72D297353CC}">
                <c16:uniqueId val="{0000001B-D305-4938-9F38-17B1A1D2276A}"/>
              </c:ext>
            </c:extLst>
          </c:dPt>
          <c:dPt>
            <c:idx val="42"/>
            <c:bubble3D val="0"/>
            <c:extLst>
              <c:ext xmlns:c16="http://schemas.microsoft.com/office/drawing/2014/chart" uri="{C3380CC4-5D6E-409C-BE32-E72D297353CC}">
                <c16:uniqueId val="{0000001C-D305-4938-9F38-17B1A1D2276A}"/>
              </c:ext>
            </c:extLst>
          </c:dPt>
          <c:dPt>
            <c:idx val="43"/>
            <c:bubble3D val="0"/>
            <c:extLst>
              <c:ext xmlns:c16="http://schemas.microsoft.com/office/drawing/2014/chart" uri="{C3380CC4-5D6E-409C-BE32-E72D297353CC}">
                <c16:uniqueId val="{0000001D-D305-4938-9F38-17B1A1D2276A}"/>
              </c:ext>
            </c:extLst>
          </c:dPt>
          <c:dPt>
            <c:idx val="44"/>
            <c:bubble3D val="0"/>
            <c:extLst>
              <c:ext xmlns:c16="http://schemas.microsoft.com/office/drawing/2014/chart" uri="{C3380CC4-5D6E-409C-BE32-E72D297353CC}">
                <c16:uniqueId val="{0000001E-D305-4938-9F38-17B1A1D2276A}"/>
              </c:ext>
            </c:extLst>
          </c:dPt>
          <c:dPt>
            <c:idx val="45"/>
            <c:bubble3D val="0"/>
            <c:extLst>
              <c:ext xmlns:c16="http://schemas.microsoft.com/office/drawing/2014/chart" uri="{C3380CC4-5D6E-409C-BE32-E72D297353CC}">
                <c16:uniqueId val="{0000001F-D305-4938-9F38-17B1A1D2276A}"/>
              </c:ext>
            </c:extLst>
          </c:dPt>
          <c:dPt>
            <c:idx val="46"/>
            <c:bubble3D val="0"/>
            <c:extLst>
              <c:ext xmlns:c16="http://schemas.microsoft.com/office/drawing/2014/chart" uri="{C3380CC4-5D6E-409C-BE32-E72D297353CC}">
                <c16:uniqueId val="{00000020-D305-4938-9F38-17B1A1D2276A}"/>
              </c:ext>
            </c:extLst>
          </c:dPt>
          <c:dPt>
            <c:idx val="47"/>
            <c:bubble3D val="0"/>
            <c:extLst>
              <c:ext xmlns:c16="http://schemas.microsoft.com/office/drawing/2014/chart" uri="{C3380CC4-5D6E-409C-BE32-E72D297353CC}">
                <c16:uniqueId val="{00000021-D305-4938-9F38-17B1A1D2276A}"/>
              </c:ext>
            </c:extLst>
          </c:dPt>
          <c:dPt>
            <c:idx val="48"/>
            <c:bubble3D val="0"/>
            <c:extLst>
              <c:ext xmlns:c16="http://schemas.microsoft.com/office/drawing/2014/chart" uri="{C3380CC4-5D6E-409C-BE32-E72D297353CC}">
                <c16:uniqueId val="{00000022-D305-4938-9F38-17B1A1D2276A}"/>
              </c:ext>
            </c:extLst>
          </c:dPt>
          <c:dPt>
            <c:idx val="49"/>
            <c:bubble3D val="0"/>
            <c:extLst>
              <c:ext xmlns:c16="http://schemas.microsoft.com/office/drawing/2014/chart" uri="{C3380CC4-5D6E-409C-BE32-E72D297353CC}">
                <c16:uniqueId val="{00000023-D305-4938-9F38-17B1A1D2276A}"/>
              </c:ext>
            </c:extLst>
          </c:dPt>
          <c:dPt>
            <c:idx val="50"/>
            <c:bubble3D val="0"/>
            <c:extLst>
              <c:ext xmlns:c16="http://schemas.microsoft.com/office/drawing/2014/chart" uri="{C3380CC4-5D6E-409C-BE32-E72D297353CC}">
                <c16:uniqueId val="{00000024-D305-4938-9F38-17B1A1D2276A}"/>
              </c:ext>
            </c:extLst>
          </c:dPt>
          <c:dPt>
            <c:idx val="51"/>
            <c:bubble3D val="0"/>
            <c:extLst>
              <c:ext xmlns:c16="http://schemas.microsoft.com/office/drawing/2014/chart" uri="{C3380CC4-5D6E-409C-BE32-E72D297353CC}">
                <c16:uniqueId val="{00000025-D305-4938-9F38-17B1A1D2276A}"/>
              </c:ext>
            </c:extLst>
          </c:dPt>
          <c:dPt>
            <c:idx val="52"/>
            <c:bubble3D val="0"/>
            <c:extLst>
              <c:ext xmlns:c16="http://schemas.microsoft.com/office/drawing/2014/chart" uri="{C3380CC4-5D6E-409C-BE32-E72D297353CC}">
                <c16:uniqueId val="{00000026-D305-4938-9F38-17B1A1D2276A}"/>
              </c:ext>
            </c:extLst>
          </c:dPt>
          <c:dPt>
            <c:idx val="53"/>
            <c:bubble3D val="0"/>
            <c:extLst>
              <c:ext xmlns:c16="http://schemas.microsoft.com/office/drawing/2014/chart" uri="{C3380CC4-5D6E-409C-BE32-E72D297353CC}">
                <c16:uniqueId val="{00000027-D305-4938-9F38-17B1A1D2276A}"/>
              </c:ext>
            </c:extLst>
          </c:dPt>
          <c:dPt>
            <c:idx val="54"/>
            <c:bubble3D val="0"/>
            <c:extLst>
              <c:ext xmlns:c16="http://schemas.microsoft.com/office/drawing/2014/chart" uri="{C3380CC4-5D6E-409C-BE32-E72D297353CC}">
                <c16:uniqueId val="{00000028-D305-4938-9F38-17B1A1D2276A}"/>
              </c:ext>
            </c:extLst>
          </c:dPt>
          <c:dPt>
            <c:idx val="55"/>
            <c:bubble3D val="0"/>
            <c:extLst>
              <c:ext xmlns:c16="http://schemas.microsoft.com/office/drawing/2014/chart" uri="{C3380CC4-5D6E-409C-BE32-E72D297353CC}">
                <c16:uniqueId val="{00000029-D305-4938-9F38-17B1A1D2276A}"/>
              </c:ext>
            </c:extLst>
          </c:dPt>
          <c:dPt>
            <c:idx val="56"/>
            <c:bubble3D val="0"/>
            <c:extLst>
              <c:ext xmlns:c16="http://schemas.microsoft.com/office/drawing/2014/chart" uri="{C3380CC4-5D6E-409C-BE32-E72D297353CC}">
                <c16:uniqueId val="{0000002B-D305-4938-9F38-17B1A1D2276A}"/>
              </c:ext>
            </c:extLst>
          </c:dPt>
          <c:dPt>
            <c:idx val="57"/>
            <c:bubble3D val="0"/>
            <c:extLst>
              <c:ext xmlns:c16="http://schemas.microsoft.com/office/drawing/2014/chart" uri="{C3380CC4-5D6E-409C-BE32-E72D297353CC}">
                <c16:uniqueId val="{0000002D-D305-4938-9F38-17B1A1D2276A}"/>
              </c:ext>
            </c:extLst>
          </c:dPt>
          <c:dPt>
            <c:idx val="58"/>
            <c:bubble3D val="0"/>
            <c:extLst>
              <c:ext xmlns:c16="http://schemas.microsoft.com/office/drawing/2014/chart" uri="{C3380CC4-5D6E-409C-BE32-E72D297353CC}">
                <c16:uniqueId val="{0000002F-D305-4938-9F38-17B1A1D2276A}"/>
              </c:ext>
            </c:extLst>
          </c:dPt>
          <c:dPt>
            <c:idx val="59"/>
            <c:bubble3D val="0"/>
            <c:extLst>
              <c:ext xmlns:c16="http://schemas.microsoft.com/office/drawing/2014/chart" uri="{C3380CC4-5D6E-409C-BE32-E72D297353CC}">
                <c16:uniqueId val="{00000030-D305-4938-9F38-17B1A1D2276A}"/>
              </c:ext>
            </c:extLst>
          </c:dPt>
          <c:dPt>
            <c:idx val="61"/>
            <c:bubble3D val="0"/>
            <c:extLst>
              <c:ext xmlns:c16="http://schemas.microsoft.com/office/drawing/2014/chart" uri="{C3380CC4-5D6E-409C-BE32-E72D297353CC}">
                <c16:uniqueId val="{00000032-D305-4938-9F38-17B1A1D2276A}"/>
              </c:ext>
            </c:extLst>
          </c:dPt>
          <c:dPt>
            <c:idx val="62"/>
            <c:bubble3D val="0"/>
            <c:extLst>
              <c:ext xmlns:c16="http://schemas.microsoft.com/office/drawing/2014/chart" uri="{C3380CC4-5D6E-409C-BE32-E72D297353CC}">
                <c16:uniqueId val="{00000034-D305-4938-9F38-17B1A1D2276A}"/>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numCache>
            </c:numRef>
          </c:cat>
          <c:val>
            <c:numRef>
              <c:f>'c1-2'!$B$18:$B$347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4</c:v>
                </c:pt>
                <c:pt idx="84">
                  <c:v>4.3</c:v>
                </c:pt>
                <c:pt idx="85">
                  <c:v>4.0999999999999996</c:v>
                </c:pt>
                <c:pt idx="86">
                  <c:v>3.6</c:v>
                </c:pt>
              </c:numCache>
            </c:numRef>
          </c:val>
          <c:smooth val="0"/>
          <c:extLst>
            <c:ext xmlns:c16="http://schemas.microsoft.com/office/drawing/2014/chart" uri="{C3380CC4-5D6E-409C-BE32-E72D297353CC}">
              <c16:uniqueId val="{00000035-D305-4938-9F38-17B1A1D2276A}"/>
            </c:ext>
          </c:extLst>
        </c:ser>
        <c:ser>
          <c:idx val="4"/>
          <c:order val="4"/>
          <c:tx>
            <c:strRef>
              <c:f>'c1-2'!$F$16</c:f>
              <c:strCache>
                <c:ptCount val="1"/>
                <c:pt idx="0">
                  <c:v>September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6-D305-4938-9F38-17B1A1D2276A}"/>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7-D305-4938-9F38-17B1A1D2276A}"/>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8-D305-4938-9F38-17B1A1D2276A}"/>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9-D305-4938-9F38-17B1A1D2276A}"/>
              </c:ext>
            </c:extLst>
          </c:dPt>
          <c:val>
            <c:numRef>
              <c:f>'c1-2'!$F$18:$F$104</c:f>
              <c:numCache>
                <c:formatCode>General</c:formatCode>
                <c:ptCount val="8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
                  <c:v>-10</c:v>
                </c:pt>
                <c:pt idx="75" formatCode="0">
                  <c:v>-10</c:v>
                </c:pt>
                <c:pt idx="76" formatCode="0">
                  <c:v>-10</c:v>
                </c:pt>
                <c:pt idx="77" formatCode="0">
                  <c:v>-10</c:v>
                </c:pt>
                <c:pt idx="78" formatCode="0">
                  <c:v>-10</c:v>
                </c:pt>
                <c:pt idx="79" formatCode="0">
                  <c:v>-10</c:v>
                </c:pt>
                <c:pt idx="80" formatCode="0.0">
                  <c:v>2.9</c:v>
                </c:pt>
                <c:pt idx="81" formatCode="0.0">
                  <c:v>2.9</c:v>
                </c:pt>
                <c:pt idx="82" formatCode="0.0">
                  <c:v>3.5</c:v>
                </c:pt>
                <c:pt idx="83" formatCode="0.0">
                  <c:v>3.9</c:v>
                </c:pt>
                <c:pt idx="84">
                  <c:v>-10</c:v>
                </c:pt>
                <c:pt idx="85">
                  <c:v>-10</c:v>
                </c:pt>
                <c:pt idx="86">
                  <c:v>-10</c:v>
                </c:pt>
              </c:numCache>
            </c:numRef>
          </c:val>
          <c:smooth val="0"/>
          <c:extLst>
            <c:ext xmlns:c16="http://schemas.microsoft.com/office/drawing/2014/chart" uri="{C3380CC4-5D6E-409C-BE32-E72D297353CC}">
              <c16:uniqueId val="{0000003A-D305-4938-9F38-17B1A1D2276A}"/>
            </c:ext>
          </c:extLst>
        </c:ser>
        <c:dLbls>
          <c:showLegendKey val="0"/>
          <c:showVal val="0"/>
          <c:showCatName val="0"/>
          <c:showSerName val="0"/>
          <c:showPercent val="0"/>
          <c:showBubbleSize val="0"/>
        </c:dLbls>
        <c:marker val="1"/>
        <c:smooth val="0"/>
        <c:axId val="388848088"/>
        <c:axId val="388848480"/>
      </c:lineChart>
      <c:dateAx>
        <c:axId val="388848088"/>
        <c:scaling>
          <c:orientation val="minMax"/>
          <c:min val="42370"/>
        </c:scaling>
        <c:delete val="0"/>
        <c:axPos val="b"/>
        <c:numFmt formatCode="mm\/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tx2"/>
            </a:solidFill>
            <a:ln w="12700">
              <a:noFill/>
            </a:ln>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'c1-3'!$B$29:$B$76</c:f>
              <c:numCache>
                <c:formatCode>0.0</c:formatCode>
                <c:ptCount val="48"/>
                <c:pt idx="0">
                  <c:v>1.1836656072501488</c:v>
                </c:pt>
                <c:pt idx="1">
                  <c:v>1.8335570458889681</c:v>
                </c:pt>
                <c:pt idx="2">
                  <c:v>2.0689992475056953</c:v>
                </c:pt>
                <c:pt idx="3">
                  <c:v>1.8916800496276336</c:v>
                </c:pt>
                <c:pt idx="4">
                  <c:v>2.0196278594117829</c:v>
                </c:pt>
                <c:pt idx="5">
                  <c:v>1.7007298900693077</c:v>
                </c:pt>
                <c:pt idx="6">
                  <c:v>1.6682536946104189</c:v>
                </c:pt>
                <c:pt idx="7">
                  <c:v>1.6281888973826915</c:v>
                </c:pt>
                <c:pt idx="8">
                  <c:v>1.234176992520021</c:v>
                </c:pt>
                <c:pt idx="9">
                  <c:v>1.1044071565297755</c:v>
                </c:pt>
                <c:pt idx="10">
                  <c:v>1.036498767737271</c:v>
                </c:pt>
                <c:pt idx="11">
                  <c:v>0.84389320338652385</c:v>
                </c:pt>
                <c:pt idx="12">
                  <c:v>1.070159614235521</c:v>
                </c:pt>
                <c:pt idx="13">
                  <c:v>0.92613849287503391</c:v>
                </c:pt>
                <c:pt idx="14">
                  <c:v>0.9327203457599591</c:v>
                </c:pt>
                <c:pt idx="15">
                  <c:v>0.85940733502665123</c:v>
                </c:pt>
                <c:pt idx="16">
                  <c:v>0.72175706424885522</c:v>
                </c:pt>
                <c:pt idx="17">
                  <c:v>0.81607950373849092</c:v>
                </c:pt>
                <c:pt idx="18">
                  <c:v>0.74123076355123674</c:v>
                </c:pt>
                <c:pt idx="19">
                  <c:v>0.8730833230982602</c:v>
                </c:pt>
                <c:pt idx="20">
                  <c:v>0.81573610380964623</c:v>
                </c:pt>
                <c:pt idx="21">
                  <c:v>0.81846810189740637</c:v>
                </c:pt>
                <c:pt idx="22">
                  <c:v>0.87068974674880195</c:v>
                </c:pt>
                <c:pt idx="23">
                  <c:v>1.0205001940777139</c:v>
                </c:pt>
                <c:pt idx="24">
                  <c:v>1.2640564531583478</c:v>
                </c:pt>
                <c:pt idx="25">
                  <c:v>1.4150501828335054</c:v>
                </c:pt>
                <c:pt idx="26">
                  <c:v>1.722975853469789</c:v>
                </c:pt>
                <c:pt idx="27">
                  <c:v>1.5919425169908827</c:v>
                </c:pt>
                <c:pt idx="28">
                  <c:v>1.4709733256441959</c:v>
                </c:pt>
                <c:pt idx="29">
                  <c:v>1.5610147639179923</c:v>
                </c:pt>
                <c:pt idx="30">
                  <c:v>1.6272932704316612</c:v>
                </c:pt>
                <c:pt idx="31">
                  <c:v>1.8558237569313047</c:v>
                </c:pt>
                <c:pt idx="32">
                  <c:v>2.2344315306609128</c:v>
                </c:pt>
                <c:pt idx="33">
                  <c:v>2.4299315066775753</c:v>
                </c:pt>
                <c:pt idx="34">
                  <c:v>2.2575154941797604</c:v>
                </c:pt>
                <c:pt idx="35">
                  <c:v>2.5069144412566273</c:v>
                </c:pt>
                <c:pt idx="36">
                  <c:v>2.5192681282261606</c:v>
                </c:pt>
                <c:pt idx="37">
                  <c:v>2.4174374369432092</c:v>
                </c:pt>
                <c:pt idx="38">
                  <c:v>2.5751385089025529</c:v>
                </c:pt>
                <c:pt idx="39">
                  <c:v>2.3646839504114086</c:v>
                </c:pt>
                <c:pt idx="40">
                  <c:v>2.1608287597946751</c:v>
                </c:pt>
                <c:pt idx="41">
                  <c:v>2.1194239610085566</c:v>
                </c:pt>
                <c:pt idx="42">
                  <c:v>2.0995044732450432</c:v>
                </c:pt>
                <c:pt idx="43">
                  <c:v>2.0920827106598141</c:v>
                </c:pt>
                <c:pt idx="44">
                  <c:v>2.0851539662600351</c:v>
                </c:pt>
                <c:pt idx="45">
                  <c:v>2.0808707253080638</c:v>
                </c:pt>
                <c:pt idx="46">
                  <c:v>2.0759161831366897</c:v>
                </c:pt>
                <c:pt idx="47">
                  <c:v>2.072654497769129</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1">
                <a:lumMod val="40000"/>
                <a:lumOff val="60000"/>
              </a:schemeClr>
            </a:solidFill>
            <a:ln w="12700">
              <a:noFill/>
              <a:prstDash val="solid"/>
            </a:ln>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'c1-3'!$C$29:$C$76</c:f>
              <c:numCache>
                <c:formatCode>0.0</c:formatCode>
                <c:ptCount val="48"/>
                <c:pt idx="0">
                  <c:v>2.8787310618292037</c:v>
                </c:pt>
                <c:pt idx="1">
                  <c:v>2.1006529722776648</c:v>
                </c:pt>
                <c:pt idx="2">
                  <c:v>1.2702428461211137</c:v>
                </c:pt>
                <c:pt idx="3">
                  <c:v>1.7180459159526382</c:v>
                </c:pt>
                <c:pt idx="4">
                  <c:v>1.4871964487530491</c:v>
                </c:pt>
                <c:pt idx="5">
                  <c:v>1.4536648397122351</c:v>
                </c:pt>
                <c:pt idx="6">
                  <c:v>1.9035428206789138</c:v>
                </c:pt>
                <c:pt idx="7">
                  <c:v>1.4859540141982748</c:v>
                </c:pt>
                <c:pt idx="8">
                  <c:v>0.40775343316754387</c:v>
                </c:pt>
                <c:pt idx="9">
                  <c:v>-0.36995633840796405</c:v>
                </c:pt>
                <c:pt idx="10">
                  <c:v>-0.61802043447908339</c:v>
                </c:pt>
                <c:pt idx="11">
                  <c:v>-1.5733440999452486</c:v>
                </c:pt>
                <c:pt idx="12">
                  <c:v>-1.905472363143798</c:v>
                </c:pt>
                <c:pt idx="13">
                  <c:v>-1.7656764452959219</c:v>
                </c:pt>
                <c:pt idx="14">
                  <c:v>-1.4576875496343626</c:v>
                </c:pt>
                <c:pt idx="15">
                  <c:v>-1.4434940693686766</c:v>
                </c:pt>
                <c:pt idx="16">
                  <c:v>-1.6224672479456157</c:v>
                </c:pt>
                <c:pt idx="17">
                  <c:v>-0.59906007636752612</c:v>
                </c:pt>
                <c:pt idx="18">
                  <c:v>-0.82843105187809696</c:v>
                </c:pt>
                <c:pt idx="19">
                  <c:v>-0.48455041772114232</c:v>
                </c:pt>
                <c:pt idx="20">
                  <c:v>-0.39492540540052096</c:v>
                </c:pt>
                <c:pt idx="21">
                  <c:v>-0.73368219726874284</c:v>
                </c:pt>
                <c:pt idx="22">
                  <c:v>-0.62524239105769874</c:v>
                </c:pt>
                <c:pt idx="23">
                  <c:v>0.22993156070161783</c:v>
                </c:pt>
                <c:pt idx="24">
                  <c:v>1.4009085229370219</c:v>
                </c:pt>
                <c:pt idx="25">
                  <c:v>0.74501769317886124</c:v>
                </c:pt>
                <c:pt idx="26">
                  <c:v>0.67807254321579324</c:v>
                </c:pt>
                <c:pt idx="27">
                  <c:v>0.76049792145963435</c:v>
                </c:pt>
                <c:pt idx="28">
                  <c:v>0.43981524151872675</c:v>
                </c:pt>
                <c:pt idx="29">
                  <c:v>1.0605217018729476</c:v>
                </c:pt>
                <c:pt idx="30">
                  <c:v>1.8215402192506227</c:v>
                </c:pt>
                <c:pt idx="31">
                  <c:v>1.3713974683005727</c:v>
                </c:pt>
                <c:pt idx="32">
                  <c:v>0.74056579424598112</c:v>
                </c:pt>
                <c:pt idx="33">
                  <c:v>1.0726136216660771</c:v>
                </c:pt>
                <c:pt idx="34">
                  <c:v>0.46097180226006879</c:v>
                </c:pt>
                <c:pt idx="35">
                  <c:v>0.65504209791207713</c:v>
                </c:pt>
                <c:pt idx="36">
                  <c:v>1.0627049003104503</c:v>
                </c:pt>
                <c:pt idx="37">
                  <c:v>0.59576577407152143</c:v>
                </c:pt>
                <c:pt idx="38">
                  <c:v>0.73960862877209466</c:v>
                </c:pt>
                <c:pt idx="39">
                  <c:v>0.69588220079401442</c:v>
                </c:pt>
                <c:pt idx="40">
                  <c:v>0.88715673663205963</c:v>
                </c:pt>
                <c:pt idx="41">
                  <c:v>0.91987992528525764</c:v>
                </c:pt>
                <c:pt idx="42">
                  <c:v>0.93758829571437574</c:v>
                </c:pt>
                <c:pt idx="43">
                  <c:v>0.9381394522493941</c:v>
                </c:pt>
                <c:pt idx="44">
                  <c:v>0.93520807549532492</c:v>
                </c:pt>
                <c:pt idx="45">
                  <c:v>0.93417423877138461</c:v>
                </c:pt>
                <c:pt idx="46">
                  <c:v>0.92311005452783623</c:v>
                </c:pt>
                <c:pt idx="47">
                  <c:v>0.91012325608071298</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rgbClr val="C00000"/>
            </a:solidFill>
            <a:ln w="12700">
              <a:noFill/>
            </a:ln>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'c1-3'!$D$29:$D$76</c:f>
              <c:numCache>
                <c:formatCode>0.0</c:formatCode>
                <c:ptCount val="48"/>
                <c:pt idx="0">
                  <c:v>0.12936648052781674</c:v>
                </c:pt>
                <c:pt idx="1">
                  <c:v>9.2894056428425742E-2</c:v>
                </c:pt>
                <c:pt idx="2">
                  <c:v>7.4742451587325398E-2</c:v>
                </c:pt>
                <c:pt idx="3">
                  <c:v>0.45684131310083398</c:v>
                </c:pt>
                <c:pt idx="4">
                  <c:v>2.1162935681444193</c:v>
                </c:pt>
                <c:pt idx="5">
                  <c:v>2.3661960261188288</c:v>
                </c:pt>
                <c:pt idx="6">
                  <c:v>2.5653188474679665</c:v>
                </c:pt>
                <c:pt idx="7">
                  <c:v>2.2883546566030368</c:v>
                </c:pt>
                <c:pt idx="8">
                  <c:v>1.2617107787444837</c:v>
                </c:pt>
                <c:pt idx="9">
                  <c:v>1.0545486063145719</c:v>
                </c:pt>
                <c:pt idx="10">
                  <c:v>1.0708583537948808</c:v>
                </c:pt>
                <c:pt idx="11">
                  <c:v>1.480234186560019</c:v>
                </c:pt>
                <c:pt idx="12">
                  <c:v>0.87855215692598887</c:v>
                </c:pt>
                <c:pt idx="13">
                  <c:v>0.66875606015371591</c:v>
                </c:pt>
                <c:pt idx="14">
                  <c:v>0.46303132978184869</c:v>
                </c:pt>
                <c:pt idx="15">
                  <c:v>-0.10224268308580275</c:v>
                </c:pt>
                <c:pt idx="16">
                  <c:v>-0.14576632661707722</c:v>
                </c:pt>
                <c:pt idx="17">
                  <c:v>3.4367081559657398E-2</c:v>
                </c:pt>
                <c:pt idx="18">
                  <c:v>9.0742183107328844E-2</c:v>
                </c:pt>
                <c:pt idx="19">
                  <c:v>0.10096539637474761</c:v>
                </c:pt>
                <c:pt idx="20">
                  <c:v>-0.10058367237860261</c:v>
                </c:pt>
                <c:pt idx="21">
                  <c:v>-0.13763156645878272</c:v>
                </c:pt>
                <c:pt idx="22">
                  <c:v>-0.1953195733355293</c:v>
                </c:pt>
                <c:pt idx="23">
                  <c:v>2.1649544666142967E-2</c:v>
                </c:pt>
                <c:pt idx="24">
                  <c:v>-4.523476045364605E-2</c:v>
                </c:pt>
                <c:pt idx="25">
                  <c:v>-9.1859836431130271E-2</c:v>
                </c:pt>
                <c:pt idx="26">
                  <c:v>2.8271069953063277E-2</c:v>
                </c:pt>
                <c:pt idx="27">
                  <c:v>-5.9963965200057201E-2</c:v>
                </c:pt>
                <c:pt idx="28">
                  <c:v>4.8686505827406967E-2</c:v>
                </c:pt>
                <c:pt idx="29">
                  <c:v>9.7116409658865699E-2</c:v>
                </c:pt>
                <c:pt idx="30">
                  <c:v>-1.5643689807956607E-2</c:v>
                </c:pt>
                <c:pt idx="31">
                  <c:v>-1.2547438363929464E-2</c:v>
                </c:pt>
                <c:pt idx="32">
                  <c:v>0.19506192578577997</c:v>
                </c:pt>
                <c:pt idx="33">
                  <c:v>0.23001345675487817</c:v>
                </c:pt>
                <c:pt idx="34">
                  <c:v>0.34558611004888778</c:v>
                </c:pt>
                <c:pt idx="35">
                  <c:v>0.24596939282258201</c:v>
                </c:pt>
                <c:pt idx="36">
                  <c:v>0.40498992507239784</c:v>
                </c:pt>
                <c:pt idx="37">
                  <c:v>0.26716938953876057</c:v>
                </c:pt>
                <c:pt idx="38">
                  <c:v>0.27271638049019109</c:v>
                </c:pt>
                <c:pt idx="39">
                  <c:v>0.27791074066871424</c:v>
                </c:pt>
                <c:pt idx="40">
                  <c:v>0.20411573824728024</c:v>
                </c:pt>
                <c:pt idx="41">
                  <c:v>0.32261955152621047</c:v>
                </c:pt>
                <c:pt idx="42">
                  <c:v>0.18025272819797711</c:v>
                </c:pt>
                <c:pt idx="43">
                  <c:v>0.16471000444753148</c:v>
                </c:pt>
                <c:pt idx="44">
                  <c:v>1.6188084642964728E-2</c:v>
                </c:pt>
                <c:pt idx="45">
                  <c:v>-3.5084310234800853E-8</c:v>
                </c:pt>
                <c:pt idx="46">
                  <c:v>-1.2215492003475603E-6</c:v>
                </c:pt>
                <c:pt idx="47">
                  <c:v>-5.300627531901192E-6</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388849264"/>
        <c:axId val="38825024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'c1-3'!$K$29:$K$76</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'c1-3'!$L$29:$L$66</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88251024"/>
        <c:axId val="388250632"/>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'c1-3'!$E$29:$E$76</c:f>
              <c:numCache>
                <c:formatCode>0.0</c:formatCode>
                <c:ptCount val="48"/>
                <c:pt idx="0">
                  <c:v>4.1917631496071692</c:v>
                </c:pt>
                <c:pt idx="1">
                  <c:v>4.0271040745950586</c:v>
                </c:pt>
                <c:pt idx="2">
                  <c:v>3.4139845452141344</c:v>
                </c:pt>
                <c:pt idx="3">
                  <c:v>4.0665672786811058</c:v>
                </c:pt>
                <c:pt idx="4">
                  <c:v>5.6231178763092515</c:v>
                </c:pt>
                <c:pt idx="5">
                  <c:v>5.520590755900372</c:v>
                </c:pt>
                <c:pt idx="6">
                  <c:v>6.1371153627572994</c:v>
                </c:pt>
                <c:pt idx="7">
                  <c:v>5.4024975681840033</c:v>
                </c:pt>
                <c:pt idx="8">
                  <c:v>2.9036412044320485</c:v>
                </c:pt>
                <c:pt idx="9">
                  <c:v>1.7889994244363834</c:v>
                </c:pt>
                <c:pt idx="10">
                  <c:v>1.4893366870530684</c:v>
                </c:pt>
                <c:pt idx="11">
                  <c:v>0.75078329000129429</c:v>
                </c:pt>
                <c:pt idx="12">
                  <c:v>4.3239408017711867E-2</c:v>
                </c:pt>
                <c:pt idx="13">
                  <c:v>-0.170781892267172</c:v>
                </c:pt>
                <c:pt idx="14">
                  <c:v>-6.1935874092554855E-2</c:v>
                </c:pt>
                <c:pt idx="15">
                  <c:v>-0.68632941742782805</c:v>
                </c:pt>
                <c:pt idx="16">
                  <c:v>-1.0464765103138376</c:v>
                </c:pt>
                <c:pt idx="17">
                  <c:v>0.2513865089306222</c:v>
                </c:pt>
                <c:pt idx="18">
                  <c:v>3.541894780468624E-3</c:v>
                </c:pt>
                <c:pt idx="19">
                  <c:v>0.48949830175186548</c:v>
                </c:pt>
                <c:pt idx="20">
                  <c:v>0.32022702603052267</c:v>
                </c:pt>
                <c:pt idx="21">
                  <c:v>-5.2845661830119184E-2</c:v>
                </c:pt>
                <c:pt idx="22">
                  <c:v>5.0127782355573913E-2</c:v>
                </c:pt>
                <c:pt idx="23">
                  <c:v>1.2720812994454747</c:v>
                </c:pt>
                <c:pt idx="24">
                  <c:v>2.6197302156417237</c:v>
                </c:pt>
                <c:pt idx="25">
                  <c:v>2.0682080395812363</c:v>
                </c:pt>
                <c:pt idx="26">
                  <c:v>2.4293194666386455</c:v>
                </c:pt>
                <c:pt idx="27">
                  <c:v>2.2924764732504599</c:v>
                </c:pt>
                <c:pt idx="28">
                  <c:v>1.9594750729903296</c:v>
                </c:pt>
                <c:pt idx="29">
                  <c:v>2.7186528754498056</c:v>
                </c:pt>
                <c:pt idx="30">
                  <c:v>3.4331897998743273</c:v>
                </c:pt>
                <c:pt idx="31">
                  <c:v>3.214673786867948</c:v>
                </c:pt>
                <c:pt idx="32">
                  <c:v>3.1700592506926739</c:v>
                </c:pt>
                <c:pt idx="33">
                  <c:v>3.7325585850985306</c:v>
                </c:pt>
                <c:pt idx="34">
                  <c:v>3.064073406488717</c:v>
                </c:pt>
                <c:pt idx="35">
                  <c:v>3.4079259319912865</c:v>
                </c:pt>
                <c:pt idx="36">
                  <c:v>3.9869629536090088</c:v>
                </c:pt>
                <c:pt idx="37">
                  <c:v>3.2803726005534912</c:v>
                </c:pt>
                <c:pt idx="38">
                  <c:v>3.5874635181648387</c:v>
                </c:pt>
                <c:pt idx="39">
                  <c:v>3.3384768918741372</c:v>
                </c:pt>
                <c:pt idx="40">
                  <c:v>3.252101234674015</c:v>
                </c:pt>
                <c:pt idx="41">
                  <c:v>3.3619234378200247</c:v>
                </c:pt>
                <c:pt idx="42">
                  <c:v>3.217345497157396</c:v>
                </c:pt>
                <c:pt idx="43">
                  <c:v>3.1949321673567397</c:v>
                </c:pt>
                <c:pt idx="44">
                  <c:v>3.0365501263983248</c:v>
                </c:pt>
                <c:pt idx="45">
                  <c:v>3.0150449289951382</c:v>
                </c:pt>
                <c:pt idx="46">
                  <c:v>2.9990250161153256</c:v>
                </c:pt>
                <c:pt idx="47">
                  <c:v>2.9827724532223101</c:v>
                </c:pt>
              </c:numCache>
            </c:numRef>
          </c:val>
          <c:smooth val="0"/>
          <c:extLst>
            <c:ext xmlns:c16="http://schemas.microsoft.com/office/drawing/2014/chart" uri="{C3380CC4-5D6E-409C-BE32-E72D297353CC}">
              <c16:uniqueId val="{00000007-89DB-468D-9A2F-D68F56A14BD2}"/>
            </c:ext>
          </c:extLst>
        </c:ser>
        <c:ser>
          <c:idx val="4"/>
          <c:order val="6"/>
          <c:spPr>
            <a:ln>
              <a:solidFill>
                <a:schemeClr val="accent3"/>
              </a:solidFill>
              <a:prstDash val="sysDash"/>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'c1-3'!$F$29:$F$76</c:f>
              <c:numCache>
                <c:formatCode>0.0</c:formatCode>
                <c:ptCount val="48"/>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chemeClr val="accent3"/>
              </a:solidFill>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'c1-3'!$G$29:$G$76</c:f>
              <c:numCache>
                <c:formatCode>0.0</c:formatCode>
                <c:ptCount val="4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numCache>
            </c:numRef>
          </c:val>
          <c:smooth val="0"/>
          <c:extLst>
            <c:ext xmlns:c16="http://schemas.microsoft.com/office/drawing/2014/chart" uri="{C3380CC4-5D6E-409C-BE32-E72D297353CC}">
              <c16:uniqueId val="{00000009-89DB-468D-9A2F-D68F56A14BD2}"/>
            </c:ext>
          </c:extLst>
        </c:ser>
        <c:ser>
          <c:idx val="8"/>
          <c:order val="8"/>
          <c:spPr>
            <a:ln>
              <a:solidFill>
                <a:schemeClr val="accent3"/>
              </a:solidFill>
              <a:prstDash val="sysDash"/>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'c1-3'!$H$29:$H$76</c:f>
              <c:numCache>
                <c:formatCode>0.0</c:formatCode>
                <c:ptCount val="48"/>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88251024"/>
        <c:axId val="388250632"/>
      </c:lineChart>
      <c:catAx>
        <c:axId val="388849264"/>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0240"/>
        <c:crosses val="autoZero"/>
        <c:auto val="0"/>
        <c:lblAlgn val="ctr"/>
        <c:lblOffset val="100"/>
        <c:tickLblSkip val="8"/>
        <c:tickMarkSkip val="4"/>
        <c:noMultiLvlLbl val="1"/>
      </c:catAx>
      <c:valAx>
        <c:axId val="3882502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9264"/>
        <c:crosses val="autoZero"/>
        <c:crossBetween val="between"/>
        <c:majorUnit val="1"/>
      </c:valAx>
      <c:valAx>
        <c:axId val="388250632"/>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1024"/>
        <c:crosses val="max"/>
        <c:crossBetween val="between"/>
        <c:majorUnit val="1"/>
      </c:valAx>
      <c:dateAx>
        <c:axId val="388251024"/>
        <c:scaling>
          <c:orientation val="minMax"/>
        </c:scaling>
        <c:delete val="1"/>
        <c:axPos val="b"/>
        <c:numFmt formatCode="m/d/yyyy" sourceLinked="1"/>
        <c:majorTickMark val="out"/>
        <c:minorTickMark val="none"/>
        <c:tickLblPos val="none"/>
        <c:crossAx val="3882506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85610979648"/>
          <c:w val="1"/>
          <c:h val="0.2807711438902036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'c1-3'!$B$16</c:f>
              <c:strCache>
                <c:ptCount val="1"/>
                <c:pt idx="0">
                  <c:v>Core inflation excluding indirect taxes</c:v>
                </c:pt>
              </c:strCache>
            </c:strRef>
          </c:tx>
          <c:spPr>
            <a:solidFill>
              <a:schemeClr val="tx2"/>
            </a:solidFill>
            <a:ln w="12700">
              <a:noFill/>
            </a:ln>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'c1-3'!$B$29:$B$76</c:f>
              <c:numCache>
                <c:formatCode>0.0</c:formatCode>
                <c:ptCount val="48"/>
                <c:pt idx="0">
                  <c:v>1.1836656072501488</c:v>
                </c:pt>
                <c:pt idx="1">
                  <c:v>1.8335570458889681</c:v>
                </c:pt>
                <c:pt idx="2">
                  <c:v>2.0689992475056953</c:v>
                </c:pt>
                <c:pt idx="3">
                  <c:v>1.8916800496276336</c:v>
                </c:pt>
                <c:pt idx="4">
                  <c:v>2.0196278594117829</c:v>
                </c:pt>
                <c:pt idx="5">
                  <c:v>1.7007298900693077</c:v>
                </c:pt>
                <c:pt idx="6">
                  <c:v>1.6682536946104189</c:v>
                </c:pt>
                <c:pt idx="7">
                  <c:v>1.6281888973826915</c:v>
                </c:pt>
                <c:pt idx="8">
                  <c:v>1.234176992520021</c:v>
                </c:pt>
                <c:pt idx="9">
                  <c:v>1.1044071565297755</c:v>
                </c:pt>
                <c:pt idx="10">
                  <c:v>1.036498767737271</c:v>
                </c:pt>
                <c:pt idx="11">
                  <c:v>0.84389320338652385</c:v>
                </c:pt>
                <c:pt idx="12">
                  <c:v>1.070159614235521</c:v>
                </c:pt>
                <c:pt idx="13">
                  <c:v>0.92613849287503391</c:v>
                </c:pt>
                <c:pt idx="14">
                  <c:v>0.9327203457599591</c:v>
                </c:pt>
                <c:pt idx="15">
                  <c:v>0.85940733502665123</c:v>
                </c:pt>
                <c:pt idx="16">
                  <c:v>0.72175706424885522</c:v>
                </c:pt>
                <c:pt idx="17">
                  <c:v>0.81607950373849092</c:v>
                </c:pt>
                <c:pt idx="18">
                  <c:v>0.74123076355123674</c:v>
                </c:pt>
                <c:pt idx="19">
                  <c:v>0.8730833230982602</c:v>
                </c:pt>
                <c:pt idx="20">
                  <c:v>0.81573610380964623</c:v>
                </c:pt>
                <c:pt idx="21">
                  <c:v>0.81846810189740637</c:v>
                </c:pt>
                <c:pt idx="22">
                  <c:v>0.87068974674880195</c:v>
                </c:pt>
                <c:pt idx="23">
                  <c:v>1.0205001940777139</c:v>
                </c:pt>
                <c:pt idx="24">
                  <c:v>1.2640564531583478</c:v>
                </c:pt>
                <c:pt idx="25">
                  <c:v>1.4150501828335054</c:v>
                </c:pt>
                <c:pt idx="26">
                  <c:v>1.722975853469789</c:v>
                </c:pt>
                <c:pt idx="27">
                  <c:v>1.5919425169908827</c:v>
                </c:pt>
                <c:pt idx="28">
                  <c:v>1.4709733256441959</c:v>
                </c:pt>
                <c:pt idx="29">
                  <c:v>1.5610147639179923</c:v>
                </c:pt>
                <c:pt idx="30">
                  <c:v>1.6272932704316612</c:v>
                </c:pt>
                <c:pt idx="31">
                  <c:v>1.8558237569313047</c:v>
                </c:pt>
                <c:pt idx="32">
                  <c:v>2.2344315306609128</c:v>
                </c:pt>
                <c:pt idx="33">
                  <c:v>2.4299315066775753</c:v>
                </c:pt>
                <c:pt idx="34">
                  <c:v>2.2575154941797604</c:v>
                </c:pt>
                <c:pt idx="35">
                  <c:v>2.5069144412566273</c:v>
                </c:pt>
                <c:pt idx="36">
                  <c:v>2.5192681282261606</c:v>
                </c:pt>
                <c:pt idx="37">
                  <c:v>2.4174374369432092</c:v>
                </c:pt>
                <c:pt idx="38">
                  <c:v>2.5751385089025529</c:v>
                </c:pt>
                <c:pt idx="39">
                  <c:v>2.3646839504114086</c:v>
                </c:pt>
                <c:pt idx="40">
                  <c:v>2.1608287597946751</c:v>
                </c:pt>
                <c:pt idx="41">
                  <c:v>2.1194239610085566</c:v>
                </c:pt>
                <c:pt idx="42">
                  <c:v>2.0995044732450432</c:v>
                </c:pt>
                <c:pt idx="43">
                  <c:v>2.0920827106598141</c:v>
                </c:pt>
                <c:pt idx="44">
                  <c:v>2.0851539662600351</c:v>
                </c:pt>
                <c:pt idx="45">
                  <c:v>2.0808707253080638</c:v>
                </c:pt>
                <c:pt idx="46">
                  <c:v>2.0759161831366897</c:v>
                </c:pt>
                <c:pt idx="47">
                  <c:v>2.072654497769129</c:v>
                </c:pt>
              </c:numCache>
            </c:numRef>
          </c:val>
          <c:extLst>
            <c:ext xmlns:c16="http://schemas.microsoft.com/office/drawing/2014/chart" uri="{C3380CC4-5D6E-409C-BE32-E72D297353CC}">
              <c16:uniqueId val="{00000000-0387-420A-A28F-243028B6ED33}"/>
            </c:ext>
          </c:extLst>
        </c:ser>
        <c:ser>
          <c:idx val="1"/>
          <c:order val="1"/>
          <c:tx>
            <c:strRef>
              <c:f>'c1-3'!$C$16</c:f>
              <c:strCache>
                <c:ptCount val="1"/>
                <c:pt idx="0">
                  <c:v>Non-core inflation excluding indirect taxes</c:v>
                </c:pt>
              </c:strCache>
            </c:strRef>
          </c:tx>
          <c:spPr>
            <a:solidFill>
              <a:schemeClr val="accent1">
                <a:lumMod val="40000"/>
                <a:lumOff val="60000"/>
              </a:schemeClr>
            </a:solidFill>
            <a:ln w="12700">
              <a:noFill/>
              <a:prstDash val="solid"/>
            </a:ln>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'c1-3'!$C$29:$C$76</c:f>
              <c:numCache>
                <c:formatCode>0.0</c:formatCode>
                <c:ptCount val="48"/>
                <c:pt idx="0">
                  <c:v>2.8787310618292037</c:v>
                </c:pt>
                <c:pt idx="1">
                  <c:v>2.1006529722776648</c:v>
                </c:pt>
                <c:pt idx="2">
                  <c:v>1.2702428461211137</c:v>
                </c:pt>
                <c:pt idx="3">
                  <c:v>1.7180459159526382</c:v>
                </c:pt>
                <c:pt idx="4">
                  <c:v>1.4871964487530491</c:v>
                </c:pt>
                <c:pt idx="5">
                  <c:v>1.4536648397122351</c:v>
                </c:pt>
                <c:pt idx="6">
                  <c:v>1.9035428206789138</c:v>
                </c:pt>
                <c:pt idx="7">
                  <c:v>1.4859540141982748</c:v>
                </c:pt>
                <c:pt idx="8">
                  <c:v>0.40775343316754387</c:v>
                </c:pt>
                <c:pt idx="9">
                  <c:v>-0.36995633840796405</c:v>
                </c:pt>
                <c:pt idx="10">
                  <c:v>-0.61802043447908339</c:v>
                </c:pt>
                <c:pt idx="11">
                  <c:v>-1.5733440999452486</c:v>
                </c:pt>
                <c:pt idx="12">
                  <c:v>-1.905472363143798</c:v>
                </c:pt>
                <c:pt idx="13">
                  <c:v>-1.7656764452959219</c:v>
                </c:pt>
                <c:pt idx="14">
                  <c:v>-1.4576875496343626</c:v>
                </c:pt>
                <c:pt idx="15">
                  <c:v>-1.4434940693686766</c:v>
                </c:pt>
                <c:pt idx="16">
                  <c:v>-1.6224672479456157</c:v>
                </c:pt>
                <c:pt idx="17">
                  <c:v>-0.59906007636752612</c:v>
                </c:pt>
                <c:pt idx="18">
                  <c:v>-0.82843105187809696</c:v>
                </c:pt>
                <c:pt idx="19">
                  <c:v>-0.48455041772114232</c:v>
                </c:pt>
                <c:pt idx="20">
                  <c:v>-0.39492540540052096</c:v>
                </c:pt>
                <c:pt idx="21">
                  <c:v>-0.73368219726874284</c:v>
                </c:pt>
                <c:pt idx="22">
                  <c:v>-0.62524239105769874</c:v>
                </c:pt>
                <c:pt idx="23">
                  <c:v>0.22993156070161783</c:v>
                </c:pt>
                <c:pt idx="24">
                  <c:v>1.4009085229370219</c:v>
                </c:pt>
                <c:pt idx="25">
                  <c:v>0.74501769317886124</c:v>
                </c:pt>
                <c:pt idx="26">
                  <c:v>0.67807254321579324</c:v>
                </c:pt>
                <c:pt idx="27">
                  <c:v>0.76049792145963435</c:v>
                </c:pt>
                <c:pt idx="28">
                  <c:v>0.43981524151872675</c:v>
                </c:pt>
                <c:pt idx="29">
                  <c:v>1.0605217018729476</c:v>
                </c:pt>
                <c:pt idx="30">
                  <c:v>1.8215402192506227</c:v>
                </c:pt>
                <c:pt idx="31">
                  <c:v>1.3713974683005727</c:v>
                </c:pt>
                <c:pt idx="32">
                  <c:v>0.74056579424598112</c:v>
                </c:pt>
                <c:pt idx="33">
                  <c:v>1.0726136216660771</c:v>
                </c:pt>
                <c:pt idx="34">
                  <c:v>0.46097180226006879</c:v>
                </c:pt>
                <c:pt idx="35">
                  <c:v>0.65504209791207713</c:v>
                </c:pt>
                <c:pt idx="36">
                  <c:v>1.0627049003104503</c:v>
                </c:pt>
                <c:pt idx="37">
                  <c:v>0.59576577407152143</c:v>
                </c:pt>
                <c:pt idx="38">
                  <c:v>0.73960862877209466</c:v>
                </c:pt>
                <c:pt idx="39">
                  <c:v>0.69588220079401442</c:v>
                </c:pt>
                <c:pt idx="40">
                  <c:v>0.88715673663205963</c:v>
                </c:pt>
                <c:pt idx="41">
                  <c:v>0.91987992528525764</c:v>
                </c:pt>
                <c:pt idx="42">
                  <c:v>0.93758829571437574</c:v>
                </c:pt>
                <c:pt idx="43">
                  <c:v>0.9381394522493941</c:v>
                </c:pt>
                <c:pt idx="44">
                  <c:v>0.93520807549532492</c:v>
                </c:pt>
                <c:pt idx="45">
                  <c:v>0.93417423877138461</c:v>
                </c:pt>
                <c:pt idx="46">
                  <c:v>0.92311005452783623</c:v>
                </c:pt>
                <c:pt idx="47">
                  <c:v>0.91012325608071298</c:v>
                </c:pt>
              </c:numCache>
            </c:numRef>
          </c:val>
          <c:extLst>
            <c:ext xmlns:c16="http://schemas.microsoft.com/office/drawing/2014/chart" uri="{C3380CC4-5D6E-409C-BE32-E72D297353CC}">
              <c16:uniqueId val="{00000001-0387-420A-A28F-243028B6ED33}"/>
            </c:ext>
          </c:extLst>
        </c:ser>
        <c:ser>
          <c:idx val="2"/>
          <c:order val="2"/>
          <c:tx>
            <c:strRef>
              <c:f>'c1-3'!$D$16</c:f>
              <c:strCache>
                <c:ptCount val="1"/>
                <c:pt idx="0">
                  <c:v>Indirect tax effect</c:v>
                </c:pt>
              </c:strCache>
            </c:strRef>
          </c:tx>
          <c:spPr>
            <a:solidFill>
              <a:srgbClr val="C00000"/>
            </a:solidFill>
            <a:ln w="12700">
              <a:noFill/>
            </a:ln>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'c1-3'!$D$29:$D$76</c:f>
              <c:numCache>
                <c:formatCode>0.0</c:formatCode>
                <c:ptCount val="48"/>
                <c:pt idx="0">
                  <c:v>0.12936648052781674</c:v>
                </c:pt>
                <c:pt idx="1">
                  <c:v>9.2894056428425742E-2</c:v>
                </c:pt>
                <c:pt idx="2">
                  <c:v>7.4742451587325398E-2</c:v>
                </c:pt>
                <c:pt idx="3">
                  <c:v>0.45684131310083398</c:v>
                </c:pt>
                <c:pt idx="4">
                  <c:v>2.1162935681444193</c:v>
                </c:pt>
                <c:pt idx="5">
                  <c:v>2.3661960261188288</c:v>
                </c:pt>
                <c:pt idx="6">
                  <c:v>2.5653188474679665</c:v>
                </c:pt>
                <c:pt idx="7">
                  <c:v>2.2883546566030368</c:v>
                </c:pt>
                <c:pt idx="8">
                  <c:v>1.2617107787444837</c:v>
                </c:pt>
                <c:pt idx="9">
                  <c:v>1.0545486063145719</c:v>
                </c:pt>
                <c:pt idx="10">
                  <c:v>1.0708583537948808</c:v>
                </c:pt>
                <c:pt idx="11">
                  <c:v>1.480234186560019</c:v>
                </c:pt>
                <c:pt idx="12">
                  <c:v>0.87855215692598887</c:v>
                </c:pt>
                <c:pt idx="13">
                  <c:v>0.66875606015371591</c:v>
                </c:pt>
                <c:pt idx="14">
                  <c:v>0.46303132978184869</c:v>
                </c:pt>
                <c:pt idx="15">
                  <c:v>-0.10224268308580275</c:v>
                </c:pt>
                <c:pt idx="16">
                  <c:v>-0.14576632661707722</c:v>
                </c:pt>
                <c:pt idx="17">
                  <c:v>3.4367081559657398E-2</c:v>
                </c:pt>
                <c:pt idx="18">
                  <c:v>9.0742183107328844E-2</c:v>
                </c:pt>
                <c:pt idx="19">
                  <c:v>0.10096539637474761</c:v>
                </c:pt>
                <c:pt idx="20">
                  <c:v>-0.10058367237860261</c:v>
                </c:pt>
                <c:pt idx="21">
                  <c:v>-0.13763156645878272</c:v>
                </c:pt>
                <c:pt idx="22">
                  <c:v>-0.1953195733355293</c:v>
                </c:pt>
                <c:pt idx="23">
                  <c:v>2.1649544666142967E-2</c:v>
                </c:pt>
                <c:pt idx="24">
                  <c:v>-4.523476045364605E-2</c:v>
                </c:pt>
                <c:pt idx="25">
                  <c:v>-9.1859836431130271E-2</c:v>
                </c:pt>
                <c:pt idx="26">
                  <c:v>2.8271069953063277E-2</c:v>
                </c:pt>
                <c:pt idx="27">
                  <c:v>-5.9963965200057201E-2</c:v>
                </c:pt>
                <c:pt idx="28">
                  <c:v>4.8686505827406967E-2</c:v>
                </c:pt>
                <c:pt idx="29">
                  <c:v>9.7116409658865699E-2</c:v>
                </c:pt>
                <c:pt idx="30">
                  <c:v>-1.5643689807956607E-2</c:v>
                </c:pt>
                <c:pt idx="31">
                  <c:v>-1.2547438363929464E-2</c:v>
                </c:pt>
                <c:pt idx="32">
                  <c:v>0.19506192578577997</c:v>
                </c:pt>
                <c:pt idx="33">
                  <c:v>0.23001345675487817</c:v>
                </c:pt>
                <c:pt idx="34">
                  <c:v>0.34558611004888778</c:v>
                </c:pt>
                <c:pt idx="35">
                  <c:v>0.24596939282258201</c:v>
                </c:pt>
                <c:pt idx="36">
                  <c:v>0.40498992507239784</c:v>
                </c:pt>
                <c:pt idx="37">
                  <c:v>0.26716938953876057</c:v>
                </c:pt>
                <c:pt idx="38">
                  <c:v>0.27271638049019109</c:v>
                </c:pt>
                <c:pt idx="39">
                  <c:v>0.27791074066871424</c:v>
                </c:pt>
                <c:pt idx="40">
                  <c:v>0.20411573824728024</c:v>
                </c:pt>
                <c:pt idx="41">
                  <c:v>0.32261955152621047</c:v>
                </c:pt>
                <c:pt idx="42">
                  <c:v>0.18025272819797711</c:v>
                </c:pt>
                <c:pt idx="43">
                  <c:v>0.16471000444753148</c:v>
                </c:pt>
                <c:pt idx="44">
                  <c:v>1.6188084642964728E-2</c:v>
                </c:pt>
                <c:pt idx="45">
                  <c:v>-3.5084310234800853E-8</c:v>
                </c:pt>
                <c:pt idx="46">
                  <c:v>-1.2215492003475603E-6</c:v>
                </c:pt>
                <c:pt idx="47">
                  <c:v>-5.300627531901192E-6</c:v>
                </c:pt>
              </c:numCache>
            </c:numRef>
          </c:val>
          <c:extLst>
            <c:ext xmlns:c16="http://schemas.microsoft.com/office/drawing/2014/chart" uri="{C3380CC4-5D6E-409C-BE32-E72D297353CC}">
              <c16:uniqueId val="{00000002-0387-420A-A28F-243028B6ED33}"/>
            </c:ext>
          </c:extLst>
        </c:ser>
        <c:dLbls>
          <c:showLegendKey val="0"/>
          <c:showVal val="0"/>
          <c:showCatName val="0"/>
          <c:showSerName val="0"/>
          <c:showPercent val="0"/>
          <c:showBubbleSize val="0"/>
        </c:dLbls>
        <c:gapWidth val="33"/>
        <c:overlap val="100"/>
        <c:axId val="388252200"/>
        <c:axId val="388252592"/>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0387-420A-A28F-243028B6ED33}"/>
              </c:ext>
            </c:extLst>
          </c:dPt>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'c1-3'!$K$29:$K$76</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5-0387-420A-A28F-243028B6ED33}"/>
            </c:ext>
          </c:extLst>
        </c:ser>
        <c:ser>
          <c:idx val="6"/>
          <c:order val="5"/>
          <c:tx>
            <c:strRef>
              <c:f>'c1-3'!$L$16</c:f>
              <c:strCache>
                <c:ptCount val="1"/>
                <c:pt idx="0">
                  <c:v>dummyfcast-</c:v>
                </c:pt>
              </c:strCache>
            </c:strRef>
          </c:tx>
          <c:spPr>
            <a:solidFill>
              <a:schemeClr val="tx1">
                <a:alpha val="50000"/>
              </a:schemeClr>
            </a:solidFill>
          </c:spPr>
          <c:invertIfNegative val="0"/>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'c1-3'!$L$29:$L$66</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6-0387-420A-A28F-243028B6ED33}"/>
            </c:ext>
          </c:extLst>
        </c:ser>
        <c:dLbls>
          <c:showLegendKey val="0"/>
          <c:showVal val="0"/>
          <c:showCatName val="0"/>
          <c:showSerName val="0"/>
          <c:showPercent val="0"/>
          <c:showBubbleSize val="0"/>
        </c:dLbls>
        <c:gapWidth val="500"/>
        <c:overlap val="100"/>
        <c:axId val="388253376"/>
        <c:axId val="388252984"/>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'c1-3'!$E$29:$E$76</c:f>
              <c:numCache>
                <c:formatCode>0.0</c:formatCode>
                <c:ptCount val="48"/>
                <c:pt idx="0">
                  <c:v>4.1917631496071692</c:v>
                </c:pt>
                <c:pt idx="1">
                  <c:v>4.0271040745950586</c:v>
                </c:pt>
                <c:pt idx="2">
                  <c:v>3.4139845452141344</c:v>
                </c:pt>
                <c:pt idx="3">
                  <c:v>4.0665672786811058</c:v>
                </c:pt>
                <c:pt idx="4">
                  <c:v>5.6231178763092515</c:v>
                </c:pt>
                <c:pt idx="5">
                  <c:v>5.520590755900372</c:v>
                </c:pt>
                <c:pt idx="6">
                  <c:v>6.1371153627572994</c:v>
                </c:pt>
                <c:pt idx="7">
                  <c:v>5.4024975681840033</c:v>
                </c:pt>
                <c:pt idx="8">
                  <c:v>2.9036412044320485</c:v>
                </c:pt>
                <c:pt idx="9">
                  <c:v>1.7889994244363834</c:v>
                </c:pt>
                <c:pt idx="10">
                  <c:v>1.4893366870530684</c:v>
                </c:pt>
                <c:pt idx="11">
                  <c:v>0.75078329000129429</c:v>
                </c:pt>
                <c:pt idx="12">
                  <c:v>4.3239408017711867E-2</c:v>
                </c:pt>
                <c:pt idx="13">
                  <c:v>-0.170781892267172</c:v>
                </c:pt>
                <c:pt idx="14">
                  <c:v>-6.1935874092554855E-2</c:v>
                </c:pt>
                <c:pt idx="15">
                  <c:v>-0.68632941742782805</c:v>
                </c:pt>
                <c:pt idx="16">
                  <c:v>-1.0464765103138376</c:v>
                </c:pt>
                <c:pt idx="17">
                  <c:v>0.2513865089306222</c:v>
                </c:pt>
                <c:pt idx="18">
                  <c:v>3.541894780468624E-3</c:v>
                </c:pt>
                <c:pt idx="19">
                  <c:v>0.48949830175186548</c:v>
                </c:pt>
                <c:pt idx="20">
                  <c:v>0.32022702603052267</c:v>
                </c:pt>
                <c:pt idx="21">
                  <c:v>-5.2845661830119184E-2</c:v>
                </c:pt>
                <c:pt idx="22">
                  <c:v>5.0127782355573913E-2</c:v>
                </c:pt>
                <c:pt idx="23">
                  <c:v>1.2720812994454747</c:v>
                </c:pt>
                <c:pt idx="24">
                  <c:v>2.6197302156417237</c:v>
                </c:pt>
                <c:pt idx="25">
                  <c:v>2.0682080395812363</c:v>
                </c:pt>
                <c:pt idx="26">
                  <c:v>2.4293194666386455</c:v>
                </c:pt>
                <c:pt idx="27">
                  <c:v>2.2924764732504599</c:v>
                </c:pt>
                <c:pt idx="28">
                  <c:v>1.9594750729903296</c:v>
                </c:pt>
                <c:pt idx="29">
                  <c:v>2.7186528754498056</c:v>
                </c:pt>
                <c:pt idx="30">
                  <c:v>3.4331897998743273</c:v>
                </c:pt>
                <c:pt idx="31">
                  <c:v>3.214673786867948</c:v>
                </c:pt>
                <c:pt idx="32">
                  <c:v>3.1700592506926739</c:v>
                </c:pt>
                <c:pt idx="33">
                  <c:v>3.7325585850985306</c:v>
                </c:pt>
                <c:pt idx="34">
                  <c:v>3.064073406488717</c:v>
                </c:pt>
                <c:pt idx="35">
                  <c:v>3.4079259319912865</c:v>
                </c:pt>
                <c:pt idx="36">
                  <c:v>3.9869629536090088</c:v>
                </c:pt>
                <c:pt idx="37">
                  <c:v>3.2803726005534912</c:v>
                </c:pt>
                <c:pt idx="38">
                  <c:v>3.5874635181648387</c:v>
                </c:pt>
                <c:pt idx="39">
                  <c:v>3.3384768918741372</c:v>
                </c:pt>
                <c:pt idx="40">
                  <c:v>3.252101234674015</c:v>
                </c:pt>
                <c:pt idx="41">
                  <c:v>3.3619234378200247</c:v>
                </c:pt>
                <c:pt idx="42">
                  <c:v>3.217345497157396</c:v>
                </c:pt>
                <c:pt idx="43">
                  <c:v>3.1949321673567397</c:v>
                </c:pt>
                <c:pt idx="44">
                  <c:v>3.0365501263983248</c:v>
                </c:pt>
                <c:pt idx="45">
                  <c:v>3.0150449289951382</c:v>
                </c:pt>
                <c:pt idx="46">
                  <c:v>2.9990250161153256</c:v>
                </c:pt>
                <c:pt idx="47">
                  <c:v>2.9827724532223101</c:v>
                </c:pt>
              </c:numCache>
            </c:numRef>
          </c:val>
          <c:smooth val="0"/>
          <c:extLst>
            <c:ext xmlns:c16="http://schemas.microsoft.com/office/drawing/2014/chart" uri="{C3380CC4-5D6E-409C-BE32-E72D297353CC}">
              <c16:uniqueId val="{00000007-0387-420A-A28F-243028B6ED33}"/>
            </c:ext>
          </c:extLst>
        </c:ser>
        <c:ser>
          <c:idx val="4"/>
          <c:order val="6"/>
          <c:spPr>
            <a:ln>
              <a:solidFill>
                <a:schemeClr val="accent3"/>
              </a:solidFill>
              <a:prstDash val="sysDash"/>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'c1-3'!$F$29:$F$76</c:f>
              <c:numCache>
                <c:formatCode>0.0</c:formatCode>
                <c:ptCount val="48"/>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numCache>
            </c:numRef>
          </c:val>
          <c:smooth val="0"/>
          <c:extLst>
            <c:ext xmlns:c16="http://schemas.microsoft.com/office/drawing/2014/chart" uri="{C3380CC4-5D6E-409C-BE32-E72D297353CC}">
              <c16:uniqueId val="{00000008-0387-420A-A28F-243028B6ED33}"/>
            </c:ext>
          </c:extLst>
        </c:ser>
        <c:ser>
          <c:idx val="7"/>
          <c:order val="7"/>
          <c:tx>
            <c:strRef>
              <c:f>'c1-3'!$G$16</c:f>
              <c:strCache>
                <c:ptCount val="1"/>
                <c:pt idx="0">
                  <c:v>Inflation target</c:v>
                </c:pt>
              </c:strCache>
            </c:strRef>
          </c:tx>
          <c:spPr>
            <a:ln>
              <a:solidFill>
                <a:schemeClr val="accent3"/>
              </a:solidFill>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'c1-3'!$G$29:$G$76</c:f>
              <c:numCache>
                <c:formatCode>0.0</c:formatCode>
                <c:ptCount val="4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numCache>
            </c:numRef>
          </c:val>
          <c:smooth val="0"/>
          <c:extLst>
            <c:ext xmlns:c16="http://schemas.microsoft.com/office/drawing/2014/chart" uri="{C3380CC4-5D6E-409C-BE32-E72D297353CC}">
              <c16:uniqueId val="{00000009-0387-420A-A28F-243028B6ED33}"/>
            </c:ext>
          </c:extLst>
        </c:ser>
        <c:ser>
          <c:idx val="8"/>
          <c:order val="8"/>
          <c:spPr>
            <a:ln>
              <a:solidFill>
                <a:schemeClr val="accent3"/>
              </a:solidFill>
              <a:prstDash val="sysDash"/>
            </a:ln>
          </c:spPr>
          <c:marker>
            <c:symbol val="none"/>
          </c:marker>
          <c:cat>
            <c:numRef>
              <c:f>'c1-3'!$A$29:$A$76</c:f>
              <c:numCache>
                <c:formatCode>m/d/yyyy</c:formatCode>
                <c:ptCount val="4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pt idx="47">
                  <c:v>44835</c:v>
                </c:pt>
              </c:numCache>
            </c:numRef>
          </c:cat>
          <c:val>
            <c:numRef>
              <c:f>'c1-3'!$H$29:$H$76</c:f>
              <c:numCache>
                <c:formatCode>0.0</c:formatCode>
                <c:ptCount val="48"/>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numCache>
            </c:numRef>
          </c:val>
          <c:smooth val="0"/>
          <c:extLst>
            <c:ext xmlns:c16="http://schemas.microsoft.com/office/drawing/2014/chart" uri="{C3380CC4-5D6E-409C-BE32-E72D297353CC}">
              <c16:uniqueId val="{0000000A-0387-420A-A28F-243028B6ED33}"/>
            </c:ext>
          </c:extLst>
        </c:ser>
        <c:dLbls>
          <c:showLegendKey val="0"/>
          <c:showVal val="0"/>
          <c:showCatName val="0"/>
          <c:showSerName val="0"/>
          <c:showPercent val="0"/>
          <c:showBubbleSize val="0"/>
        </c:dLbls>
        <c:marker val="1"/>
        <c:smooth val="0"/>
        <c:axId val="388253376"/>
        <c:axId val="388252984"/>
      </c:lineChart>
      <c:catAx>
        <c:axId val="388252200"/>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2592"/>
        <c:crosses val="autoZero"/>
        <c:auto val="0"/>
        <c:lblAlgn val="ctr"/>
        <c:lblOffset val="100"/>
        <c:tickLblSkip val="8"/>
        <c:tickMarkSkip val="4"/>
        <c:noMultiLvlLbl val="1"/>
      </c:catAx>
      <c:valAx>
        <c:axId val="3882525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2200"/>
        <c:crosses val="autoZero"/>
        <c:crossBetween val="between"/>
        <c:majorUnit val="1"/>
      </c:valAx>
      <c:valAx>
        <c:axId val="388252984"/>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3376"/>
        <c:crosses val="max"/>
        <c:crossBetween val="between"/>
        <c:majorUnit val="1"/>
      </c:valAx>
      <c:dateAx>
        <c:axId val="388253376"/>
        <c:scaling>
          <c:orientation val="minMax"/>
        </c:scaling>
        <c:delete val="1"/>
        <c:axPos val="b"/>
        <c:numFmt formatCode="m/d/yyyy" sourceLinked="1"/>
        <c:majorTickMark val="out"/>
        <c:minorTickMark val="none"/>
        <c:tickLblPos val="none"/>
        <c:crossAx val="38825298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73085522698"/>
          <c:w val="1"/>
          <c:h val="0.280771269144773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8506726561233E-2"/>
          <c:y val="7.1039705422586572E-2"/>
          <c:w val="0.84428508578970518"/>
          <c:h val="0.69252544551359996"/>
        </c:manualLayout>
      </c:layout>
      <c:lineChart>
        <c:grouping val="standard"/>
        <c:varyColors val="0"/>
        <c:ser>
          <c:idx val="0"/>
          <c:order val="0"/>
          <c:tx>
            <c:strRef>
              <c:f>'cb1-5'!$B$15</c:f>
              <c:strCache>
                <c:ptCount val="1"/>
                <c:pt idx="0">
                  <c:v>Vágósertés termelői ára (DE)</c:v>
                </c:pt>
              </c:strCache>
            </c:strRef>
          </c:tx>
          <c:spPr>
            <a:ln w="28575" cap="rnd">
              <a:solidFill>
                <a:schemeClr val="accent1">
                  <a:lumMod val="60000"/>
                  <a:lumOff val="40000"/>
                </a:schemeClr>
              </a:solidFill>
              <a:round/>
            </a:ln>
            <a:effectLst/>
          </c:spPr>
          <c:marker>
            <c:symbol val="none"/>
          </c:marker>
          <c:cat>
            <c:numRef>
              <c:f>'cb1-5'!$A$16:$A$110</c:f>
              <c:numCache>
                <c:formatCode>mmm\-yy</c:formatCode>
                <c:ptCount val="95"/>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numCache>
            </c:numRef>
          </c:cat>
          <c:val>
            <c:numRef>
              <c:f>'cb1-5'!$B$16:$B$110</c:f>
              <c:numCache>
                <c:formatCode>0.0</c:formatCode>
                <c:ptCount val="95"/>
                <c:pt idx="0">
                  <c:v>21.309655937846841</c:v>
                </c:pt>
                <c:pt idx="1">
                  <c:v>12.216748768472911</c:v>
                </c:pt>
                <c:pt idx="2">
                  <c:v>8.8180112570356499</c:v>
                </c:pt>
                <c:pt idx="3">
                  <c:v>7.0347284060552084</c:v>
                </c:pt>
                <c:pt idx="4">
                  <c:v>5.8823529411764781</c:v>
                </c:pt>
                <c:pt idx="5">
                  <c:v>5.2537845057880901</c:v>
                </c:pt>
                <c:pt idx="6">
                  <c:v>2.0353982300884894</c:v>
                </c:pt>
                <c:pt idx="7">
                  <c:v>16.335740072202171</c:v>
                </c:pt>
                <c:pt idx="8">
                  <c:v>24.27797833935017</c:v>
                </c:pt>
                <c:pt idx="9">
                  <c:v>22.924187725631768</c:v>
                </c:pt>
                <c:pt idx="10">
                  <c:v>11.89655172413795</c:v>
                </c:pt>
                <c:pt idx="11">
                  <c:v>6.9868995633187723</c:v>
                </c:pt>
                <c:pt idx="12">
                  <c:v>8.7831655992680879</c:v>
                </c:pt>
                <c:pt idx="13">
                  <c:v>5.6189640035118487</c:v>
                </c:pt>
                <c:pt idx="14">
                  <c:v>3.7068965517241423</c:v>
                </c:pt>
                <c:pt idx="15">
                  <c:v>8.3194675540767093E-2</c:v>
                </c:pt>
                <c:pt idx="16">
                  <c:v>-3.5353535353535364</c:v>
                </c:pt>
                <c:pt idx="17">
                  <c:v>1.6920473773265599</c:v>
                </c:pt>
                <c:pt idx="18">
                  <c:v>7.9791847354726713</c:v>
                </c:pt>
                <c:pt idx="19">
                  <c:v>3.4134988363072125</c:v>
                </c:pt>
                <c:pt idx="20">
                  <c:v>-5.3013798111837218</c:v>
                </c:pt>
                <c:pt idx="21">
                  <c:v>-9.030837004405285</c:v>
                </c:pt>
                <c:pt idx="22">
                  <c:v>-8.4745762711864501</c:v>
                </c:pt>
                <c:pt idx="23">
                  <c:v>-5.4693877551020336</c:v>
                </c:pt>
                <c:pt idx="24">
                  <c:v>-6.8124474348191768</c:v>
                </c:pt>
                <c:pt idx="25">
                  <c:v>-10.224438902743145</c:v>
                </c:pt>
                <c:pt idx="26">
                  <c:v>-9.0606816292601877</c:v>
                </c:pt>
                <c:pt idx="27">
                  <c:v>-4.8212801330008261</c:v>
                </c:pt>
                <c:pt idx="28">
                  <c:v>1.7452006980802821</c:v>
                </c:pt>
                <c:pt idx="29">
                  <c:v>2.9118136439267914</c:v>
                </c:pt>
                <c:pt idx="30">
                  <c:v>-3.4538152610441841</c:v>
                </c:pt>
                <c:pt idx="31">
                  <c:v>-12.003000750187553</c:v>
                </c:pt>
                <c:pt idx="32">
                  <c:v>-13.420245398773005</c:v>
                </c:pt>
                <c:pt idx="33">
                  <c:v>-18.15980629539952</c:v>
                </c:pt>
                <c:pt idx="34">
                  <c:v>-15.82491582491582</c:v>
                </c:pt>
                <c:pt idx="35">
                  <c:v>-18.048359240069075</c:v>
                </c:pt>
                <c:pt idx="36">
                  <c:v>-16.245487364620942</c:v>
                </c:pt>
                <c:pt idx="37">
                  <c:v>-6.6666666666666714</c:v>
                </c:pt>
                <c:pt idx="38">
                  <c:v>-6.5813528336380358</c:v>
                </c:pt>
                <c:pt idx="39">
                  <c:v>-8.9082969432314485</c:v>
                </c:pt>
                <c:pt idx="40">
                  <c:v>-12.264150943396217</c:v>
                </c:pt>
                <c:pt idx="41">
                  <c:v>-14.389652384801948</c:v>
                </c:pt>
                <c:pt idx="42">
                  <c:v>-16.222961730449242</c:v>
                </c:pt>
                <c:pt idx="43">
                  <c:v>-16.027280477408354</c:v>
                </c:pt>
                <c:pt idx="44">
                  <c:v>-6.9973427812223292</c:v>
                </c:pt>
                <c:pt idx="45">
                  <c:v>0.78895463510848174</c:v>
                </c:pt>
                <c:pt idx="46">
                  <c:v>-6.5</c:v>
                </c:pt>
                <c:pt idx="47">
                  <c:v>-5.1633298208640781</c:v>
                </c:pt>
                <c:pt idx="48">
                  <c:v>0.64655172413795015</c:v>
                </c:pt>
                <c:pt idx="49">
                  <c:v>-7.3412698412698347</c:v>
                </c:pt>
                <c:pt idx="50">
                  <c:v>-9.9804305283757344</c:v>
                </c:pt>
                <c:pt idx="51">
                  <c:v>-11.79290508149569</c:v>
                </c:pt>
                <c:pt idx="52">
                  <c:v>-1.6617790811339148</c:v>
                </c:pt>
                <c:pt idx="53">
                  <c:v>4.5325779036827072</c:v>
                </c:pt>
                <c:pt idx="54">
                  <c:v>17.874875868917584</c:v>
                </c:pt>
                <c:pt idx="55">
                  <c:v>20.507614213197982</c:v>
                </c:pt>
                <c:pt idx="56">
                  <c:v>15.047619047619037</c:v>
                </c:pt>
                <c:pt idx="57">
                  <c:v>9.7847358121330785</c:v>
                </c:pt>
                <c:pt idx="58">
                  <c:v>17.754010695187162</c:v>
                </c:pt>
                <c:pt idx="59">
                  <c:v>24.666666666666657</c:v>
                </c:pt>
                <c:pt idx="60">
                  <c:v>17.773019271948613</c:v>
                </c:pt>
                <c:pt idx="61">
                  <c:v>17.665952890792298</c:v>
                </c:pt>
                <c:pt idx="62">
                  <c:v>23.369565217391312</c:v>
                </c:pt>
                <c:pt idx="63">
                  <c:v>35.217391304347814</c:v>
                </c:pt>
                <c:pt idx="64">
                  <c:v>27.236580516898613</c:v>
                </c:pt>
                <c:pt idx="65">
                  <c:v>17.615176151761517</c:v>
                </c:pt>
                <c:pt idx="66">
                  <c:v>4.8020219039595702</c:v>
                </c:pt>
                <c:pt idx="67">
                  <c:v>3.1171019376579778</c:v>
                </c:pt>
                <c:pt idx="68">
                  <c:v>-2.8973509933774722</c:v>
                </c:pt>
                <c:pt idx="69">
                  <c:v>-3.6541889483065972</c:v>
                </c:pt>
                <c:pt idx="70">
                  <c:v>-5.2679382379654811</c:v>
                </c:pt>
                <c:pt idx="71">
                  <c:v>-9.0909090909090935</c:v>
                </c:pt>
                <c:pt idx="72">
                  <c:v>-13.090909090909093</c:v>
                </c:pt>
                <c:pt idx="73">
                  <c:v>-8.2802547770700698</c:v>
                </c:pt>
                <c:pt idx="74">
                  <c:v>-5.6387665198237897</c:v>
                </c:pt>
                <c:pt idx="75">
                  <c:v>-16.80064308681672</c:v>
                </c:pt>
                <c:pt idx="76">
                  <c:v>-20.703125</c:v>
                </c:pt>
                <c:pt idx="77">
                  <c:v>-19.969278033794154</c:v>
                </c:pt>
                <c:pt idx="78">
                  <c:v>-17.363344051446944</c:v>
                </c:pt>
                <c:pt idx="79">
                  <c:v>-11.846405228758172</c:v>
                </c:pt>
                <c:pt idx="80">
                  <c:v>-10.741687979539634</c:v>
                </c:pt>
                <c:pt idx="81">
                  <c:v>-8.4181313598519836</c:v>
                </c:pt>
                <c:pt idx="82">
                  <c:v>-5.7526366251198482</c:v>
                </c:pt>
                <c:pt idx="83">
                  <c:v>-3.6274509803921546</c:v>
                </c:pt>
                <c:pt idx="84">
                  <c:v>2.092050209205027</c:v>
                </c:pt>
                <c:pt idx="85">
                  <c:v>-0.39682539682537765</c:v>
                </c:pt>
                <c:pt idx="86">
                  <c:v>-1.9607843137254832</c:v>
                </c:pt>
                <c:pt idx="87">
                  <c:v>18.357487922705303</c:v>
                </c:pt>
                <c:pt idx="88">
                  <c:v>25.221674876847274</c:v>
                </c:pt>
                <c:pt idx="89">
                  <c:v>26.007677543186176</c:v>
                </c:pt>
                <c:pt idx="90">
                  <c:v>24.319066147859928</c:v>
                </c:pt>
                <c:pt idx="91">
                  <c:v>22.057460611677456</c:v>
                </c:pt>
                <c:pt idx="92">
                  <c:v>27.125119388729701</c:v>
                </c:pt>
              </c:numCache>
            </c:numRef>
          </c:val>
          <c:smooth val="0"/>
          <c:extLst>
            <c:ext xmlns:c16="http://schemas.microsoft.com/office/drawing/2014/chart" uri="{C3380CC4-5D6E-409C-BE32-E72D297353CC}">
              <c16:uniqueId val="{00000000-D3F4-4E9C-86FA-705CEF3EAF17}"/>
            </c:ext>
          </c:extLst>
        </c:ser>
        <c:ser>
          <c:idx val="1"/>
          <c:order val="1"/>
          <c:tx>
            <c:strRef>
              <c:f>'cb1-5'!$C$15</c:f>
              <c:strCache>
                <c:ptCount val="1"/>
                <c:pt idx="0">
                  <c:v>Vágósertés termelői ára (HU)</c:v>
                </c:pt>
              </c:strCache>
            </c:strRef>
          </c:tx>
          <c:spPr>
            <a:ln w="28575" cap="rnd">
              <a:solidFill>
                <a:schemeClr val="tx2"/>
              </a:solidFill>
              <a:prstDash val="solid"/>
              <a:round/>
            </a:ln>
            <a:effectLst/>
          </c:spPr>
          <c:marker>
            <c:symbol val="none"/>
          </c:marker>
          <c:cat>
            <c:numRef>
              <c:f>'cb1-5'!$A$16:$A$110</c:f>
              <c:numCache>
                <c:formatCode>mmm\-yy</c:formatCode>
                <c:ptCount val="95"/>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numCache>
            </c:numRef>
          </c:cat>
          <c:val>
            <c:numRef>
              <c:f>'cb1-5'!$C$16:$C$110</c:f>
              <c:numCache>
                <c:formatCode>0.0</c:formatCode>
                <c:ptCount val="95"/>
                <c:pt idx="0">
                  <c:v>28.3</c:v>
                </c:pt>
                <c:pt idx="1">
                  <c:v>25.4</c:v>
                </c:pt>
                <c:pt idx="2">
                  <c:v>24.6</c:v>
                </c:pt>
                <c:pt idx="3">
                  <c:v>22.5</c:v>
                </c:pt>
                <c:pt idx="4">
                  <c:v>19.100000000000001</c:v>
                </c:pt>
                <c:pt idx="5">
                  <c:v>20.7</c:v>
                </c:pt>
                <c:pt idx="6">
                  <c:v>16.5</c:v>
                </c:pt>
                <c:pt idx="7">
                  <c:v>20</c:v>
                </c:pt>
                <c:pt idx="8">
                  <c:v>25.7</c:v>
                </c:pt>
                <c:pt idx="9">
                  <c:v>21.1</c:v>
                </c:pt>
                <c:pt idx="10">
                  <c:v>6.8</c:v>
                </c:pt>
                <c:pt idx="11">
                  <c:v>1.3</c:v>
                </c:pt>
                <c:pt idx="12">
                  <c:v>3.2999999999999972</c:v>
                </c:pt>
                <c:pt idx="13">
                  <c:v>4.5999999999999943</c:v>
                </c:pt>
                <c:pt idx="14">
                  <c:v>6</c:v>
                </c:pt>
                <c:pt idx="15">
                  <c:v>3.2000000000000028</c:v>
                </c:pt>
                <c:pt idx="16">
                  <c:v>1.4000000000000057</c:v>
                </c:pt>
                <c:pt idx="17">
                  <c:v>1.5999999999999943</c:v>
                </c:pt>
                <c:pt idx="18">
                  <c:v>7.7999999999999972</c:v>
                </c:pt>
                <c:pt idx="19">
                  <c:v>9.2000000000000028</c:v>
                </c:pt>
                <c:pt idx="20">
                  <c:v>4.4000000000000057</c:v>
                </c:pt>
                <c:pt idx="21">
                  <c:v>-1.7000000000000028</c:v>
                </c:pt>
                <c:pt idx="22">
                  <c:v>-0.29999999999999716</c:v>
                </c:pt>
                <c:pt idx="23">
                  <c:v>0.29999999999999716</c:v>
                </c:pt>
                <c:pt idx="24">
                  <c:v>-2.7999999999999972</c:v>
                </c:pt>
                <c:pt idx="25">
                  <c:v>-1.2999999999999972</c:v>
                </c:pt>
                <c:pt idx="26">
                  <c:v>-3.5</c:v>
                </c:pt>
                <c:pt idx="27">
                  <c:v>-0.5</c:v>
                </c:pt>
                <c:pt idx="28">
                  <c:v>3.4000000000000057</c:v>
                </c:pt>
                <c:pt idx="29">
                  <c:v>6.2000000000000028</c:v>
                </c:pt>
                <c:pt idx="30">
                  <c:v>3.2000000000000028</c:v>
                </c:pt>
                <c:pt idx="31">
                  <c:v>-1.2999999999999972</c:v>
                </c:pt>
                <c:pt idx="32">
                  <c:v>-6.2</c:v>
                </c:pt>
                <c:pt idx="33">
                  <c:v>-11.1</c:v>
                </c:pt>
                <c:pt idx="34">
                  <c:v>-10</c:v>
                </c:pt>
                <c:pt idx="35">
                  <c:v>-12.4</c:v>
                </c:pt>
                <c:pt idx="36">
                  <c:v>-9.1</c:v>
                </c:pt>
                <c:pt idx="37">
                  <c:v>-9.5</c:v>
                </c:pt>
                <c:pt idx="38">
                  <c:v>-9</c:v>
                </c:pt>
                <c:pt idx="39">
                  <c:v>-12</c:v>
                </c:pt>
                <c:pt idx="40">
                  <c:v>-13.9</c:v>
                </c:pt>
                <c:pt idx="41">
                  <c:v>-13.9</c:v>
                </c:pt>
                <c:pt idx="42">
                  <c:v>-14.8</c:v>
                </c:pt>
                <c:pt idx="43">
                  <c:v>-16</c:v>
                </c:pt>
                <c:pt idx="44">
                  <c:v>-10.199999999999999</c:v>
                </c:pt>
                <c:pt idx="45">
                  <c:v>-3</c:v>
                </c:pt>
                <c:pt idx="46">
                  <c:v>-6.6</c:v>
                </c:pt>
                <c:pt idx="47">
                  <c:v>-8.4</c:v>
                </c:pt>
                <c:pt idx="48">
                  <c:v>-7</c:v>
                </c:pt>
                <c:pt idx="49">
                  <c:v>-7.1</c:v>
                </c:pt>
                <c:pt idx="50">
                  <c:v>-10.3</c:v>
                </c:pt>
                <c:pt idx="51">
                  <c:v>-9.4</c:v>
                </c:pt>
                <c:pt idx="52">
                  <c:v>-1.4</c:v>
                </c:pt>
                <c:pt idx="53">
                  <c:v>4.5999999999999943</c:v>
                </c:pt>
                <c:pt idx="54">
                  <c:v>13.400000000000006</c:v>
                </c:pt>
                <c:pt idx="55">
                  <c:v>15.400000000000006</c:v>
                </c:pt>
                <c:pt idx="56">
                  <c:v>12</c:v>
                </c:pt>
                <c:pt idx="57">
                  <c:v>10.900000000000006</c:v>
                </c:pt>
                <c:pt idx="58">
                  <c:v>15.3</c:v>
                </c:pt>
                <c:pt idx="59">
                  <c:v>25.9</c:v>
                </c:pt>
                <c:pt idx="60">
                  <c:v>19.400000000000006</c:v>
                </c:pt>
                <c:pt idx="61">
                  <c:v>20.099999999999994</c:v>
                </c:pt>
                <c:pt idx="62">
                  <c:v>24.799999999999997</c:v>
                </c:pt>
                <c:pt idx="63">
                  <c:v>34.400000000000006</c:v>
                </c:pt>
                <c:pt idx="64">
                  <c:v>30.099999999999994</c:v>
                </c:pt>
                <c:pt idx="65">
                  <c:v>18.799999999999997</c:v>
                </c:pt>
                <c:pt idx="66">
                  <c:v>6.0999999999999943</c:v>
                </c:pt>
                <c:pt idx="67">
                  <c:v>3.2000000000000028</c:v>
                </c:pt>
                <c:pt idx="68">
                  <c:v>2.5999999999999943</c:v>
                </c:pt>
                <c:pt idx="69">
                  <c:v>-2.2999999999999972</c:v>
                </c:pt>
                <c:pt idx="70">
                  <c:v>-2.9</c:v>
                </c:pt>
                <c:pt idx="71">
                  <c:v>-7.2000000000000028</c:v>
                </c:pt>
                <c:pt idx="72">
                  <c:v>-10.799999999999997</c:v>
                </c:pt>
                <c:pt idx="73">
                  <c:v>-7.5</c:v>
                </c:pt>
                <c:pt idx="74">
                  <c:v>-3.2999999999999972</c:v>
                </c:pt>
                <c:pt idx="75">
                  <c:v>-13.700000000000003</c:v>
                </c:pt>
                <c:pt idx="76">
                  <c:v>-20.200000000000003</c:v>
                </c:pt>
                <c:pt idx="77">
                  <c:v>-18.099999999999994</c:v>
                </c:pt>
                <c:pt idx="78">
                  <c:v>-13.400000000000006</c:v>
                </c:pt>
                <c:pt idx="79">
                  <c:v>-9.7000000000000028</c:v>
                </c:pt>
                <c:pt idx="80">
                  <c:v>-8.7999999999999972</c:v>
                </c:pt>
                <c:pt idx="81">
                  <c:v>-5.5</c:v>
                </c:pt>
                <c:pt idx="82">
                  <c:v>-4.5</c:v>
                </c:pt>
                <c:pt idx="83">
                  <c:v>-1.2000000000000028</c:v>
                </c:pt>
                <c:pt idx="84">
                  <c:v>3</c:v>
                </c:pt>
                <c:pt idx="85">
                  <c:v>-3.4000000000000057</c:v>
                </c:pt>
                <c:pt idx="86">
                  <c:v>-7.0999999999999943</c:v>
                </c:pt>
                <c:pt idx="87">
                  <c:v>16.599999999999994</c:v>
                </c:pt>
                <c:pt idx="88">
                  <c:v>27.5</c:v>
                </c:pt>
                <c:pt idx="89">
                  <c:v>25.5</c:v>
                </c:pt>
                <c:pt idx="90">
                  <c:v>24.099999999999994</c:v>
                </c:pt>
                <c:pt idx="91">
                  <c:v>25.400000000000006</c:v>
                </c:pt>
                <c:pt idx="92">
                  <c:v>30.5</c:v>
                </c:pt>
              </c:numCache>
            </c:numRef>
          </c:val>
          <c:smooth val="0"/>
          <c:extLst>
            <c:ext xmlns:c16="http://schemas.microsoft.com/office/drawing/2014/chart" uri="{C3380CC4-5D6E-409C-BE32-E72D297353CC}">
              <c16:uniqueId val="{00000001-D3F4-4E9C-86FA-705CEF3EAF17}"/>
            </c:ext>
          </c:extLst>
        </c:ser>
        <c:dLbls>
          <c:showLegendKey val="0"/>
          <c:showVal val="0"/>
          <c:showCatName val="0"/>
          <c:showSerName val="0"/>
          <c:showPercent val="0"/>
          <c:showBubbleSize val="0"/>
        </c:dLbls>
        <c:marker val="1"/>
        <c:smooth val="0"/>
        <c:axId val="563764296"/>
        <c:axId val="563765608"/>
      </c:lineChart>
      <c:lineChart>
        <c:grouping val="standard"/>
        <c:varyColors val="0"/>
        <c:ser>
          <c:idx val="2"/>
          <c:order val="2"/>
          <c:tx>
            <c:strRef>
              <c:f>'cb1-5'!$D$15</c:f>
              <c:strCache>
                <c:ptCount val="1"/>
                <c:pt idx="0">
                  <c:v>Sertéshús fogyasztói ára</c:v>
                </c:pt>
              </c:strCache>
            </c:strRef>
          </c:tx>
          <c:spPr>
            <a:ln w="28575" cap="rnd">
              <a:solidFill>
                <a:schemeClr val="accent3"/>
              </a:solidFill>
              <a:round/>
            </a:ln>
            <a:effectLst/>
          </c:spPr>
          <c:marker>
            <c:symbol val="none"/>
          </c:marker>
          <c:cat>
            <c:numRef>
              <c:f>'cb1-5'!$A$16:$A$110</c:f>
              <c:numCache>
                <c:formatCode>mmm\-yy</c:formatCode>
                <c:ptCount val="95"/>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numCache>
            </c:numRef>
          </c:cat>
          <c:val>
            <c:numRef>
              <c:f>'cb1-5'!$D$16:$D$110</c:f>
              <c:numCache>
                <c:formatCode>0.0</c:formatCode>
                <c:ptCount val="95"/>
                <c:pt idx="0">
                  <c:v>12.216983952955246</c:v>
                </c:pt>
                <c:pt idx="1">
                  <c:v>11.377345378735242</c:v>
                </c:pt>
                <c:pt idx="2">
                  <c:v>12.610023333671535</c:v>
                </c:pt>
                <c:pt idx="3">
                  <c:v>12.116760733723069</c:v>
                </c:pt>
                <c:pt idx="4">
                  <c:v>11.400627195183134</c:v>
                </c:pt>
                <c:pt idx="5">
                  <c:v>10.46848989298455</c:v>
                </c:pt>
                <c:pt idx="6">
                  <c:v>9.4807635613207282</c:v>
                </c:pt>
                <c:pt idx="7">
                  <c:v>10.400306748466264</c:v>
                </c:pt>
                <c:pt idx="8">
                  <c:v>12.96855133885569</c:v>
                </c:pt>
                <c:pt idx="9">
                  <c:v>15.677725118483394</c:v>
                </c:pt>
                <c:pt idx="10">
                  <c:v>13.511341083073418</c:v>
                </c:pt>
                <c:pt idx="11">
                  <c:v>9.5899999999999892</c:v>
                </c:pt>
                <c:pt idx="12">
                  <c:v>8.1734430082256182</c:v>
                </c:pt>
                <c:pt idx="13">
                  <c:v>6.208390330188692</c:v>
                </c:pt>
                <c:pt idx="14">
                  <c:v>7.0429141835518578</c:v>
                </c:pt>
                <c:pt idx="15">
                  <c:v>6.5597115956392429</c:v>
                </c:pt>
                <c:pt idx="16">
                  <c:v>5.421465885390802</c:v>
                </c:pt>
                <c:pt idx="17">
                  <c:v>4.5396696993670815</c:v>
                </c:pt>
                <c:pt idx="18">
                  <c:v>6.8461830776843442</c:v>
                </c:pt>
                <c:pt idx="19">
                  <c:v>6.4140960809102552</c:v>
                </c:pt>
                <c:pt idx="20">
                  <c:v>5.6238268471517188</c:v>
                </c:pt>
                <c:pt idx="21">
                  <c:v>4.3873036504424476</c:v>
                </c:pt>
                <c:pt idx="22">
                  <c:v>2.1559069212410407</c:v>
                </c:pt>
                <c:pt idx="23">
                  <c:v>0.25</c:v>
                </c:pt>
                <c:pt idx="24">
                  <c:v>-5.8308531746050107E-2</c:v>
                </c:pt>
                <c:pt idx="25">
                  <c:v>1.7442962887852076</c:v>
                </c:pt>
                <c:pt idx="26">
                  <c:v>0.75971120601990094</c:v>
                </c:pt>
                <c:pt idx="27">
                  <c:v>0.70981551319944458</c:v>
                </c:pt>
                <c:pt idx="28">
                  <c:v>2.2889479661366749</c:v>
                </c:pt>
                <c:pt idx="29">
                  <c:v>3.4198372382334696</c:v>
                </c:pt>
                <c:pt idx="30">
                  <c:v>2.7837241169305571</c:v>
                </c:pt>
                <c:pt idx="31">
                  <c:v>1.8363294942413546</c:v>
                </c:pt>
                <c:pt idx="32">
                  <c:v>-0.58109821515654403</c:v>
                </c:pt>
                <c:pt idx="33">
                  <c:v>-2.8740201296815826</c:v>
                </c:pt>
                <c:pt idx="34">
                  <c:v>-2.2673559822747507</c:v>
                </c:pt>
                <c:pt idx="35">
                  <c:v>-1.4899999999999807</c:v>
                </c:pt>
                <c:pt idx="36">
                  <c:v>-1.9605423425215918</c:v>
                </c:pt>
                <c:pt idx="37">
                  <c:v>-2.5234249175741468</c:v>
                </c:pt>
                <c:pt idx="38">
                  <c:v>-0.9418363010926214</c:v>
                </c:pt>
                <c:pt idx="39">
                  <c:v>-3.0691984577921687</c:v>
                </c:pt>
                <c:pt idx="40">
                  <c:v>-2.3472154204188627</c:v>
                </c:pt>
                <c:pt idx="41">
                  <c:v>-2.9155290925535127</c:v>
                </c:pt>
                <c:pt idx="42">
                  <c:v>-4.0451549351549403</c:v>
                </c:pt>
                <c:pt idx="43">
                  <c:v>-4.7241348713398565</c:v>
                </c:pt>
                <c:pt idx="44">
                  <c:v>-4.4546007081038397</c:v>
                </c:pt>
                <c:pt idx="45">
                  <c:v>-2.5330586355009359</c:v>
                </c:pt>
                <c:pt idx="46">
                  <c:v>-1.8681191919191633</c:v>
                </c:pt>
                <c:pt idx="47">
                  <c:v>-2.2999999999999972</c:v>
                </c:pt>
                <c:pt idx="48">
                  <c:v>-2.3566617064272606</c:v>
                </c:pt>
                <c:pt idx="49">
                  <c:v>-2.6338546156076603</c:v>
                </c:pt>
                <c:pt idx="50">
                  <c:v>-4.7740991348742483</c:v>
                </c:pt>
                <c:pt idx="51">
                  <c:v>-3.0137789543239251</c:v>
                </c:pt>
                <c:pt idx="52">
                  <c:v>-3.8761975420157313</c:v>
                </c:pt>
                <c:pt idx="53">
                  <c:v>-2.3406817271785343</c:v>
                </c:pt>
                <c:pt idx="54">
                  <c:v>1.2423907848782392</c:v>
                </c:pt>
                <c:pt idx="55">
                  <c:v>4.2555675400852664</c:v>
                </c:pt>
                <c:pt idx="56">
                  <c:v>5.2601547962868693</c:v>
                </c:pt>
                <c:pt idx="57">
                  <c:v>6.8394511609620565</c:v>
                </c:pt>
                <c:pt idx="58">
                  <c:v>8.2518945129349532</c:v>
                </c:pt>
                <c:pt idx="59">
                  <c:v>7.8910632775505292</c:v>
                </c:pt>
                <c:pt idx="60">
                  <c:v>9.6267862622448206</c:v>
                </c:pt>
                <c:pt idx="61">
                  <c:v>9.9553173180351564</c:v>
                </c:pt>
                <c:pt idx="62">
                  <c:v>10.794456892352684</c:v>
                </c:pt>
                <c:pt idx="63">
                  <c:v>12.024771474084076</c:v>
                </c:pt>
                <c:pt idx="64">
                  <c:v>14.753141598335603</c:v>
                </c:pt>
                <c:pt idx="65">
                  <c:v>15.695249097472953</c:v>
                </c:pt>
                <c:pt idx="66">
                  <c:v>12.708603494157117</c:v>
                </c:pt>
                <c:pt idx="67">
                  <c:v>9.9189655172414035</c:v>
                </c:pt>
                <c:pt idx="68">
                  <c:v>8.4684933940268365</c:v>
                </c:pt>
                <c:pt idx="69">
                  <c:v>6.4011892833805177</c:v>
                </c:pt>
                <c:pt idx="70">
                  <c:v>4.0884508258663459</c:v>
                </c:pt>
                <c:pt idx="71">
                  <c:v>5.0400000000000063</c:v>
                </c:pt>
                <c:pt idx="72">
                  <c:v>3.4886018117368849</c:v>
                </c:pt>
                <c:pt idx="73">
                  <c:v>3.5258534645590913</c:v>
                </c:pt>
                <c:pt idx="74">
                  <c:v>5.1350301568154038</c:v>
                </c:pt>
                <c:pt idx="75">
                  <c:v>3.9156222488995382</c:v>
                </c:pt>
                <c:pt idx="76">
                  <c:v>1.4334763948497624</c:v>
                </c:pt>
                <c:pt idx="77">
                  <c:v>-2.0146270928462826</c:v>
                </c:pt>
                <c:pt idx="78">
                  <c:v>-3.0172415735611651</c:v>
                </c:pt>
                <c:pt idx="79">
                  <c:v>-2.4551186122831723</c:v>
                </c:pt>
                <c:pt idx="80">
                  <c:v>-2.0203557386256961</c:v>
                </c:pt>
                <c:pt idx="81">
                  <c:v>-2.7775248080883443</c:v>
                </c:pt>
                <c:pt idx="82">
                  <c:v>-0.55974198444317835</c:v>
                </c:pt>
                <c:pt idx="83">
                  <c:v>-0.4399999999999693</c:v>
                </c:pt>
                <c:pt idx="84">
                  <c:v>-1.1663521886867727</c:v>
                </c:pt>
                <c:pt idx="85">
                  <c:v>-0.4098729070001923</c:v>
                </c:pt>
                <c:pt idx="86">
                  <c:v>-0.10003414683133371</c:v>
                </c:pt>
                <c:pt idx="87">
                  <c:v>2.1977510365052382</c:v>
                </c:pt>
                <c:pt idx="88">
                  <c:v>8.7114747474747531</c:v>
                </c:pt>
                <c:pt idx="89">
                  <c:v>12.088761982459744</c:v>
                </c:pt>
                <c:pt idx="90">
                  <c:v>12.680780964002409</c:v>
                </c:pt>
                <c:pt idx="91">
                  <c:v>11.482269789983832</c:v>
                </c:pt>
                <c:pt idx="92">
                  <c:v>13.308952228020871</c:v>
                </c:pt>
                <c:pt idx="93">
                  <c:v>15.500475371700233</c:v>
                </c:pt>
                <c:pt idx="94">
                  <c:v>14.823206412825684</c:v>
                </c:pt>
              </c:numCache>
            </c:numRef>
          </c:val>
          <c:smooth val="0"/>
          <c:extLst>
            <c:ext xmlns:c16="http://schemas.microsoft.com/office/drawing/2014/chart" uri="{C3380CC4-5D6E-409C-BE32-E72D297353CC}">
              <c16:uniqueId val="{00000002-D3F4-4E9C-86FA-705CEF3EAF17}"/>
            </c:ext>
          </c:extLst>
        </c:ser>
        <c:dLbls>
          <c:showLegendKey val="0"/>
          <c:showVal val="0"/>
          <c:showCatName val="0"/>
          <c:showSerName val="0"/>
          <c:showPercent val="0"/>
          <c:showBubbleSize val="0"/>
        </c:dLbls>
        <c:marker val="1"/>
        <c:smooth val="0"/>
        <c:axId val="1153706448"/>
        <c:axId val="1153706120"/>
      </c:lineChart>
      <c:dateAx>
        <c:axId val="56376429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crossAx val="563765608"/>
        <c:crosses val="autoZero"/>
        <c:auto val="1"/>
        <c:lblOffset val="100"/>
        <c:baseTimeUnit val="months"/>
        <c:majorUnit val="12"/>
        <c:majorTimeUnit val="months"/>
      </c:dateAx>
      <c:valAx>
        <c:axId val="563765608"/>
        <c:scaling>
          <c:orientation val="minMax"/>
        </c:scaling>
        <c:delete val="0"/>
        <c:axPos val="l"/>
        <c:majorGridlines>
          <c:spPr>
            <a:ln w="9525" cap="flat" cmpd="sng" algn="ctr">
              <a:solidFill>
                <a:sysClr val="window" lastClr="FFFFFF">
                  <a:lumMod val="75000"/>
                </a:sysClr>
              </a:solidFill>
              <a:prstDash val="sysDash"/>
              <a:round/>
            </a:ln>
            <a:effectLst/>
          </c:spPr>
        </c:majorGridlines>
        <c:title>
          <c:tx>
            <c:strRef>
              <c:f>'cb1-5'!$B$11</c:f>
              <c:strCache>
                <c:ptCount val="1"/>
                <c:pt idx="0">
                  <c:v>%</c:v>
                </c:pt>
              </c:strCache>
            </c:strRef>
          </c:tx>
          <c:layout>
            <c:manualLayout>
              <c:xMode val="edge"/>
              <c:yMode val="edge"/>
              <c:x val="7.9398893185449321E-2"/>
              <c:y val="6.5606002709556119E-3"/>
            </c:manualLayout>
          </c:layout>
          <c:overlay val="0"/>
          <c:spPr>
            <a:noFill/>
            <a:ln>
              <a:noFill/>
            </a:ln>
            <a:effectLst/>
          </c:spPr>
          <c:txPr>
            <a:bodyPr rot="0" spcFirstLastPara="1" vertOverflow="ellipsis"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title>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crossAx val="563764296"/>
        <c:crosses val="autoZero"/>
        <c:crossBetween val="between"/>
      </c:valAx>
      <c:valAx>
        <c:axId val="1153706120"/>
        <c:scaling>
          <c:orientation val="minMax"/>
          <c:max val="40"/>
          <c:min val="-30"/>
        </c:scaling>
        <c:delete val="0"/>
        <c:axPos val="r"/>
        <c:title>
          <c:tx>
            <c:strRef>
              <c:f>'cb1-5'!$C$11</c:f>
              <c:strCache>
                <c:ptCount val="1"/>
                <c:pt idx="0">
                  <c:v>%</c:v>
                </c:pt>
              </c:strCache>
            </c:strRef>
          </c:tx>
          <c:layout>
            <c:manualLayout>
              <c:xMode val="edge"/>
              <c:yMode val="edge"/>
              <c:x val="0.87827449494949494"/>
              <c:y val="6.5606002709556396E-3"/>
            </c:manualLayout>
          </c:layout>
          <c:overlay val="0"/>
          <c:spPr>
            <a:noFill/>
            <a:ln>
              <a:noFill/>
            </a:ln>
            <a:effectLst/>
          </c:spPr>
          <c:txPr>
            <a:bodyPr rot="0" spcFirstLastPara="1" vertOverflow="ellipsis"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title>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crossAx val="1153706448"/>
        <c:crosses val="max"/>
        <c:crossBetween val="between"/>
      </c:valAx>
      <c:dateAx>
        <c:axId val="1153706448"/>
        <c:scaling>
          <c:orientation val="minMax"/>
        </c:scaling>
        <c:delete val="1"/>
        <c:axPos val="b"/>
        <c:numFmt formatCode="mmm\-yy" sourceLinked="1"/>
        <c:majorTickMark val="out"/>
        <c:minorTickMark val="none"/>
        <c:tickLblPos val="nextTo"/>
        <c:crossAx val="1153706120"/>
        <c:crosses val="autoZero"/>
        <c:auto val="1"/>
        <c:lblOffset val="100"/>
        <c:baseTimeUnit val="months"/>
      </c:dateAx>
      <c:spPr>
        <a:noFill/>
        <a:ln>
          <a:noFill/>
        </a:ln>
        <a:effectLst/>
      </c:spPr>
    </c:plotArea>
    <c:legend>
      <c:legendPos val="b"/>
      <c:layout>
        <c:manualLayout>
          <c:xMode val="edge"/>
          <c:yMode val="edge"/>
          <c:x val="0"/>
          <c:y val="0.88529544586097897"/>
          <c:w val="1"/>
          <c:h val="0.1131833813874318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latin typeface="Calibri" panose="020F0502020204030204" pitchFamily="34" charset="0"/>
        </a:defRPr>
      </a:pPr>
      <a:endParaRPr lang="hu-H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8506726561233E-2"/>
          <c:y val="7.1039705422586572E-2"/>
          <c:w val="0.84428508578970518"/>
          <c:h val="0.71458401361725776"/>
        </c:manualLayout>
      </c:layout>
      <c:lineChart>
        <c:grouping val="standard"/>
        <c:varyColors val="0"/>
        <c:ser>
          <c:idx val="0"/>
          <c:order val="0"/>
          <c:tx>
            <c:strRef>
              <c:f>'cb1-5'!$B$14</c:f>
              <c:strCache>
                <c:ptCount val="1"/>
                <c:pt idx="0">
                  <c:v>Producer price of pork (DE)</c:v>
                </c:pt>
              </c:strCache>
            </c:strRef>
          </c:tx>
          <c:spPr>
            <a:ln w="28575" cap="rnd">
              <a:solidFill>
                <a:schemeClr val="accent1">
                  <a:lumMod val="60000"/>
                  <a:lumOff val="40000"/>
                </a:schemeClr>
              </a:solidFill>
              <a:round/>
            </a:ln>
            <a:effectLst/>
          </c:spPr>
          <c:marker>
            <c:symbol val="none"/>
          </c:marker>
          <c:cat>
            <c:numRef>
              <c:f>'cb1-5'!$A$16:$A$110</c:f>
              <c:numCache>
                <c:formatCode>mmm\-yy</c:formatCode>
                <c:ptCount val="95"/>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numCache>
            </c:numRef>
          </c:cat>
          <c:val>
            <c:numRef>
              <c:f>'cb1-5'!$B$16:$B$110</c:f>
              <c:numCache>
                <c:formatCode>0.0</c:formatCode>
                <c:ptCount val="95"/>
                <c:pt idx="0">
                  <c:v>21.309655937846841</c:v>
                </c:pt>
                <c:pt idx="1">
                  <c:v>12.216748768472911</c:v>
                </c:pt>
                <c:pt idx="2">
                  <c:v>8.8180112570356499</c:v>
                </c:pt>
                <c:pt idx="3">
                  <c:v>7.0347284060552084</c:v>
                </c:pt>
                <c:pt idx="4">
                  <c:v>5.8823529411764781</c:v>
                </c:pt>
                <c:pt idx="5">
                  <c:v>5.2537845057880901</c:v>
                </c:pt>
                <c:pt idx="6">
                  <c:v>2.0353982300884894</c:v>
                </c:pt>
                <c:pt idx="7">
                  <c:v>16.335740072202171</c:v>
                </c:pt>
                <c:pt idx="8">
                  <c:v>24.27797833935017</c:v>
                </c:pt>
                <c:pt idx="9">
                  <c:v>22.924187725631768</c:v>
                </c:pt>
                <c:pt idx="10">
                  <c:v>11.89655172413795</c:v>
                </c:pt>
                <c:pt idx="11">
                  <c:v>6.9868995633187723</c:v>
                </c:pt>
                <c:pt idx="12">
                  <c:v>8.7831655992680879</c:v>
                </c:pt>
                <c:pt idx="13">
                  <c:v>5.6189640035118487</c:v>
                </c:pt>
                <c:pt idx="14">
                  <c:v>3.7068965517241423</c:v>
                </c:pt>
                <c:pt idx="15">
                  <c:v>8.3194675540767093E-2</c:v>
                </c:pt>
                <c:pt idx="16">
                  <c:v>-3.5353535353535364</c:v>
                </c:pt>
                <c:pt idx="17">
                  <c:v>1.6920473773265599</c:v>
                </c:pt>
                <c:pt idx="18">
                  <c:v>7.9791847354726713</c:v>
                </c:pt>
                <c:pt idx="19">
                  <c:v>3.4134988363072125</c:v>
                </c:pt>
                <c:pt idx="20">
                  <c:v>-5.3013798111837218</c:v>
                </c:pt>
                <c:pt idx="21">
                  <c:v>-9.030837004405285</c:v>
                </c:pt>
                <c:pt idx="22">
                  <c:v>-8.4745762711864501</c:v>
                </c:pt>
                <c:pt idx="23">
                  <c:v>-5.4693877551020336</c:v>
                </c:pt>
                <c:pt idx="24">
                  <c:v>-6.8124474348191768</c:v>
                </c:pt>
                <c:pt idx="25">
                  <c:v>-10.224438902743145</c:v>
                </c:pt>
                <c:pt idx="26">
                  <c:v>-9.0606816292601877</c:v>
                </c:pt>
                <c:pt idx="27">
                  <c:v>-4.8212801330008261</c:v>
                </c:pt>
                <c:pt idx="28">
                  <c:v>1.7452006980802821</c:v>
                </c:pt>
                <c:pt idx="29">
                  <c:v>2.9118136439267914</c:v>
                </c:pt>
                <c:pt idx="30">
                  <c:v>-3.4538152610441841</c:v>
                </c:pt>
                <c:pt idx="31">
                  <c:v>-12.003000750187553</c:v>
                </c:pt>
                <c:pt idx="32">
                  <c:v>-13.420245398773005</c:v>
                </c:pt>
                <c:pt idx="33">
                  <c:v>-18.15980629539952</c:v>
                </c:pt>
                <c:pt idx="34">
                  <c:v>-15.82491582491582</c:v>
                </c:pt>
                <c:pt idx="35">
                  <c:v>-18.048359240069075</c:v>
                </c:pt>
                <c:pt idx="36">
                  <c:v>-16.245487364620942</c:v>
                </c:pt>
                <c:pt idx="37">
                  <c:v>-6.6666666666666714</c:v>
                </c:pt>
                <c:pt idx="38">
                  <c:v>-6.5813528336380358</c:v>
                </c:pt>
                <c:pt idx="39">
                  <c:v>-8.9082969432314485</c:v>
                </c:pt>
                <c:pt idx="40">
                  <c:v>-12.264150943396217</c:v>
                </c:pt>
                <c:pt idx="41">
                  <c:v>-14.389652384801948</c:v>
                </c:pt>
                <c:pt idx="42">
                  <c:v>-16.222961730449242</c:v>
                </c:pt>
                <c:pt idx="43">
                  <c:v>-16.027280477408354</c:v>
                </c:pt>
                <c:pt idx="44">
                  <c:v>-6.9973427812223292</c:v>
                </c:pt>
                <c:pt idx="45">
                  <c:v>0.78895463510848174</c:v>
                </c:pt>
                <c:pt idx="46">
                  <c:v>-6.5</c:v>
                </c:pt>
                <c:pt idx="47">
                  <c:v>-5.1633298208640781</c:v>
                </c:pt>
                <c:pt idx="48">
                  <c:v>0.64655172413795015</c:v>
                </c:pt>
                <c:pt idx="49">
                  <c:v>-7.3412698412698347</c:v>
                </c:pt>
                <c:pt idx="50">
                  <c:v>-9.9804305283757344</c:v>
                </c:pt>
                <c:pt idx="51">
                  <c:v>-11.79290508149569</c:v>
                </c:pt>
                <c:pt idx="52">
                  <c:v>-1.6617790811339148</c:v>
                </c:pt>
                <c:pt idx="53">
                  <c:v>4.5325779036827072</c:v>
                </c:pt>
                <c:pt idx="54">
                  <c:v>17.874875868917584</c:v>
                </c:pt>
                <c:pt idx="55">
                  <c:v>20.507614213197982</c:v>
                </c:pt>
                <c:pt idx="56">
                  <c:v>15.047619047619037</c:v>
                </c:pt>
                <c:pt idx="57">
                  <c:v>9.7847358121330785</c:v>
                </c:pt>
                <c:pt idx="58">
                  <c:v>17.754010695187162</c:v>
                </c:pt>
                <c:pt idx="59">
                  <c:v>24.666666666666657</c:v>
                </c:pt>
                <c:pt idx="60">
                  <c:v>17.773019271948613</c:v>
                </c:pt>
                <c:pt idx="61">
                  <c:v>17.665952890792298</c:v>
                </c:pt>
                <c:pt idx="62">
                  <c:v>23.369565217391312</c:v>
                </c:pt>
                <c:pt idx="63">
                  <c:v>35.217391304347814</c:v>
                </c:pt>
                <c:pt idx="64">
                  <c:v>27.236580516898613</c:v>
                </c:pt>
                <c:pt idx="65">
                  <c:v>17.615176151761517</c:v>
                </c:pt>
                <c:pt idx="66">
                  <c:v>4.8020219039595702</c:v>
                </c:pt>
                <c:pt idx="67">
                  <c:v>3.1171019376579778</c:v>
                </c:pt>
                <c:pt idx="68">
                  <c:v>-2.8973509933774722</c:v>
                </c:pt>
                <c:pt idx="69">
                  <c:v>-3.6541889483065972</c:v>
                </c:pt>
                <c:pt idx="70">
                  <c:v>-5.2679382379654811</c:v>
                </c:pt>
                <c:pt idx="71">
                  <c:v>-9.0909090909090935</c:v>
                </c:pt>
                <c:pt idx="72">
                  <c:v>-13.090909090909093</c:v>
                </c:pt>
                <c:pt idx="73">
                  <c:v>-8.2802547770700698</c:v>
                </c:pt>
                <c:pt idx="74">
                  <c:v>-5.6387665198237897</c:v>
                </c:pt>
                <c:pt idx="75">
                  <c:v>-16.80064308681672</c:v>
                </c:pt>
                <c:pt idx="76">
                  <c:v>-20.703125</c:v>
                </c:pt>
                <c:pt idx="77">
                  <c:v>-19.969278033794154</c:v>
                </c:pt>
                <c:pt idx="78">
                  <c:v>-17.363344051446944</c:v>
                </c:pt>
                <c:pt idx="79">
                  <c:v>-11.846405228758172</c:v>
                </c:pt>
                <c:pt idx="80">
                  <c:v>-10.741687979539634</c:v>
                </c:pt>
                <c:pt idx="81">
                  <c:v>-8.4181313598519836</c:v>
                </c:pt>
                <c:pt idx="82">
                  <c:v>-5.7526366251198482</c:v>
                </c:pt>
                <c:pt idx="83">
                  <c:v>-3.6274509803921546</c:v>
                </c:pt>
                <c:pt idx="84">
                  <c:v>2.092050209205027</c:v>
                </c:pt>
                <c:pt idx="85">
                  <c:v>-0.39682539682537765</c:v>
                </c:pt>
                <c:pt idx="86">
                  <c:v>-1.9607843137254832</c:v>
                </c:pt>
                <c:pt idx="87">
                  <c:v>18.357487922705303</c:v>
                </c:pt>
                <c:pt idx="88">
                  <c:v>25.221674876847274</c:v>
                </c:pt>
                <c:pt idx="89">
                  <c:v>26.007677543186176</c:v>
                </c:pt>
                <c:pt idx="90">
                  <c:v>24.319066147859928</c:v>
                </c:pt>
                <c:pt idx="91">
                  <c:v>22.057460611677456</c:v>
                </c:pt>
                <c:pt idx="92">
                  <c:v>27.125119388729701</c:v>
                </c:pt>
              </c:numCache>
            </c:numRef>
          </c:val>
          <c:smooth val="0"/>
          <c:extLst>
            <c:ext xmlns:c16="http://schemas.microsoft.com/office/drawing/2014/chart" uri="{C3380CC4-5D6E-409C-BE32-E72D297353CC}">
              <c16:uniqueId val="{00000000-87D1-4858-93F6-14C421D94711}"/>
            </c:ext>
          </c:extLst>
        </c:ser>
        <c:ser>
          <c:idx val="1"/>
          <c:order val="1"/>
          <c:tx>
            <c:strRef>
              <c:f>'cb1-5'!$C$14</c:f>
              <c:strCache>
                <c:ptCount val="1"/>
                <c:pt idx="0">
                  <c:v>Producer price of pork (HU)</c:v>
                </c:pt>
              </c:strCache>
            </c:strRef>
          </c:tx>
          <c:spPr>
            <a:ln w="28575" cap="rnd">
              <a:solidFill>
                <a:schemeClr val="tx2"/>
              </a:solidFill>
              <a:prstDash val="solid"/>
              <a:round/>
            </a:ln>
            <a:effectLst/>
          </c:spPr>
          <c:marker>
            <c:symbol val="none"/>
          </c:marker>
          <c:cat>
            <c:numRef>
              <c:f>'cb1-5'!$A$16:$A$110</c:f>
              <c:numCache>
                <c:formatCode>mmm\-yy</c:formatCode>
                <c:ptCount val="95"/>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numCache>
            </c:numRef>
          </c:cat>
          <c:val>
            <c:numRef>
              <c:f>'cb1-5'!$C$16:$C$110</c:f>
              <c:numCache>
                <c:formatCode>0.0</c:formatCode>
                <c:ptCount val="95"/>
                <c:pt idx="0">
                  <c:v>28.3</c:v>
                </c:pt>
                <c:pt idx="1">
                  <c:v>25.4</c:v>
                </c:pt>
                <c:pt idx="2">
                  <c:v>24.6</c:v>
                </c:pt>
                <c:pt idx="3">
                  <c:v>22.5</c:v>
                </c:pt>
                <c:pt idx="4">
                  <c:v>19.100000000000001</c:v>
                </c:pt>
                <c:pt idx="5">
                  <c:v>20.7</c:v>
                </c:pt>
                <c:pt idx="6">
                  <c:v>16.5</c:v>
                </c:pt>
                <c:pt idx="7">
                  <c:v>20</c:v>
                </c:pt>
                <c:pt idx="8">
                  <c:v>25.7</c:v>
                </c:pt>
                <c:pt idx="9">
                  <c:v>21.1</c:v>
                </c:pt>
                <c:pt idx="10">
                  <c:v>6.8</c:v>
                </c:pt>
                <c:pt idx="11">
                  <c:v>1.3</c:v>
                </c:pt>
                <c:pt idx="12">
                  <c:v>3.2999999999999972</c:v>
                </c:pt>
                <c:pt idx="13">
                  <c:v>4.5999999999999943</c:v>
                </c:pt>
                <c:pt idx="14">
                  <c:v>6</c:v>
                </c:pt>
                <c:pt idx="15">
                  <c:v>3.2000000000000028</c:v>
                </c:pt>
                <c:pt idx="16">
                  <c:v>1.4000000000000057</c:v>
                </c:pt>
                <c:pt idx="17">
                  <c:v>1.5999999999999943</c:v>
                </c:pt>
                <c:pt idx="18">
                  <c:v>7.7999999999999972</c:v>
                </c:pt>
                <c:pt idx="19">
                  <c:v>9.2000000000000028</c:v>
                </c:pt>
                <c:pt idx="20">
                  <c:v>4.4000000000000057</c:v>
                </c:pt>
                <c:pt idx="21">
                  <c:v>-1.7000000000000028</c:v>
                </c:pt>
                <c:pt idx="22">
                  <c:v>-0.29999999999999716</c:v>
                </c:pt>
                <c:pt idx="23">
                  <c:v>0.29999999999999716</c:v>
                </c:pt>
                <c:pt idx="24">
                  <c:v>-2.7999999999999972</c:v>
                </c:pt>
                <c:pt idx="25">
                  <c:v>-1.2999999999999972</c:v>
                </c:pt>
                <c:pt idx="26">
                  <c:v>-3.5</c:v>
                </c:pt>
                <c:pt idx="27">
                  <c:v>-0.5</c:v>
                </c:pt>
                <c:pt idx="28">
                  <c:v>3.4000000000000057</c:v>
                </c:pt>
                <c:pt idx="29">
                  <c:v>6.2000000000000028</c:v>
                </c:pt>
                <c:pt idx="30">
                  <c:v>3.2000000000000028</c:v>
                </c:pt>
                <c:pt idx="31">
                  <c:v>-1.2999999999999972</c:v>
                </c:pt>
                <c:pt idx="32">
                  <c:v>-6.2</c:v>
                </c:pt>
                <c:pt idx="33">
                  <c:v>-11.1</c:v>
                </c:pt>
                <c:pt idx="34">
                  <c:v>-10</c:v>
                </c:pt>
                <c:pt idx="35">
                  <c:v>-12.4</c:v>
                </c:pt>
                <c:pt idx="36">
                  <c:v>-9.1</c:v>
                </c:pt>
                <c:pt idx="37">
                  <c:v>-9.5</c:v>
                </c:pt>
                <c:pt idx="38">
                  <c:v>-9</c:v>
                </c:pt>
                <c:pt idx="39">
                  <c:v>-12</c:v>
                </c:pt>
                <c:pt idx="40">
                  <c:v>-13.9</c:v>
                </c:pt>
                <c:pt idx="41">
                  <c:v>-13.9</c:v>
                </c:pt>
                <c:pt idx="42">
                  <c:v>-14.8</c:v>
                </c:pt>
                <c:pt idx="43">
                  <c:v>-16</c:v>
                </c:pt>
                <c:pt idx="44">
                  <c:v>-10.199999999999999</c:v>
                </c:pt>
                <c:pt idx="45">
                  <c:v>-3</c:v>
                </c:pt>
                <c:pt idx="46">
                  <c:v>-6.6</c:v>
                </c:pt>
                <c:pt idx="47">
                  <c:v>-8.4</c:v>
                </c:pt>
                <c:pt idx="48">
                  <c:v>-7</c:v>
                </c:pt>
                <c:pt idx="49">
                  <c:v>-7.1</c:v>
                </c:pt>
                <c:pt idx="50">
                  <c:v>-10.3</c:v>
                </c:pt>
                <c:pt idx="51">
                  <c:v>-9.4</c:v>
                </c:pt>
                <c:pt idx="52">
                  <c:v>-1.4</c:v>
                </c:pt>
                <c:pt idx="53">
                  <c:v>4.5999999999999943</c:v>
                </c:pt>
                <c:pt idx="54">
                  <c:v>13.400000000000006</c:v>
                </c:pt>
                <c:pt idx="55">
                  <c:v>15.400000000000006</c:v>
                </c:pt>
                <c:pt idx="56">
                  <c:v>12</c:v>
                </c:pt>
                <c:pt idx="57">
                  <c:v>10.900000000000006</c:v>
                </c:pt>
                <c:pt idx="58">
                  <c:v>15.3</c:v>
                </c:pt>
                <c:pt idx="59">
                  <c:v>25.9</c:v>
                </c:pt>
                <c:pt idx="60">
                  <c:v>19.400000000000006</c:v>
                </c:pt>
                <c:pt idx="61">
                  <c:v>20.099999999999994</c:v>
                </c:pt>
                <c:pt idx="62">
                  <c:v>24.799999999999997</c:v>
                </c:pt>
                <c:pt idx="63">
                  <c:v>34.400000000000006</c:v>
                </c:pt>
                <c:pt idx="64">
                  <c:v>30.099999999999994</c:v>
                </c:pt>
                <c:pt idx="65">
                  <c:v>18.799999999999997</c:v>
                </c:pt>
                <c:pt idx="66">
                  <c:v>6.0999999999999943</c:v>
                </c:pt>
                <c:pt idx="67">
                  <c:v>3.2000000000000028</c:v>
                </c:pt>
                <c:pt idx="68">
                  <c:v>2.5999999999999943</c:v>
                </c:pt>
                <c:pt idx="69">
                  <c:v>-2.2999999999999972</c:v>
                </c:pt>
                <c:pt idx="70">
                  <c:v>-2.9</c:v>
                </c:pt>
                <c:pt idx="71">
                  <c:v>-7.2000000000000028</c:v>
                </c:pt>
                <c:pt idx="72">
                  <c:v>-10.799999999999997</c:v>
                </c:pt>
                <c:pt idx="73">
                  <c:v>-7.5</c:v>
                </c:pt>
                <c:pt idx="74">
                  <c:v>-3.2999999999999972</c:v>
                </c:pt>
                <c:pt idx="75">
                  <c:v>-13.700000000000003</c:v>
                </c:pt>
                <c:pt idx="76">
                  <c:v>-20.200000000000003</c:v>
                </c:pt>
                <c:pt idx="77">
                  <c:v>-18.099999999999994</c:v>
                </c:pt>
                <c:pt idx="78">
                  <c:v>-13.400000000000006</c:v>
                </c:pt>
                <c:pt idx="79">
                  <c:v>-9.7000000000000028</c:v>
                </c:pt>
                <c:pt idx="80">
                  <c:v>-8.7999999999999972</c:v>
                </c:pt>
                <c:pt idx="81">
                  <c:v>-5.5</c:v>
                </c:pt>
                <c:pt idx="82">
                  <c:v>-4.5</c:v>
                </c:pt>
                <c:pt idx="83">
                  <c:v>-1.2000000000000028</c:v>
                </c:pt>
                <c:pt idx="84">
                  <c:v>3</c:v>
                </c:pt>
                <c:pt idx="85">
                  <c:v>-3.4000000000000057</c:v>
                </c:pt>
                <c:pt idx="86">
                  <c:v>-7.0999999999999943</c:v>
                </c:pt>
                <c:pt idx="87">
                  <c:v>16.599999999999994</c:v>
                </c:pt>
                <c:pt idx="88">
                  <c:v>27.5</c:v>
                </c:pt>
                <c:pt idx="89">
                  <c:v>25.5</c:v>
                </c:pt>
                <c:pt idx="90">
                  <c:v>24.099999999999994</c:v>
                </c:pt>
                <c:pt idx="91">
                  <c:v>25.400000000000006</c:v>
                </c:pt>
                <c:pt idx="92">
                  <c:v>30.5</c:v>
                </c:pt>
              </c:numCache>
            </c:numRef>
          </c:val>
          <c:smooth val="0"/>
          <c:extLst>
            <c:ext xmlns:c16="http://schemas.microsoft.com/office/drawing/2014/chart" uri="{C3380CC4-5D6E-409C-BE32-E72D297353CC}">
              <c16:uniqueId val="{00000001-87D1-4858-93F6-14C421D94711}"/>
            </c:ext>
          </c:extLst>
        </c:ser>
        <c:dLbls>
          <c:showLegendKey val="0"/>
          <c:showVal val="0"/>
          <c:showCatName val="0"/>
          <c:showSerName val="0"/>
          <c:showPercent val="0"/>
          <c:showBubbleSize val="0"/>
        </c:dLbls>
        <c:marker val="1"/>
        <c:smooth val="0"/>
        <c:axId val="563764296"/>
        <c:axId val="563765608"/>
      </c:lineChart>
      <c:lineChart>
        <c:grouping val="standard"/>
        <c:varyColors val="0"/>
        <c:ser>
          <c:idx val="2"/>
          <c:order val="2"/>
          <c:tx>
            <c:strRef>
              <c:f>'cb1-5'!$D$14</c:f>
              <c:strCache>
                <c:ptCount val="1"/>
                <c:pt idx="0">
                  <c:v>Consumer price of pork</c:v>
                </c:pt>
              </c:strCache>
            </c:strRef>
          </c:tx>
          <c:spPr>
            <a:ln w="28575" cap="rnd">
              <a:solidFill>
                <a:schemeClr val="accent3"/>
              </a:solidFill>
              <a:round/>
            </a:ln>
            <a:effectLst/>
          </c:spPr>
          <c:marker>
            <c:symbol val="none"/>
          </c:marker>
          <c:cat>
            <c:numRef>
              <c:f>'cb1-5'!$A$16:$A$110</c:f>
              <c:numCache>
                <c:formatCode>mmm\-yy</c:formatCode>
                <c:ptCount val="95"/>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numCache>
            </c:numRef>
          </c:cat>
          <c:val>
            <c:numRef>
              <c:f>'cb1-5'!$D$16:$D$110</c:f>
              <c:numCache>
                <c:formatCode>0.0</c:formatCode>
                <c:ptCount val="95"/>
                <c:pt idx="0">
                  <c:v>12.216983952955246</c:v>
                </c:pt>
                <c:pt idx="1">
                  <c:v>11.377345378735242</c:v>
                </c:pt>
                <c:pt idx="2">
                  <c:v>12.610023333671535</c:v>
                </c:pt>
                <c:pt idx="3">
                  <c:v>12.116760733723069</c:v>
                </c:pt>
                <c:pt idx="4">
                  <c:v>11.400627195183134</c:v>
                </c:pt>
                <c:pt idx="5">
                  <c:v>10.46848989298455</c:v>
                </c:pt>
                <c:pt idx="6">
                  <c:v>9.4807635613207282</c:v>
                </c:pt>
                <c:pt idx="7">
                  <c:v>10.400306748466264</c:v>
                </c:pt>
                <c:pt idx="8">
                  <c:v>12.96855133885569</c:v>
                </c:pt>
                <c:pt idx="9">
                  <c:v>15.677725118483394</c:v>
                </c:pt>
                <c:pt idx="10">
                  <c:v>13.511341083073418</c:v>
                </c:pt>
                <c:pt idx="11">
                  <c:v>9.5899999999999892</c:v>
                </c:pt>
                <c:pt idx="12">
                  <c:v>8.1734430082256182</c:v>
                </c:pt>
                <c:pt idx="13">
                  <c:v>6.208390330188692</c:v>
                </c:pt>
                <c:pt idx="14">
                  <c:v>7.0429141835518578</c:v>
                </c:pt>
                <c:pt idx="15">
                  <c:v>6.5597115956392429</c:v>
                </c:pt>
                <c:pt idx="16">
                  <c:v>5.421465885390802</c:v>
                </c:pt>
                <c:pt idx="17">
                  <c:v>4.5396696993670815</c:v>
                </c:pt>
                <c:pt idx="18">
                  <c:v>6.8461830776843442</c:v>
                </c:pt>
                <c:pt idx="19">
                  <c:v>6.4140960809102552</c:v>
                </c:pt>
                <c:pt idx="20">
                  <c:v>5.6238268471517188</c:v>
                </c:pt>
                <c:pt idx="21">
                  <c:v>4.3873036504424476</c:v>
                </c:pt>
                <c:pt idx="22">
                  <c:v>2.1559069212410407</c:v>
                </c:pt>
                <c:pt idx="23">
                  <c:v>0.25</c:v>
                </c:pt>
                <c:pt idx="24">
                  <c:v>-5.8308531746050107E-2</c:v>
                </c:pt>
                <c:pt idx="25">
                  <c:v>1.7442962887852076</c:v>
                </c:pt>
                <c:pt idx="26">
                  <c:v>0.75971120601990094</c:v>
                </c:pt>
                <c:pt idx="27">
                  <c:v>0.70981551319944458</c:v>
                </c:pt>
                <c:pt idx="28">
                  <c:v>2.2889479661366749</c:v>
                </c:pt>
                <c:pt idx="29">
                  <c:v>3.4198372382334696</c:v>
                </c:pt>
                <c:pt idx="30">
                  <c:v>2.7837241169305571</c:v>
                </c:pt>
                <c:pt idx="31">
                  <c:v>1.8363294942413546</c:v>
                </c:pt>
                <c:pt idx="32">
                  <c:v>-0.58109821515654403</c:v>
                </c:pt>
                <c:pt idx="33">
                  <c:v>-2.8740201296815826</c:v>
                </c:pt>
                <c:pt idx="34">
                  <c:v>-2.2673559822747507</c:v>
                </c:pt>
                <c:pt idx="35">
                  <c:v>-1.4899999999999807</c:v>
                </c:pt>
                <c:pt idx="36">
                  <c:v>-1.9605423425215918</c:v>
                </c:pt>
                <c:pt idx="37">
                  <c:v>-2.5234249175741468</c:v>
                </c:pt>
                <c:pt idx="38">
                  <c:v>-0.9418363010926214</c:v>
                </c:pt>
                <c:pt idx="39">
                  <c:v>-3.0691984577921687</c:v>
                </c:pt>
                <c:pt idx="40">
                  <c:v>-2.3472154204188627</c:v>
                </c:pt>
                <c:pt idx="41">
                  <c:v>-2.9155290925535127</c:v>
                </c:pt>
                <c:pt idx="42">
                  <c:v>-4.0451549351549403</c:v>
                </c:pt>
                <c:pt idx="43">
                  <c:v>-4.7241348713398565</c:v>
                </c:pt>
                <c:pt idx="44">
                  <c:v>-4.4546007081038397</c:v>
                </c:pt>
                <c:pt idx="45">
                  <c:v>-2.5330586355009359</c:v>
                </c:pt>
                <c:pt idx="46">
                  <c:v>-1.8681191919191633</c:v>
                </c:pt>
                <c:pt idx="47">
                  <c:v>-2.2999999999999972</c:v>
                </c:pt>
                <c:pt idx="48">
                  <c:v>-2.3566617064272606</c:v>
                </c:pt>
                <c:pt idx="49">
                  <c:v>-2.6338546156076603</c:v>
                </c:pt>
                <c:pt idx="50">
                  <c:v>-4.7740991348742483</c:v>
                </c:pt>
                <c:pt idx="51">
                  <c:v>-3.0137789543239251</c:v>
                </c:pt>
                <c:pt idx="52">
                  <c:v>-3.8761975420157313</c:v>
                </c:pt>
                <c:pt idx="53">
                  <c:v>-2.3406817271785343</c:v>
                </c:pt>
                <c:pt idx="54">
                  <c:v>1.2423907848782392</c:v>
                </c:pt>
                <c:pt idx="55">
                  <c:v>4.2555675400852664</c:v>
                </c:pt>
                <c:pt idx="56">
                  <c:v>5.2601547962868693</c:v>
                </c:pt>
                <c:pt idx="57">
                  <c:v>6.8394511609620565</c:v>
                </c:pt>
                <c:pt idx="58">
                  <c:v>8.2518945129349532</c:v>
                </c:pt>
                <c:pt idx="59">
                  <c:v>7.8910632775505292</c:v>
                </c:pt>
                <c:pt idx="60">
                  <c:v>9.6267862622448206</c:v>
                </c:pt>
                <c:pt idx="61">
                  <c:v>9.9553173180351564</c:v>
                </c:pt>
                <c:pt idx="62">
                  <c:v>10.794456892352684</c:v>
                </c:pt>
                <c:pt idx="63">
                  <c:v>12.024771474084076</c:v>
                </c:pt>
                <c:pt idx="64">
                  <c:v>14.753141598335603</c:v>
                </c:pt>
                <c:pt idx="65">
                  <c:v>15.695249097472953</c:v>
                </c:pt>
                <c:pt idx="66">
                  <c:v>12.708603494157117</c:v>
                </c:pt>
                <c:pt idx="67">
                  <c:v>9.9189655172414035</c:v>
                </c:pt>
                <c:pt idx="68">
                  <c:v>8.4684933940268365</c:v>
                </c:pt>
                <c:pt idx="69">
                  <c:v>6.4011892833805177</c:v>
                </c:pt>
                <c:pt idx="70">
                  <c:v>4.0884508258663459</c:v>
                </c:pt>
                <c:pt idx="71">
                  <c:v>5.0400000000000063</c:v>
                </c:pt>
                <c:pt idx="72">
                  <c:v>3.4886018117368849</c:v>
                </c:pt>
                <c:pt idx="73">
                  <c:v>3.5258534645590913</c:v>
                </c:pt>
                <c:pt idx="74">
                  <c:v>5.1350301568154038</c:v>
                </c:pt>
                <c:pt idx="75">
                  <c:v>3.9156222488995382</c:v>
                </c:pt>
                <c:pt idx="76">
                  <c:v>1.4334763948497624</c:v>
                </c:pt>
                <c:pt idx="77">
                  <c:v>-2.0146270928462826</c:v>
                </c:pt>
                <c:pt idx="78">
                  <c:v>-3.0172415735611651</c:v>
                </c:pt>
                <c:pt idx="79">
                  <c:v>-2.4551186122831723</c:v>
                </c:pt>
                <c:pt idx="80">
                  <c:v>-2.0203557386256961</c:v>
                </c:pt>
                <c:pt idx="81">
                  <c:v>-2.7775248080883443</c:v>
                </c:pt>
                <c:pt idx="82">
                  <c:v>-0.55974198444317835</c:v>
                </c:pt>
                <c:pt idx="83">
                  <c:v>-0.4399999999999693</c:v>
                </c:pt>
                <c:pt idx="84">
                  <c:v>-1.1663521886867727</c:v>
                </c:pt>
                <c:pt idx="85">
                  <c:v>-0.4098729070001923</c:v>
                </c:pt>
                <c:pt idx="86">
                  <c:v>-0.10003414683133371</c:v>
                </c:pt>
                <c:pt idx="87">
                  <c:v>2.1977510365052382</c:v>
                </c:pt>
                <c:pt idx="88">
                  <c:v>8.7114747474747531</c:v>
                </c:pt>
                <c:pt idx="89">
                  <c:v>12.088761982459744</c:v>
                </c:pt>
                <c:pt idx="90">
                  <c:v>12.680780964002409</c:v>
                </c:pt>
                <c:pt idx="91">
                  <c:v>11.482269789983832</c:v>
                </c:pt>
                <c:pt idx="92">
                  <c:v>13.308952228020871</c:v>
                </c:pt>
                <c:pt idx="93">
                  <c:v>15.500475371700233</c:v>
                </c:pt>
                <c:pt idx="94">
                  <c:v>14.823206412825684</c:v>
                </c:pt>
              </c:numCache>
            </c:numRef>
          </c:val>
          <c:smooth val="0"/>
          <c:extLst>
            <c:ext xmlns:c16="http://schemas.microsoft.com/office/drawing/2014/chart" uri="{C3380CC4-5D6E-409C-BE32-E72D297353CC}">
              <c16:uniqueId val="{00000002-87D1-4858-93F6-14C421D94711}"/>
            </c:ext>
          </c:extLst>
        </c:ser>
        <c:dLbls>
          <c:showLegendKey val="0"/>
          <c:showVal val="0"/>
          <c:showCatName val="0"/>
          <c:showSerName val="0"/>
          <c:showPercent val="0"/>
          <c:showBubbleSize val="0"/>
        </c:dLbls>
        <c:marker val="1"/>
        <c:smooth val="0"/>
        <c:axId val="1153706448"/>
        <c:axId val="1153706120"/>
      </c:lineChart>
      <c:dateAx>
        <c:axId val="56376429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crossAx val="563765608"/>
        <c:crosses val="autoZero"/>
        <c:auto val="1"/>
        <c:lblOffset val="100"/>
        <c:baseTimeUnit val="months"/>
        <c:majorUnit val="12"/>
        <c:majorTimeUnit val="months"/>
      </c:dateAx>
      <c:valAx>
        <c:axId val="563765608"/>
        <c:scaling>
          <c:orientation val="minMax"/>
        </c:scaling>
        <c:delete val="0"/>
        <c:axPos val="l"/>
        <c:majorGridlines>
          <c:spPr>
            <a:ln w="9525" cap="flat" cmpd="sng" algn="ctr">
              <a:solidFill>
                <a:sysClr val="window" lastClr="FFFFFF">
                  <a:lumMod val="75000"/>
                </a:sysClr>
              </a:solidFill>
              <a:prstDash val="sysDash"/>
              <a:round/>
            </a:ln>
            <a:effectLst/>
          </c:spPr>
        </c:majorGridlines>
        <c:title>
          <c:tx>
            <c:strRef>
              <c:f>'cb1-5'!$B$12</c:f>
              <c:strCache>
                <c:ptCount val="1"/>
                <c:pt idx="0">
                  <c:v>Percent</c:v>
                </c:pt>
              </c:strCache>
            </c:strRef>
          </c:tx>
          <c:layout>
            <c:manualLayout>
              <c:xMode val="edge"/>
              <c:yMode val="edge"/>
              <c:x val="7.9398893185449321E-2"/>
              <c:y val="6.5606002709556119E-3"/>
            </c:manualLayout>
          </c:layout>
          <c:overlay val="0"/>
          <c:spPr>
            <a:noFill/>
            <a:ln>
              <a:noFill/>
            </a:ln>
            <a:effectLst/>
          </c:spPr>
          <c:txPr>
            <a:bodyPr rot="0" spcFirstLastPara="1" vertOverflow="ellipsis"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title>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crossAx val="563764296"/>
        <c:crosses val="autoZero"/>
        <c:crossBetween val="between"/>
      </c:valAx>
      <c:valAx>
        <c:axId val="1153706120"/>
        <c:scaling>
          <c:orientation val="minMax"/>
          <c:max val="40"/>
          <c:min val="-30"/>
        </c:scaling>
        <c:delete val="0"/>
        <c:axPos val="r"/>
        <c:title>
          <c:tx>
            <c:strRef>
              <c:f>'cb1-5'!$C$12</c:f>
              <c:strCache>
                <c:ptCount val="1"/>
                <c:pt idx="0">
                  <c:v>Percent</c:v>
                </c:pt>
              </c:strCache>
            </c:strRef>
          </c:tx>
          <c:layout>
            <c:manualLayout>
              <c:xMode val="edge"/>
              <c:yMode val="edge"/>
              <c:x val="0.81413295667677776"/>
              <c:y val="6.5606002709556119E-3"/>
            </c:manualLayout>
          </c:layout>
          <c:overlay val="0"/>
          <c:spPr>
            <a:noFill/>
            <a:ln>
              <a:noFill/>
            </a:ln>
            <a:effectLst/>
          </c:spPr>
          <c:txPr>
            <a:bodyPr rot="0" spcFirstLastPara="1" vertOverflow="ellipsis"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title>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crossAx val="1153706448"/>
        <c:crosses val="max"/>
        <c:crossBetween val="between"/>
      </c:valAx>
      <c:dateAx>
        <c:axId val="1153706448"/>
        <c:scaling>
          <c:orientation val="minMax"/>
        </c:scaling>
        <c:delete val="1"/>
        <c:axPos val="b"/>
        <c:numFmt formatCode="mmm\-yy" sourceLinked="1"/>
        <c:majorTickMark val="out"/>
        <c:minorTickMark val="none"/>
        <c:tickLblPos val="nextTo"/>
        <c:crossAx val="1153706120"/>
        <c:crosses val="autoZero"/>
        <c:auto val="1"/>
        <c:lblOffset val="100"/>
        <c:baseTimeUnit val="months"/>
      </c:dateAx>
      <c:spPr>
        <a:noFill/>
        <a:ln>
          <a:noFill/>
        </a:ln>
        <a:effectLst/>
      </c:spPr>
    </c:plotArea>
    <c:legend>
      <c:legendPos val="b"/>
      <c:layout>
        <c:manualLayout>
          <c:xMode val="edge"/>
          <c:yMode val="edge"/>
          <c:x val="0"/>
          <c:y val="0.88970715948171053"/>
          <c:w val="1"/>
          <c:h val="0.10877166776670025"/>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latin typeface="Calibri" panose="020F0502020204030204" pitchFamily="34" charset="0"/>
        </a:defRPr>
      </a:pPr>
      <a:endParaRPr lang="hu-H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422314885221466"/>
        </c:manualLayout>
      </c:layout>
      <c:areaChart>
        <c:grouping val="stacked"/>
        <c:varyColors val="0"/>
        <c:ser>
          <c:idx val="0"/>
          <c:order val="0"/>
          <c:tx>
            <c:strRef>
              <c:f>'c1-6'!$D$14</c:f>
              <c:strCache>
                <c:ptCount val="1"/>
                <c:pt idx="0">
                  <c:v>lower90</c:v>
                </c:pt>
              </c:strCache>
            </c:strRef>
          </c:tx>
          <c:spPr>
            <a:no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'c1-6'!$D$15:$D$66</c:f>
              <c:numCache>
                <c:formatCode>0.0</c:formatCode>
                <c:ptCount val="52"/>
                <c:pt idx="3">
                  <c:v>1.3021318888168849</c:v>
                </c:pt>
                <c:pt idx="4">
                  <c:v>2.3544010644579934</c:v>
                </c:pt>
                <c:pt idx="5">
                  <c:v>1.5924134220841266</c:v>
                </c:pt>
                <c:pt idx="6">
                  <c:v>1.2949246119568041</c:v>
                </c:pt>
                <c:pt idx="7">
                  <c:v>2.0150820814070514</c:v>
                </c:pt>
                <c:pt idx="8">
                  <c:v>-0.80433877747105731</c:v>
                </c:pt>
                <c:pt idx="9">
                  <c:v>-1.1993433247352931</c:v>
                </c:pt>
                <c:pt idx="10">
                  <c:v>-1.1930926982281302</c:v>
                </c:pt>
                <c:pt idx="11">
                  <c:v>-2.2973294693458897</c:v>
                </c:pt>
                <c:pt idx="12">
                  <c:v>0.2408620177209877</c:v>
                </c:pt>
                <c:pt idx="13">
                  <c:v>1.5013890039862232</c:v>
                </c:pt>
                <c:pt idx="14">
                  <c:v>2.4393053679562158</c:v>
                </c:pt>
                <c:pt idx="15">
                  <c:v>3.794643836108317</c:v>
                </c:pt>
                <c:pt idx="16">
                  <c:v>4.0434934687601576</c:v>
                </c:pt>
                <c:pt idx="17">
                  <c:v>4.4570458539541349</c:v>
                </c:pt>
                <c:pt idx="18">
                  <c:v>4.0417576625899656</c:v>
                </c:pt>
                <c:pt idx="19">
                  <c:v>3.594060863594196</c:v>
                </c:pt>
                <c:pt idx="20">
                  <c:v>4.4826430610133539</c:v>
                </c:pt>
                <c:pt idx="21">
                  <c:v>3.4082334443037405</c:v>
                </c:pt>
                <c:pt idx="22">
                  <c:v>3.2347569629866713</c:v>
                </c:pt>
                <c:pt idx="23">
                  <c:v>3.6496692431130504</c:v>
                </c:pt>
                <c:pt idx="24">
                  <c:v>1.2690859943041777</c:v>
                </c:pt>
                <c:pt idx="25">
                  <c:v>2.3973629870898692</c:v>
                </c:pt>
                <c:pt idx="26">
                  <c:v>2.1986687462355645</c:v>
                </c:pt>
                <c:pt idx="27">
                  <c:v>1.9647431198280081</c:v>
                </c:pt>
                <c:pt idx="28">
                  <c:v>4.0655906770237698</c:v>
                </c:pt>
                <c:pt idx="29">
                  <c:v>3.8984621375390431</c:v>
                </c:pt>
                <c:pt idx="30">
                  <c:v>4.2524062719715197</c:v>
                </c:pt>
                <c:pt idx="31">
                  <c:v>4.8616809463466009</c:v>
                </c:pt>
                <c:pt idx="32">
                  <c:v>4.7330182241473189</c:v>
                </c:pt>
                <c:pt idx="33">
                  <c:v>4.5454331625888846</c:v>
                </c:pt>
                <c:pt idx="34">
                  <c:v>5.0545173877246485</c:v>
                </c:pt>
                <c:pt idx="35">
                  <c:v>4.6400563783556308</c:v>
                </c:pt>
                <c:pt idx="36">
                  <c:v>4.6399666244325699</c:v>
                </c:pt>
                <c:pt idx="37">
                  <c:v>4.6112449873199672</c:v>
                </c:pt>
                <c:pt idx="38">
                  <c:v>4.1493810740610453</c:v>
                </c:pt>
                <c:pt idx="39">
                  <c:v>3.5084726938924158</c:v>
                </c:pt>
                <c:pt idx="40">
                  <c:v>2.7470960267324673</c:v>
                </c:pt>
                <c:pt idx="41">
                  <c:v>2.1933595708092488</c:v>
                </c:pt>
                <c:pt idx="42">
                  <c:v>1.8907226681986891</c:v>
                </c:pt>
                <c:pt idx="43">
                  <c:v>1.6591371241734787</c:v>
                </c:pt>
                <c:pt idx="44">
                  <c:v>1.4764370998725418</c:v>
                </c:pt>
                <c:pt idx="45">
                  <c:v>1.3170332682732062</c:v>
                </c:pt>
                <c:pt idx="46">
                  <c:v>1.1590827590955946</c:v>
                </c:pt>
                <c:pt idx="47">
                  <c:v>1.0342476946416106</c:v>
                </c:pt>
                <c:pt idx="48">
                  <c:v>0.94457348899278859</c:v>
                </c:pt>
                <c:pt idx="49">
                  <c:v>0.85496779059679184</c:v>
                </c:pt>
                <c:pt idx="50">
                  <c:v>0.81418626640518044</c:v>
                </c:pt>
                <c:pt idx="51">
                  <c:v>0.79302016856853363</c:v>
                </c:pt>
              </c:numCache>
            </c:numRef>
          </c:val>
          <c:extLst>
            <c:ext xmlns:c16="http://schemas.microsoft.com/office/drawing/2014/chart" uri="{C3380CC4-5D6E-409C-BE32-E72D297353CC}">
              <c16:uniqueId val="{00000000-F49E-4464-99DF-E72028C89ACA}"/>
            </c:ext>
          </c:extLst>
        </c:ser>
        <c:ser>
          <c:idx val="1"/>
          <c:order val="1"/>
          <c:tx>
            <c:strRef>
              <c:f>'c1-6'!$E$14</c:f>
              <c:strCache>
                <c:ptCount val="1"/>
                <c:pt idx="0">
                  <c:v>lower60</c:v>
                </c:pt>
              </c:strCache>
            </c:strRef>
          </c:tx>
          <c:spPr>
            <a:solidFill>
              <a:schemeClr val="accent1">
                <a:alpha val="2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'c1-6'!$E$15:$E$66</c:f>
              <c:numCache>
                <c:formatCode>0.0</c:formatCode>
                <c:ptCount val="52"/>
                <c:pt idx="3">
                  <c:v>5.8990278557677911E-3</c:v>
                </c:pt>
                <c:pt idx="4">
                  <c:v>6.6165995305547121E-3</c:v>
                </c:pt>
                <c:pt idx="5">
                  <c:v>7.4214416016493701E-3</c:v>
                </c:pt>
                <c:pt idx="6">
                  <c:v>8.3241703915957199E-3</c:v>
                </c:pt>
                <c:pt idx="7">
                  <c:v>9.3366560687027089E-3</c:v>
                </c:pt>
                <c:pt idx="8">
                  <c:v>1.0472253174743318E-2</c:v>
                </c:pt>
                <c:pt idx="9">
                  <c:v>1.174587934172644E-2</c:v>
                </c:pt>
                <c:pt idx="10">
                  <c:v>1.3174328552533421E-2</c:v>
                </c:pt>
                <c:pt idx="11">
                  <c:v>1.4776340218901396E-2</c:v>
                </c:pt>
                <c:pt idx="12">
                  <c:v>1.6572975897417963E-2</c:v>
                </c:pt>
                <c:pt idx="13">
                  <c:v>1.8587772706905481E-2</c:v>
                </c:pt>
                <c:pt idx="14">
                  <c:v>2.0847140125225927E-2</c:v>
                </c:pt>
                <c:pt idx="15">
                  <c:v>2.3380571239399739E-2</c:v>
                </c:pt>
                <c:pt idx="16">
                  <c:v>2.6221127897970931E-2</c:v>
                </c:pt>
                <c:pt idx="17">
                  <c:v>2.9405700155068715E-2</c:v>
                </c:pt>
                <c:pt idx="18">
                  <c:v>3.2975501864799028E-2</c:v>
                </c:pt>
                <c:pt idx="19">
                  <c:v>3.6976542981886684E-2</c:v>
                </c:pt>
                <c:pt idx="20">
                  <c:v>4.14600086873671E-2</c:v>
                </c:pt>
                <c:pt idx="21">
                  <c:v>4.6482868238740149E-2</c:v>
                </c:pt>
                <c:pt idx="22">
                  <c:v>5.2108290241118738E-2</c:v>
                </c:pt>
                <c:pt idx="23">
                  <c:v>5.8406171977374743E-2</c:v>
                </c:pt>
                <c:pt idx="24">
                  <c:v>6.5453552269590043E-2</c:v>
                </c:pt>
                <c:pt idx="25">
                  <c:v>7.3334998637068161E-2</c:v>
                </c:pt>
                <c:pt idx="26">
                  <c:v>8.2142813727062336E-2</c:v>
                </c:pt>
                <c:pt idx="27">
                  <c:v>9.1977047363258846E-2</c:v>
                </c:pt>
                <c:pt idx="28">
                  <c:v>0.10294522023383568</c:v>
                </c:pt>
                <c:pt idx="29">
                  <c:v>0.11516164917625149</c:v>
                </c:pt>
                <c:pt idx="30">
                  <c:v>0.12874624554158309</c:v>
                </c:pt>
                <c:pt idx="31">
                  <c:v>0.14382268703760204</c:v>
                </c:pt>
                <c:pt idx="32">
                  <c:v>0.16051586666268935</c:v>
                </c:pt>
                <c:pt idx="33">
                  <c:v>0.17894853760413021</c:v>
                </c:pt>
                <c:pt idx="34">
                  <c:v>0.19923720068826078</c:v>
                </c:pt>
                <c:pt idx="35">
                  <c:v>0.22148731470570571</c:v>
                </c:pt>
                <c:pt idx="36">
                  <c:v>0.24578800712606608</c:v>
                </c:pt>
                <c:pt idx="37">
                  <c:v>0.27220653340087075</c:v>
                </c:pt>
                <c:pt idx="38">
                  <c:v>0.30078266638531126</c:v>
                </c:pt>
                <c:pt idx="39">
                  <c:v>0.48328083412407707</c:v>
                </c:pt>
                <c:pt idx="40">
                  <c:v>0.52635818738096951</c:v>
                </c:pt>
                <c:pt idx="41">
                  <c:v>0.62692288303196486</c:v>
                </c:pt>
                <c:pt idx="42">
                  <c:v>0.74298996387516691</c:v>
                </c:pt>
                <c:pt idx="43">
                  <c:v>0.85994060035108455</c:v>
                </c:pt>
                <c:pt idx="44">
                  <c:v>0.95399911361571399</c:v>
                </c:pt>
                <c:pt idx="45">
                  <c:v>1.0493427987097488</c:v>
                </c:pt>
                <c:pt idx="46">
                  <c:v>1.1341641394505246</c:v>
                </c:pt>
                <c:pt idx="47">
                  <c:v>1.2030011555630669</c:v>
                </c:pt>
                <c:pt idx="48">
                  <c:v>1.2508738062084293</c:v>
                </c:pt>
                <c:pt idx="49">
                  <c:v>1.2950515878442497</c:v>
                </c:pt>
                <c:pt idx="50">
                  <c:v>1.3210763173897155</c:v>
                </c:pt>
                <c:pt idx="51">
                  <c:v>1.3327231870937042</c:v>
                </c:pt>
              </c:numCache>
            </c:numRef>
          </c:val>
          <c:extLst>
            <c:ext xmlns:c16="http://schemas.microsoft.com/office/drawing/2014/chart" uri="{C3380CC4-5D6E-409C-BE32-E72D297353CC}">
              <c16:uniqueId val="{00000001-F49E-4464-99DF-E72028C89ACA}"/>
            </c:ext>
          </c:extLst>
        </c:ser>
        <c:ser>
          <c:idx val="2"/>
          <c:order val="2"/>
          <c:tx>
            <c:strRef>
              <c:f>'c1-6'!$F$14</c:f>
              <c:strCache>
                <c:ptCount val="1"/>
                <c:pt idx="0">
                  <c:v>lower30</c:v>
                </c:pt>
              </c:strCache>
            </c:strRef>
          </c:tx>
          <c:spPr>
            <a:solidFill>
              <a:schemeClr val="accent1">
                <a:alpha val="50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'c1-6'!$F$15:$F$66</c:f>
              <c:numCache>
                <c:formatCode>0.0</c:formatCode>
                <c:ptCount val="52"/>
                <c:pt idx="3">
                  <c:v>3.3511234834473491E-3</c:v>
                </c:pt>
                <c:pt idx="4">
                  <c:v>3.7587620552983481E-3</c:v>
                </c:pt>
                <c:pt idx="5">
                  <c:v>4.2159772492011971E-3</c:v>
                </c:pt>
                <c:pt idx="6">
                  <c:v>4.7287999923952828E-3</c:v>
                </c:pt>
                <c:pt idx="7">
                  <c:v>5.3039734976181308E-3</c:v>
                </c:pt>
                <c:pt idx="8">
                  <c:v>5.9490842214240391E-3</c:v>
                </c:pt>
                <c:pt idx="9">
                  <c:v>6.6726065816613556E-3</c:v>
                </c:pt>
                <c:pt idx="10">
                  <c:v>7.4840809147698195E-3</c:v>
                </c:pt>
                <c:pt idx="11">
                  <c:v>8.3941527176474295E-3</c:v>
                </c:pt>
                <c:pt idx="12">
                  <c:v>9.4147866527098389E-3</c:v>
                </c:pt>
                <c:pt idx="13">
                  <c:v>1.0559353701337315E-2</c:v>
                </c:pt>
                <c:pt idx="14">
                  <c:v>1.1842856576453897E-2</c:v>
                </c:pt>
                <c:pt idx="15">
                  <c:v>1.3282049729627765E-2</c:v>
                </c:pt>
                <c:pt idx="16">
                  <c:v>1.4895714956736583E-2</c:v>
                </c:pt>
                <c:pt idx="17">
                  <c:v>1.6704808783114089E-2</c:v>
                </c:pt>
                <c:pt idx="18">
                  <c:v>1.8732744001122903E-2</c:v>
                </c:pt>
                <c:pt idx="19">
                  <c:v>2.1005657975007974E-2</c:v>
                </c:pt>
                <c:pt idx="20">
                  <c:v>2.3552628014855692E-2</c:v>
                </c:pt>
                <c:pt idx="21">
                  <c:v>2.6406017252576852E-2</c:v>
                </c:pt>
                <c:pt idx="22">
                  <c:v>2.9601710549404192E-2</c:v>
                </c:pt>
                <c:pt idx="23">
                  <c:v>3.3179415198095974E-2</c:v>
                </c:pt>
                <c:pt idx="24">
                  <c:v>3.7182895461531862E-2</c:v>
                </c:pt>
                <c:pt idx="25">
                  <c:v>4.166019250968267E-2</c:v>
                </c:pt>
                <c:pt idx="26">
                  <c:v>4.6663741688905525E-2</c:v>
                </c:pt>
                <c:pt idx="27">
                  <c:v>5.2250379366459043E-2</c:v>
                </c:pt>
                <c:pt idx="28">
                  <c:v>5.8481185963034754E-2</c:v>
                </c:pt>
                <c:pt idx="29">
                  <c:v>6.5421102660117469E-2</c:v>
                </c:pt>
                <c:pt idx="30">
                  <c:v>7.3138248774032633E-2</c:v>
                </c:pt>
                <c:pt idx="31">
                  <c:v>8.1702883215405642E-2</c:v>
                </c:pt>
                <c:pt idx="32">
                  <c:v>9.1185955277921948E-2</c:v>
                </c:pt>
                <c:pt idx="33">
                  <c:v>0.1016571986700221</c:v>
                </c:pt>
                <c:pt idx="34">
                  <c:v>0.11318279525497665</c:v>
                </c:pt>
                <c:pt idx="35">
                  <c:v>0.12582265412940696</c:v>
                </c:pt>
                <c:pt idx="36">
                  <c:v>0.13962740688273989</c:v>
                </c:pt>
                <c:pt idx="37">
                  <c:v>0.154635260034512</c:v>
                </c:pt>
                <c:pt idx="38">
                  <c:v>0.17086880777350899</c:v>
                </c:pt>
                <c:pt idx="39">
                  <c:v>0.27454248258037417</c:v>
                </c:pt>
                <c:pt idx="40">
                  <c:v>0.29901389272345158</c:v>
                </c:pt>
                <c:pt idx="41">
                  <c:v>0.35614274877255303</c:v>
                </c:pt>
                <c:pt idx="42">
                  <c:v>0.42207820962794562</c:v>
                </c:pt>
                <c:pt idx="43">
                  <c:v>0.48851560132722049</c:v>
                </c:pt>
                <c:pt idx="44">
                  <c:v>0.54194842116228203</c:v>
                </c:pt>
                <c:pt idx="45">
                  <c:v>0.59611132222480911</c:v>
                </c:pt>
                <c:pt idx="46">
                  <c:v>0.64429668323746903</c:v>
                </c:pt>
                <c:pt idx="47">
                  <c:v>0.68340165898353966</c:v>
                </c:pt>
                <c:pt idx="48">
                  <c:v>0.71059718470659394</c:v>
                </c:pt>
                <c:pt idx="49">
                  <c:v>0.73569372690068846</c:v>
                </c:pt>
                <c:pt idx="50">
                  <c:v>0.75047787175684544</c:v>
                </c:pt>
                <c:pt idx="51">
                  <c:v>0.75709423288074307</c:v>
                </c:pt>
              </c:numCache>
            </c:numRef>
          </c:val>
          <c:extLst>
            <c:ext xmlns:c16="http://schemas.microsoft.com/office/drawing/2014/chart" uri="{C3380CC4-5D6E-409C-BE32-E72D297353CC}">
              <c16:uniqueId val="{00000002-F49E-4464-99DF-E72028C89ACA}"/>
            </c:ext>
          </c:extLst>
        </c:ser>
        <c:ser>
          <c:idx val="3"/>
          <c:order val="3"/>
          <c:tx>
            <c:strRef>
              <c:f>'c1-6'!$G$14</c:f>
              <c:strCache>
                <c:ptCount val="1"/>
                <c:pt idx="0">
                  <c:v>baseline</c:v>
                </c:pt>
              </c:strCache>
            </c:strRef>
          </c:tx>
          <c:spPr>
            <a:solidFill>
              <a:schemeClr val="accent1">
                <a:alpha val="7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'c1-6'!$G$15:$G$66</c:f>
              <c:numCache>
                <c:formatCode>0.0</c:formatCode>
                <c:ptCount val="52"/>
                <c:pt idx="3">
                  <c:v>2.8298362758689688E-3</c:v>
                </c:pt>
                <c:pt idx="4">
                  <c:v>3.1740642411364206E-3</c:v>
                </c:pt>
                <c:pt idx="5">
                  <c:v>3.5601568897587477E-3</c:v>
                </c:pt>
                <c:pt idx="6">
                  <c:v>3.9932070023402932E-3</c:v>
                </c:pt>
                <c:pt idx="7">
                  <c:v>4.4789088447334535E-3</c:v>
                </c:pt>
                <c:pt idx="8">
                  <c:v>5.0236687550130332E-3</c:v>
                </c:pt>
                <c:pt idx="9">
                  <c:v>5.6346429048810265E-3</c:v>
                </c:pt>
                <c:pt idx="10">
                  <c:v>6.3198875746490746E-3</c:v>
                </c:pt>
                <c:pt idx="11">
                  <c:v>7.0883922907984953E-3</c:v>
                </c:pt>
                <c:pt idx="12">
                  <c:v>7.9502605412787863E-3</c:v>
                </c:pt>
                <c:pt idx="13">
                  <c:v>8.9167833717174183E-3</c:v>
                </c:pt>
                <c:pt idx="14">
                  <c:v>1.000062973372895E-2</c:v>
                </c:pt>
                <c:pt idx="15">
                  <c:v>1.1215947824199546E-2</c:v>
                </c:pt>
                <c:pt idx="16">
                  <c:v>1.2578597818846404E-2</c:v>
                </c:pt>
                <c:pt idx="17">
                  <c:v>1.4106276330730694E-2</c:v>
                </c:pt>
                <c:pt idx="18">
                  <c:v>1.5818754152983949E-2</c:v>
                </c:pt>
                <c:pt idx="19">
                  <c:v>1.773810282724142E-2</c:v>
                </c:pt>
                <c:pt idx="20">
                  <c:v>1.9888876514905007E-2</c:v>
                </c:pt>
                <c:pt idx="21">
                  <c:v>2.2298404070055344E-2</c:v>
                </c:pt>
                <c:pt idx="22">
                  <c:v>2.4996988250131302E-2</c:v>
                </c:pt>
                <c:pt idx="23">
                  <c:v>2.8018159642120288E-2</c:v>
                </c:pt>
                <c:pt idx="24">
                  <c:v>3.1398874717275316E-2</c:v>
                </c:pt>
                <c:pt idx="25">
                  <c:v>3.5179701555581921E-2</c:v>
                </c:pt>
                <c:pt idx="26">
                  <c:v>3.9404918873116923E-2</c:v>
                </c:pt>
                <c:pt idx="27">
                  <c:v>4.4122521801855275E-2</c:v>
                </c:pt>
                <c:pt idx="28">
                  <c:v>4.9384089339430837E-2</c:v>
                </c:pt>
                <c:pt idx="29">
                  <c:v>5.5244460679942264E-2</c:v>
                </c:pt>
                <c:pt idx="30">
                  <c:v>6.1761158774539027E-2</c:v>
                </c:pt>
                <c:pt idx="31">
                  <c:v>6.8993513342035406E-2</c:v>
                </c:pt>
                <c:pt idx="32">
                  <c:v>7.7001437091111846E-2</c:v>
                </c:pt>
                <c:pt idx="33">
                  <c:v>8.5843816236727655E-2</c:v>
                </c:pt>
                <c:pt idx="34">
                  <c:v>9.5576537659328942E-2</c:v>
                </c:pt>
                <c:pt idx="35">
                  <c:v>0.10625019123891377</c:v>
                </c:pt>
                <c:pt idx="36">
                  <c:v>0.11790753251975428</c:v>
                </c:pt>
                <c:pt idx="37">
                  <c:v>0.13058082476982236</c:v>
                </c:pt>
                <c:pt idx="38">
                  <c:v>0.14428914751733402</c:v>
                </c:pt>
                <c:pt idx="39">
                  <c:v>0.23183576502344128</c:v>
                </c:pt>
                <c:pt idx="40">
                  <c:v>0.25250050163687909</c:v>
                </c:pt>
                <c:pt idx="41">
                  <c:v>0.30074262403110641</c:v>
                </c:pt>
                <c:pt idx="42">
                  <c:v>0.356421431427</c:v>
                </c:pt>
                <c:pt idx="43">
                  <c:v>0.41252409133594181</c:v>
                </c:pt>
                <c:pt idx="44">
                  <c:v>0.45764511795226825</c:v>
                </c:pt>
                <c:pt idx="45">
                  <c:v>0.50338265731484633</c:v>
                </c:pt>
                <c:pt idx="46">
                  <c:v>0.54407249856748585</c:v>
                </c:pt>
                <c:pt idx="47">
                  <c:v>0.57709446253861429</c:v>
                </c:pt>
                <c:pt idx="48">
                  <c:v>0.60005956233650526</c:v>
                </c:pt>
                <c:pt idx="49">
                  <c:v>0.62125218798892146</c:v>
                </c:pt>
                <c:pt idx="50">
                  <c:v>0.63373657110052672</c:v>
                </c:pt>
                <c:pt idx="51">
                  <c:v>0.63932371786343634</c:v>
                </c:pt>
              </c:numCache>
            </c:numRef>
          </c:val>
          <c:extLst>
            <c:ext xmlns:c16="http://schemas.microsoft.com/office/drawing/2014/chart" uri="{C3380CC4-5D6E-409C-BE32-E72D297353CC}">
              <c16:uniqueId val="{00000003-F49E-4464-99DF-E72028C89ACA}"/>
            </c:ext>
          </c:extLst>
        </c:ser>
        <c:ser>
          <c:idx val="4"/>
          <c:order val="4"/>
          <c:tx>
            <c:strRef>
              <c:f>'c1-6'!$H$14</c:f>
              <c:strCache>
                <c:ptCount val="1"/>
                <c:pt idx="0">
                  <c:v>upper30</c:v>
                </c:pt>
              </c:strCache>
            </c:strRef>
          </c:tx>
          <c:spPr>
            <a:solidFill>
              <a:schemeClr val="accent1">
                <a:alpha val="7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'c1-6'!$H$15:$H$66</c:f>
              <c:numCache>
                <c:formatCode>0.0</c:formatCode>
                <c:ptCount val="52"/>
                <c:pt idx="3">
                  <c:v>2.8298362758689688E-3</c:v>
                </c:pt>
                <c:pt idx="4">
                  <c:v>3.1740642411364206E-3</c:v>
                </c:pt>
                <c:pt idx="5">
                  <c:v>3.5601568897587477E-3</c:v>
                </c:pt>
                <c:pt idx="6">
                  <c:v>3.9932070023402932E-3</c:v>
                </c:pt>
                <c:pt idx="7">
                  <c:v>4.4789088447334535E-3</c:v>
                </c:pt>
                <c:pt idx="8">
                  <c:v>5.0236687550130332E-3</c:v>
                </c:pt>
                <c:pt idx="9">
                  <c:v>5.6346429048810265E-3</c:v>
                </c:pt>
                <c:pt idx="10">
                  <c:v>6.3198875746490746E-3</c:v>
                </c:pt>
                <c:pt idx="11">
                  <c:v>7.0883922907984953E-3</c:v>
                </c:pt>
                <c:pt idx="12">
                  <c:v>7.9502605412787863E-3</c:v>
                </c:pt>
                <c:pt idx="13">
                  <c:v>8.9167833717174183E-3</c:v>
                </c:pt>
                <c:pt idx="14">
                  <c:v>1.000062973372895E-2</c:v>
                </c:pt>
                <c:pt idx="15">
                  <c:v>1.1215947824199546E-2</c:v>
                </c:pt>
                <c:pt idx="16">
                  <c:v>1.2578597818846404E-2</c:v>
                </c:pt>
                <c:pt idx="17">
                  <c:v>1.4106276330730694E-2</c:v>
                </c:pt>
                <c:pt idx="18">
                  <c:v>1.5818754152983949E-2</c:v>
                </c:pt>
                <c:pt idx="19">
                  <c:v>1.773810282724142E-2</c:v>
                </c:pt>
                <c:pt idx="20">
                  <c:v>1.9888876514905007E-2</c:v>
                </c:pt>
                <c:pt idx="21">
                  <c:v>2.2298404070055344E-2</c:v>
                </c:pt>
                <c:pt idx="22">
                  <c:v>2.4996988250131302E-2</c:v>
                </c:pt>
                <c:pt idx="23">
                  <c:v>2.8018159642120288E-2</c:v>
                </c:pt>
                <c:pt idx="24">
                  <c:v>3.1398874717275316E-2</c:v>
                </c:pt>
                <c:pt idx="25">
                  <c:v>3.5179701555581921E-2</c:v>
                </c:pt>
                <c:pt idx="26">
                  <c:v>3.9404918873116923E-2</c:v>
                </c:pt>
                <c:pt idx="27">
                  <c:v>4.4122521801855275E-2</c:v>
                </c:pt>
                <c:pt idx="28">
                  <c:v>4.9384089339430837E-2</c:v>
                </c:pt>
                <c:pt idx="29">
                  <c:v>5.5244460679942264E-2</c:v>
                </c:pt>
                <c:pt idx="30">
                  <c:v>6.1761158774539027E-2</c:v>
                </c:pt>
                <c:pt idx="31">
                  <c:v>6.8993513342035406E-2</c:v>
                </c:pt>
                <c:pt idx="32">
                  <c:v>7.7001437091111846E-2</c:v>
                </c:pt>
                <c:pt idx="33">
                  <c:v>8.5843816236727655E-2</c:v>
                </c:pt>
                <c:pt idx="34">
                  <c:v>9.5576537659328942E-2</c:v>
                </c:pt>
                <c:pt idx="35">
                  <c:v>0.10625019123891377</c:v>
                </c:pt>
                <c:pt idx="36">
                  <c:v>0.11790753251975428</c:v>
                </c:pt>
                <c:pt idx="37">
                  <c:v>0.13058082476982236</c:v>
                </c:pt>
                <c:pt idx="38">
                  <c:v>0.14428914751733402</c:v>
                </c:pt>
                <c:pt idx="39">
                  <c:v>0.23183576502344128</c:v>
                </c:pt>
                <c:pt idx="40">
                  <c:v>0.25250050163687909</c:v>
                </c:pt>
                <c:pt idx="41">
                  <c:v>0.30074262403110641</c:v>
                </c:pt>
                <c:pt idx="42">
                  <c:v>0.356421431427</c:v>
                </c:pt>
                <c:pt idx="43">
                  <c:v>0.41252409133594181</c:v>
                </c:pt>
                <c:pt idx="44">
                  <c:v>0.45764511795226825</c:v>
                </c:pt>
                <c:pt idx="45">
                  <c:v>0.50338265731484633</c:v>
                </c:pt>
                <c:pt idx="46">
                  <c:v>0.54407249856748585</c:v>
                </c:pt>
                <c:pt idx="47">
                  <c:v>0.57709446253861429</c:v>
                </c:pt>
                <c:pt idx="48">
                  <c:v>0.60005956233650526</c:v>
                </c:pt>
                <c:pt idx="49">
                  <c:v>0.62125218798892146</c:v>
                </c:pt>
                <c:pt idx="50">
                  <c:v>0.63373657110052672</c:v>
                </c:pt>
                <c:pt idx="51">
                  <c:v>0.63932371786343634</c:v>
                </c:pt>
              </c:numCache>
            </c:numRef>
          </c:val>
          <c:extLst>
            <c:ext xmlns:c16="http://schemas.microsoft.com/office/drawing/2014/chart" uri="{C3380CC4-5D6E-409C-BE32-E72D297353CC}">
              <c16:uniqueId val="{00000004-F49E-4464-99DF-E72028C89ACA}"/>
            </c:ext>
          </c:extLst>
        </c:ser>
        <c:ser>
          <c:idx val="5"/>
          <c:order val="5"/>
          <c:tx>
            <c:strRef>
              <c:f>'c1-6'!$I$14</c:f>
              <c:strCache>
                <c:ptCount val="1"/>
                <c:pt idx="0">
                  <c:v>upper60</c:v>
                </c:pt>
              </c:strCache>
            </c:strRef>
          </c:tx>
          <c:spPr>
            <a:solidFill>
              <a:schemeClr val="accent1">
                <a:alpha val="50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'c1-6'!$I$15:$I$66</c:f>
              <c:numCache>
                <c:formatCode>0.0</c:formatCode>
                <c:ptCount val="52"/>
                <c:pt idx="3">
                  <c:v>3.3511234834473491E-3</c:v>
                </c:pt>
                <c:pt idx="4">
                  <c:v>3.7587620552983481E-3</c:v>
                </c:pt>
                <c:pt idx="5">
                  <c:v>4.2159772492011971E-3</c:v>
                </c:pt>
                <c:pt idx="6">
                  <c:v>4.7287999923952828E-3</c:v>
                </c:pt>
                <c:pt idx="7">
                  <c:v>5.3039734976181308E-3</c:v>
                </c:pt>
                <c:pt idx="8">
                  <c:v>5.9490842214240391E-3</c:v>
                </c:pt>
                <c:pt idx="9">
                  <c:v>6.6726065816613556E-3</c:v>
                </c:pt>
                <c:pt idx="10">
                  <c:v>7.4840809147698195E-3</c:v>
                </c:pt>
                <c:pt idx="11">
                  <c:v>8.3941527176474295E-3</c:v>
                </c:pt>
                <c:pt idx="12">
                  <c:v>9.4147866527098389E-3</c:v>
                </c:pt>
                <c:pt idx="13">
                  <c:v>1.0559353701337315E-2</c:v>
                </c:pt>
                <c:pt idx="14">
                  <c:v>1.1842856576453897E-2</c:v>
                </c:pt>
                <c:pt idx="15">
                  <c:v>1.3282049729627765E-2</c:v>
                </c:pt>
                <c:pt idx="16">
                  <c:v>1.4895714956736583E-2</c:v>
                </c:pt>
                <c:pt idx="17">
                  <c:v>1.6704808783114089E-2</c:v>
                </c:pt>
                <c:pt idx="18">
                  <c:v>1.8732744001122903E-2</c:v>
                </c:pt>
                <c:pt idx="19">
                  <c:v>2.1005657975007974E-2</c:v>
                </c:pt>
                <c:pt idx="20">
                  <c:v>2.3552628014855692E-2</c:v>
                </c:pt>
                <c:pt idx="21">
                  <c:v>2.6406017252576852E-2</c:v>
                </c:pt>
                <c:pt idx="22">
                  <c:v>2.9601710549404192E-2</c:v>
                </c:pt>
                <c:pt idx="23">
                  <c:v>3.3179415198095974E-2</c:v>
                </c:pt>
                <c:pt idx="24">
                  <c:v>3.7182895461531862E-2</c:v>
                </c:pt>
                <c:pt idx="25">
                  <c:v>4.166019250968267E-2</c:v>
                </c:pt>
                <c:pt idx="26">
                  <c:v>4.6663741688905969E-2</c:v>
                </c:pt>
                <c:pt idx="27">
                  <c:v>5.2250379366459043E-2</c:v>
                </c:pt>
                <c:pt idx="28">
                  <c:v>5.8481185963034754E-2</c:v>
                </c:pt>
                <c:pt idx="29">
                  <c:v>6.5421102660117469E-2</c:v>
                </c:pt>
                <c:pt idx="30">
                  <c:v>7.3138248774032633E-2</c:v>
                </c:pt>
                <c:pt idx="31">
                  <c:v>8.1702883215405642E-2</c:v>
                </c:pt>
                <c:pt idx="32">
                  <c:v>9.1185955277921948E-2</c:v>
                </c:pt>
                <c:pt idx="33">
                  <c:v>0.1016571986700221</c:v>
                </c:pt>
                <c:pt idx="34">
                  <c:v>0.11318279525497665</c:v>
                </c:pt>
                <c:pt idx="35">
                  <c:v>0.12582265412940696</c:v>
                </c:pt>
                <c:pt idx="36">
                  <c:v>0.13962740688273989</c:v>
                </c:pt>
                <c:pt idx="37">
                  <c:v>0.154635260034512</c:v>
                </c:pt>
                <c:pt idx="38">
                  <c:v>0.17086880777350899</c:v>
                </c:pt>
                <c:pt idx="39">
                  <c:v>0.27454248258037417</c:v>
                </c:pt>
                <c:pt idx="40">
                  <c:v>0.29901389272345202</c:v>
                </c:pt>
                <c:pt idx="41">
                  <c:v>0.35614274877255347</c:v>
                </c:pt>
                <c:pt idx="42">
                  <c:v>0.42207820962794607</c:v>
                </c:pt>
                <c:pt idx="43">
                  <c:v>0.48851560132722049</c:v>
                </c:pt>
                <c:pt idx="44">
                  <c:v>0.54194842116228203</c:v>
                </c:pt>
                <c:pt idx="45">
                  <c:v>0.59611132222480911</c:v>
                </c:pt>
                <c:pt idx="46">
                  <c:v>0.64429668323746903</c:v>
                </c:pt>
                <c:pt idx="47">
                  <c:v>0.68340165898353966</c:v>
                </c:pt>
                <c:pt idx="48">
                  <c:v>0.71059718470659394</c:v>
                </c:pt>
                <c:pt idx="49">
                  <c:v>0.73569372690068846</c:v>
                </c:pt>
                <c:pt idx="50">
                  <c:v>0.75047787175684544</c:v>
                </c:pt>
                <c:pt idx="51">
                  <c:v>0.75709423288074351</c:v>
                </c:pt>
              </c:numCache>
            </c:numRef>
          </c:val>
          <c:extLst>
            <c:ext xmlns:c16="http://schemas.microsoft.com/office/drawing/2014/chart" uri="{C3380CC4-5D6E-409C-BE32-E72D297353CC}">
              <c16:uniqueId val="{00000005-F49E-4464-99DF-E72028C89ACA}"/>
            </c:ext>
          </c:extLst>
        </c:ser>
        <c:ser>
          <c:idx val="6"/>
          <c:order val="6"/>
          <c:tx>
            <c:strRef>
              <c:f>'c1-6'!$J$14</c:f>
              <c:strCache>
                <c:ptCount val="1"/>
                <c:pt idx="0">
                  <c:v>upper90</c:v>
                </c:pt>
              </c:strCache>
            </c:strRef>
          </c:tx>
          <c:spPr>
            <a:solidFill>
              <a:schemeClr val="accent1">
                <a:alpha val="25000"/>
              </a:schemeClr>
            </a:solidFill>
            <a:ln w="25400">
              <a:noFill/>
            </a:ln>
          </c:spPr>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'c1-6'!$J$15:$J$66</c:f>
              <c:numCache>
                <c:formatCode>0.0</c:formatCode>
                <c:ptCount val="52"/>
                <c:pt idx="3">
                  <c:v>5.8990278557677911E-3</c:v>
                </c:pt>
                <c:pt idx="4">
                  <c:v>6.6165995305547121E-3</c:v>
                </c:pt>
                <c:pt idx="5">
                  <c:v>7.4214416016493701E-3</c:v>
                </c:pt>
                <c:pt idx="6">
                  <c:v>8.3241703915957199E-3</c:v>
                </c:pt>
                <c:pt idx="7">
                  <c:v>9.3366560687027089E-3</c:v>
                </c:pt>
                <c:pt idx="8">
                  <c:v>1.0472253174743318E-2</c:v>
                </c:pt>
                <c:pt idx="9">
                  <c:v>1.174587934172644E-2</c:v>
                </c:pt>
                <c:pt idx="10">
                  <c:v>1.3174328552533421E-2</c:v>
                </c:pt>
                <c:pt idx="11">
                  <c:v>1.4776340218901396E-2</c:v>
                </c:pt>
                <c:pt idx="12">
                  <c:v>1.6572975897417963E-2</c:v>
                </c:pt>
                <c:pt idx="13">
                  <c:v>1.8587772706905481E-2</c:v>
                </c:pt>
                <c:pt idx="14">
                  <c:v>2.0847140125225927E-2</c:v>
                </c:pt>
                <c:pt idx="15">
                  <c:v>2.3380571239399739E-2</c:v>
                </c:pt>
                <c:pt idx="16">
                  <c:v>2.6221127897970931E-2</c:v>
                </c:pt>
                <c:pt idx="17">
                  <c:v>2.9405700155068715E-2</c:v>
                </c:pt>
                <c:pt idx="18">
                  <c:v>3.2975501864799028E-2</c:v>
                </c:pt>
                <c:pt idx="19">
                  <c:v>3.6976542981886684E-2</c:v>
                </c:pt>
                <c:pt idx="20">
                  <c:v>4.14600086873671E-2</c:v>
                </c:pt>
                <c:pt idx="21">
                  <c:v>4.6482868238740149E-2</c:v>
                </c:pt>
                <c:pt idx="22">
                  <c:v>5.2108290241118738E-2</c:v>
                </c:pt>
                <c:pt idx="23">
                  <c:v>5.8406171977374743E-2</c:v>
                </c:pt>
                <c:pt idx="24">
                  <c:v>6.5453552269590043E-2</c:v>
                </c:pt>
                <c:pt idx="25">
                  <c:v>7.3334998637068161E-2</c:v>
                </c:pt>
                <c:pt idx="26">
                  <c:v>8.2142813727061892E-2</c:v>
                </c:pt>
                <c:pt idx="27">
                  <c:v>9.1977047363259068E-2</c:v>
                </c:pt>
                <c:pt idx="28">
                  <c:v>0.10294522023383568</c:v>
                </c:pt>
                <c:pt idx="29">
                  <c:v>0.11516164917625105</c:v>
                </c:pt>
                <c:pt idx="30">
                  <c:v>0.12874624554158309</c:v>
                </c:pt>
                <c:pt idx="31">
                  <c:v>0.14382268703760204</c:v>
                </c:pt>
                <c:pt idx="32">
                  <c:v>0.16051586666268935</c:v>
                </c:pt>
                <c:pt idx="33">
                  <c:v>0.17894853760413021</c:v>
                </c:pt>
                <c:pt idx="34">
                  <c:v>0.19923720068826078</c:v>
                </c:pt>
                <c:pt idx="35">
                  <c:v>0.22148731470570571</c:v>
                </c:pt>
                <c:pt idx="36">
                  <c:v>0.24578800712606608</c:v>
                </c:pt>
                <c:pt idx="37">
                  <c:v>0.27220653340087075</c:v>
                </c:pt>
                <c:pt idx="38">
                  <c:v>0.30078266638531126</c:v>
                </c:pt>
                <c:pt idx="39">
                  <c:v>0.48328083412407707</c:v>
                </c:pt>
                <c:pt idx="40">
                  <c:v>0.52635818738096862</c:v>
                </c:pt>
                <c:pt idx="41">
                  <c:v>0.62692288303196442</c:v>
                </c:pt>
                <c:pt idx="42">
                  <c:v>0.74298996387516603</c:v>
                </c:pt>
                <c:pt idx="43">
                  <c:v>0.85994060035108433</c:v>
                </c:pt>
                <c:pt idx="44">
                  <c:v>0.95399911361571377</c:v>
                </c:pt>
                <c:pt idx="45">
                  <c:v>1.0493427987097483</c:v>
                </c:pt>
                <c:pt idx="46">
                  <c:v>1.1341641394505242</c:v>
                </c:pt>
                <c:pt idx="47">
                  <c:v>1.2030011555630669</c:v>
                </c:pt>
                <c:pt idx="48">
                  <c:v>1.2508738062084284</c:v>
                </c:pt>
                <c:pt idx="49">
                  <c:v>1.2950515878442497</c:v>
                </c:pt>
                <c:pt idx="50">
                  <c:v>1.3210763173897142</c:v>
                </c:pt>
                <c:pt idx="51">
                  <c:v>1.3327231870937037</c:v>
                </c:pt>
              </c:numCache>
            </c:numRef>
          </c:val>
          <c:extLst>
            <c:ext xmlns:c16="http://schemas.microsoft.com/office/drawing/2014/chart" uri="{C3380CC4-5D6E-409C-BE32-E72D297353CC}">
              <c16:uniqueId val="{00000006-F49E-4464-99DF-E72028C89ACA}"/>
            </c:ext>
          </c:extLst>
        </c:ser>
        <c:dLbls>
          <c:showLegendKey val="0"/>
          <c:showVal val="0"/>
          <c:showCatName val="0"/>
          <c:showSerName val="0"/>
          <c:showPercent val="0"/>
          <c:showBubbleSize val="0"/>
        </c:dLbls>
        <c:axId val="388847696"/>
        <c:axId val="388847304"/>
      </c:areaChart>
      <c:barChart>
        <c:barDir val="col"/>
        <c:grouping val="clustered"/>
        <c:varyColors val="0"/>
        <c:ser>
          <c:idx val="7"/>
          <c:order val="8"/>
          <c:tx>
            <c:strRef>
              <c:f>'c1-6'!$M$14</c:f>
              <c:strCache>
                <c:ptCount val="1"/>
                <c:pt idx="0">
                  <c:v>dummyfcast+</c:v>
                </c:pt>
              </c:strCache>
            </c:strRef>
          </c:tx>
          <c:spPr>
            <a:solidFill>
              <a:sysClr val="windowText" lastClr="000000">
                <a:alpha val="50000"/>
              </a:sysClr>
            </a:solidFill>
          </c:spPr>
          <c:invertIfNegative val="0"/>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'c1-6'!$M$15:$M$66</c:f>
              <c:numCache>
                <c:formatCode>0.0</c:formatCode>
                <c:ptCount val="52"/>
              </c:numCache>
            </c:numRef>
          </c:val>
          <c:extLst>
            <c:ext xmlns:c16="http://schemas.microsoft.com/office/drawing/2014/chart" uri="{C3380CC4-5D6E-409C-BE32-E72D297353CC}">
              <c16:uniqueId val="{00000007-F49E-4464-99DF-E72028C89ACA}"/>
            </c:ext>
          </c:extLst>
        </c:ser>
        <c:ser>
          <c:idx val="8"/>
          <c:order val="9"/>
          <c:tx>
            <c:strRef>
              <c:f>'c1-6'!$N$14</c:f>
              <c:strCache>
                <c:ptCount val="1"/>
              </c:strCache>
            </c:strRef>
          </c:tx>
          <c:spPr>
            <a:solidFill>
              <a:sysClr val="windowText" lastClr="000000">
                <a:alpha val="50000"/>
              </a:sysClr>
            </a:solidFill>
          </c:spPr>
          <c:invertIfNegative val="0"/>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'c1-6'!$N$15:$N$66</c:f>
              <c:numCache>
                <c:formatCode>0.0000000000</c:formatCode>
                <c:ptCount val="52"/>
              </c:numCache>
            </c:numRef>
          </c:val>
          <c:extLst>
            <c:ext xmlns:c16="http://schemas.microsoft.com/office/drawing/2014/chart" uri="{C3380CC4-5D6E-409C-BE32-E72D297353CC}">
              <c16:uniqueId val="{00000008-F49E-4464-99DF-E72028C89ACA}"/>
            </c:ext>
          </c:extLst>
        </c:ser>
        <c:dLbls>
          <c:showLegendKey val="0"/>
          <c:showVal val="0"/>
          <c:showCatName val="0"/>
          <c:showSerName val="0"/>
          <c:showPercent val="0"/>
          <c:showBubbleSize val="0"/>
        </c:dLbls>
        <c:gapWidth val="500"/>
        <c:overlap val="100"/>
        <c:axId val="388847696"/>
        <c:axId val="388847304"/>
      </c:barChart>
      <c:lineChart>
        <c:grouping val="standard"/>
        <c:varyColors val="0"/>
        <c:ser>
          <c:idx val="11"/>
          <c:order val="7"/>
          <c:tx>
            <c:strRef>
              <c:f>'c1-6'!$K$13</c:f>
              <c:strCache>
                <c:ptCount val="1"/>
                <c:pt idx="0">
                  <c:v>MNB-ténybecslés</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F49E-4464-99DF-E72028C89ACA}"/>
              </c:ext>
            </c:extLst>
          </c:dPt>
          <c:dPt>
            <c:idx val="27"/>
            <c:bubble3D val="0"/>
            <c:extLst>
              <c:ext xmlns:c16="http://schemas.microsoft.com/office/drawing/2014/chart" uri="{C3380CC4-5D6E-409C-BE32-E72D297353CC}">
                <c16:uniqueId val="{0000000B-F49E-4464-99DF-E72028C89ACA}"/>
              </c:ext>
            </c:extLst>
          </c:dPt>
          <c:dPt>
            <c:idx val="28"/>
            <c:bubble3D val="0"/>
            <c:extLst>
              <c:ext xmlns:c16="http://schemas.microsoft.com/office/drawing/2014/chart" uri="{C3380CC4-5D6E-409C-BE32-E72D297353CC}">
                <c16:uniqueId val="{0000000C-F49E-4464-99DF-E72028C89ACA}"/>
              </c:ext>
            </c:extLst>
          </c:dPt>
          <c:dPt>
            <c:idx val="29"/>
            <c:bubble3D val="0"/>
            <c:extLst>
              <c:ext xmlns:c16="http://schemas.microsoft.com/office/drawing/2014/chart" uri="{C3380CC4-5D6E-409C-BE32-E72D297353CC}">
                <c16:uniqueId val="{0000000D-F49E-4464-99DF-E72028C89ACA}"/>
              </c:ext>
            </c:extLst>
          </c:dPt>
          <c:dPt>
            <c:idx val="30"/>
            <c:bubble3D val="0"/>
            <c:extLst>
              <c:ext xmlns:c16="http://schemas.microsoft.com/office/drawing/2014/chart" uri="{C3380CC4-5D6E-409C-BE32-E72D297353CC}">
                <c16:uniqueId val="{0000000E-F49E-4464-99DF-E72028C89ACA}"/>
              </c:ext>
            </c:extLst>
          </c:dPt>
          <c:dPt>
            <c:idx val="31"/>
            <c:bubble3D val="0"/>
            <c:extLst>
              <c:ext xmlns:c16="http://schemas.microsoft.com/office/drawing/2014/chart" uri="{C3380CC4-5D6E-409C-BE32-E72D297353CC}">
                <c16:uniqueId val="{0000000F-F49E-4464-99DF-E72028C89ACA}"/>
              </c:ext>
            </c:extLst>
          </c:dPt>
          <c:dPt>
            <c:idx val="32"/>
            <c:bubble3D val="0"/>
            <c:extLst>
              <c:ext xmlns:c16="http://schemas.microsoft.com/office/drawing/2014/chart" uri="{C3380CC4-5D6E-409C-BE32-E72D297353CC}">
                <c16:uniqueId val="{00000010-F49E-4464-99DF-E72028C89ACA}"/>
              </c:ext>
            </c:extLst>
          </c:dPt>
          <c:dPt>
            <c:idx val="33"/>
            <c:bubble3D val="0"/>
            <c:extLst>
              <c:ext xmlns:c16="http://schemas.microsoft.com/office/drawing/2014/chart" uri="{C3380CC4-5D6E-409C-BE32-E72D297353CC}">
                <c16:uniqueId val="{00000012-F49E-4464-99DF-E72028C89ACA}"/>
              </c:ext>
            </c:extLst>
          </c:dPt>
          <c:dPt>
            <c:idx val="34"/>
            <c:bubble3D val="0"/>
            <c:extLst>
              <c:ext xmlns:c16="http://schemas.microsoft.com/office/drawing/2014/chart" uri="{C3380CC4-5D6E-409C-BE32-E72D297353CC}">
                <c16:uniqueId val="{00000014-F49E-4464-99DF-E72028C89ACA}"/>
              </c:ext>
            </c:extLst>
          </c:dPt>
          <c:dPt>
            <c:idx val="35"/>
            <c:bubble3D val="0"/>
            <c:extLst>
              <c:ext xmlns:c16="http://schemas.microsoft.com/office/drawing/2014/chart" uri="{C3380CC4-5D6E-409C-BE32-E72D297353CC}">
                <c16:uniqueId val="{00000016-F49E-4464-99DF-E72028C89ACA}"/>
              </c:ext>
            </c:extLst>
          </c:dPt>
          <c:dPt>
            <c:idx val="36"/>
            <c:bubble3D val="0"/>
            <c:extLst>
              <c:ext xmlns:c16="http://schemas.microsoft.com/office/drawing/2014/chart" uri="{C3380CC4-5D6E-409C-BE32-E72D297353CC}">
                <c16:uniqueId val="{00000018-F49E-4464-99DF-E72028C89ACA}"/>
              </c:ext>
            </c:extLst>
          </c:dPt>
          <c:dPt>
            <c:idx val="37"/>
            <c:bubble3D val="0"/>
            <c:extLst>
              <c:ext xmlns:c16="http://schemas.microsoft.com/office/drawing/2014/chart" uri="{C3380CC4-5D6E-409C-BE32-E72D297353CC}">
                <c16:uniqueId val="{0000001A-F49E-4464-99DF-E72028C89ACA}"/>
              </c:ext>
            </c:extLst>
          </c:dPt>
          <c:dPt>
            <c:idx val="38"/>
            <c:bubble3D val="0"/>
            <c:extLst>
              <c:ext xmlns:c16="http://schemas.microsoft.com/office/drawing/2014/chart" uri="{C3380CC4-5D6E-409C-BE32-E72D297353CC}">
                <c16:uniqueId val="{0000001C-F49E-4464-99DF-E72028C89ACA}"/>
              </c:ext>
            </c:extLst>
          </c:dPt>
          <c:dPt>
            <c:idx val="39"/>
            <c:bubble3D val="0"/>
            <c:extLst>
              <c:ext xmlns:c16="http://schemas.microsoft.com/office/drawing/2014/chart" uri="{C3380CC4-5D6E-409C-BE32-E72D297353CC}">
                <c16:uniqueId val="{0000001E-F49E-4464-99DF-E72028C89ACA}"/>
              </c:ext>
            </c:extLst>
          </c:dPt>
          <c:dPt>
            <c:idx val="40"/>
            <c:bubble3D val="0"/>
            <c:extLst>
              <c:ext xmlns:c16="http://schemas.microsoft.com/office/drawing/2014/chart" uri="{C3380CC4-5D6E-409C-BE32-E72D297353CC}">
                <c16:uniqueId val="{00000020-F49E-4464-99DF-E72028C89ACA}"/>
              </c:ext>
            </c:extLst>
          </c:dPt>
          <c:dPt>
            <c:idx val="41"/>
            <c:bubble3D val="0"/>
            <c:extLst>
              <c:ext xmlns:c16="http://schemas.microsoft.com/office/drawing/2014/chart" uri="{C3380CC4-5D6E-409C-BE32-E72D297353CC}">
                <c16:uniqueId val="{00000022-F49E-4464-99DF-E72028C89ACA}"/>
              </c:ext>
            </c:extLst>
          </c:dPt>
          <c:dPt>
            <c:idx val="42"/>
            <c:bubble3D val="0"/>
            <c:extLst>
              <c:ext xmlns:c16="http://schemas.microsoft.com/office/drawing/2014/chart" uri="{C3380CC4-5D6E-409C-BE32-E72D297353CC}">
                <c16:uniqueId val="{00000024-F49E-4464-99DF-E72028C89ACA}"/>
              </c:ext>
            </c:extLst>
          </c:dPt>
          <c:dPt>
            <c:idx val="43"/>
            <c:bubble3D val="0"/>
            <c:extLst>
              <c:ext xmlns:c16="http://schemas.microsoft.com/office/drawing/2014/chart" uri="{C3380CC4-5D6E-409C-BE32-E72D297353CC}">
                <c16:uniqueId val="{00000026-F49E-4464-99DF-E72028C89ACA}"/>
              </c:ext>
            </c:extLst>
          </c:dPt>
          <c:dPt>
            <c:idx val="44"/>
            <c:bubble3D val="0"/>
            <c:extLst>
              <c:ext xmlns:c16="http://schemas.microsoft.com/office/drawing/2014/chart" uri="{C3380CC4-5D6E-409C-BE32-E72D297353CC}">
                <c16:uniqueId val="{00000028-F49E-4464-99DF-E72028C89ACA}"/>
              </c:ext>
            </c:extLst>
          </c:dPt>
          <c:dPt>
            <c:idx val="45"/>
            <c:bubble3D val="0"/>
            <c:extLst>
              <c:ext xmlns:c16="http://schemas.microsoft.com/office/drawing/2014/chart" uri="{C3380CC4-5D6E-409C-BE32-E72D297353CC}">
                <c16:uniqueId val="{0000002A-F49E-4464-99DF-E72028C89ACA}"/>
              </c:ext>
            </c:extLst>
          </c:dPt>
          <c:dPt>
            <c:idx val="46"/>
            <c:bubble3D val="0"/>
            <c:extLst>
              <c:ext xmlns:c16="http://schemas.microsoft.com/office/drawing/2014/chart" uri="{C3380CC4-5D6E-409C-BE32-E72D297353CC}">
                <c16:uniqueId val="{00000021-EF45-48C8-8C2A-889F7A72DBF9}"/>
              </c:ext>
            </c:extLst>
          </c:dPt>
          <c:dPt>
            <c:idx val="47"/>
            <c:bubble3D val="0"/>
            <c:extLst>
              <c:ext xmlns:c16="http://schemas.microsoft.com/office/drawing/2014/chart" uri="{C3380CC4-5D6E-409C-BE32-E72D297353CC}">
                <c16:uniqueId val="{00000022-09AF-4945-B0B7-14C910E60CE3}"/>
              </c:ext>
            </c:extLst>
          </c:dPt>
          <c:dPt>
            <c:idx val="48"/>
            <c:bubble3D val="0"/>
            <c:extLst>
              <c:ext xmlns:c16="http://schemas.microsoft.com/office/drawing/2014/chart" uri="{C3380CC4-5D6E-409C-BE32-E72D297353CC}">
                <c16:uniqueId val="{00000023-DFD0-4C72-A855-14EFCBADEBDE}"/>
              </c:ext>
            </c:extLst>
          </c:dPt>
          <c:dPt>
            <c:idx val="49"/>
            <c:bubble3D val="0"/>
            <c:extLst>
              <c:ext xmlns:c16="http://schemas.microsoft.com/office/drawing/2014/chart" uri="{C3380CC4-5D6E-409C-BE32-E72D297353CC}">
                <c16:uniqueId val="{00000025-DABE-4C46-9442-50782A83A192}"/>
              </c:ext>
            </c:extLst>
          </c:dPt>
          <c:dPt>
            <c:idx val="50"/>
            <c:bubble3D val="0"/>
            <c:extLst>
              <c:ext xmlns:c16="http://schemas.microsoft.com/office/drawing/2014/chart" uri="{C3380CC4-5D6E-409C-BE32-E72D297353CC}">
                <c16:uniqueId val="{00000026-7A92-4F48-AB46-257466DB9669}"/>
              </c:ext>
            </c:extLst>
          </c:dPt>
          <c:cat>
            <c:numRef>
              <c:f>'c1-6'!$A$15:$A$66</c:f>
              <c:numCache>
                <c:formatCode>yyyy/mm/dd;@</c:formatCode>
                <c:ptCount val="52"/>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pt idx="51" formatCode="m/d/yyyy">
                  <c:v>44865</c:v>
                </c:pt>
              </c:numCache>
            </c:numRef>
          </c:cat>
          <c:val>
            <c:numRef>
              <c:f>'c1-6'!$K$15:$K$66</c:f>
              <c:numCache>
                <c:formatCode>0.0</c:formatCode>
                <c:ptCount val="52"/>
                <c:pt idx="0">
                  <c:v>-0.44459534916232712</c:v>
                </c:pt>
                <c:pt idx="1">
                  <c:v>0.44758479646425542</c:v>
                </c:pt>
                <c:pt idx="2">
                  <c:v>1.1167389186104657</c:v>
                </c:pt>
                <c:pt idx="3">
                  <c:v>1.314211876431969</c:v>
                </c:pt>
                <c:pt idx="4">
                  <c:v>2.3679504902849828</c:v>
                </c:pt>
                <c:pt idx="5">
                  <c:v>1.6076109978247359</c:v>
                </c:pt>
                <c:pt idx="6">
                  <c:v>1.3119707893431354</c:v>
                </c:pt>
                <c:pt idx="7">
                  <c:v>2.0342016198181057</c:v>
                </c:pt>
                <c:pt idx="8">
                  <c:v>-0.78289377131987692</c:v>
                </c:pt>
                <c:pt idx="9">
                  <c:v>-1.1752901959070243</c:v>
                </c:pt>
                <c:pt idx="10">
                  <c:v>-1.1661144011861779</c:v>
                </c:pt>
                <c:pt idx="11">
                  <c:v>-2.2670705841185423</c:v>
                </c:pt>
                <c:pt idx="12">
                  <c:v>0.27480004081239429</c:v>
                </c:pt>
                <c:pt idx="13">
                  <c:v>1.5394529137661834</c:v>
                </c:pt>
                <c:pt idx="14">
                  <c:v>2.4819959943916245</c:v>
                </c:pt>
                <c:pt idx="15">
                  <c:v>3.8425224049015441</c:v>
                </c:pt>
                <c:pt idx="16">
                  <c:v>4.0971889094337115</c:v>
                </c:pt>
                <c:pt idx="17">
                  <c:v>4.5172626392230484</c:v>
                </c:pt>
                <c:pt idx="18">
                  <c:v>4.1092846626088715</c:v>
                </c:pt>
                <c:pt idx="19">
                  <c:v>3.669781167378332</c:v>
                </c:pt>
                <c:pt idx="20">
                  <c:v>4.5675445742304817</c:v>
                </c:pt>
                <c:pt idx="21">
                  <c:v>3.5034207338651129</c:v>
                </c:pt>
                <c:pt idx="22">
                  <c:v>3.3414639520273255</c:v>
                </c:pt>
                <c:pt idx="23">
                  <c:v>3.7692729899306414</c:v>
                </c:pt>
                <c:pt idx="24">
                  <c:v>1.4031213167525749</c:v>
                </c:pt>
                <c:pt idx="25">
                  <c:v>2.5475378797922019</c:v>
                </c:pt>
                <c:pt idx="26">
                  <c:v>2.3668802205246493</c:v>
                </c:pt>
                <c:pt idx="27">
                  <c:v>2.1530930683595813</c:v>
                </c:pt>
                <c:pt idx="28">
                  <c:v>4.276401172560071</c:v>
                </c:pt>
                <c:pt idx="29">
                  <c:v>4.1342893500553544</c:v>
                </c:pt>
                <c:pt idx="30">
                  <c:v>4.5160519250616744</c:v>
                </c:pt>
                <c:pt idx="31">
                  <c:v>5.1562000299416439</c:v>
                </c:pt>
                <c:pt idx="32">
                  <c:v>5.061721483179042</c:v>
                </c:pt>
                <c:pt idx="33">
                  <c:v>4.9118827150997646</c:v>
                </c:pt>
                <c:pt idx="34">
                  <c:v>5.4625139213272149</c:v>
                </c:pt>
                <c:pt idx="35">
                  <c:v>5.0936165384296572</c:v>
                </c:pt>
                <c:pt idx="36">
                  <c:v>5.1432895709611302</c:v>
                </c:pt>
                <c:pt idx="37">
                  <c:v>5.1686676055251723</c:v>
                </c:pt>
                <c:pt idx="38">
                  <c:v>4.7653216957371995</c:v>
                </c:pt>
                <c:pt idx="39">
                  <c:v>4.4981317756203083</c:v>
                </c:pt>
                <c:pt idx="40">
                  <c:v>3.8249686084737675</c:v>
                </c:pt>
                <c:pt idx="41">
                  <c:v>3.4771678266448731</c:v>
                </c:pt>
                <c:pt idx="42">
                  <c:v>3.4122122731288016</c:v>
                </c:pt>
                <c:pt idx="43">
                  <c:v>3.4201174171877256</c:v>
                </c:pt>
                <c:pt idx="44">
                  <c:v>3.4300297526028061</c:v>
                </c:pt>
                <c:pt idx="45">
                  <c:v>3.4658700465226104</c:v>
                </c:pt>
                <c:pt idx="46">
                  <c:v>3.4816160803510741</c:v>
                </c:pt>
                <c:pt idx="47">
                  <c:v>3.4977449717268314</c:v>
                </c:pt>
                <c:pt idx="48">
                  <c:v>3.506104042244317</c:v>
                </c:pt>
                <c:pt idx="49">
                  <c:v>3.5069652933306514</c:v>
                </c:pt>
                <c:pt idx="50">
                  <c:v>3.5194770266522681</c:v>
                </c:pt>
                <c:pt idx="51">
                  <c:v>3.5221613064064172</c:v>
                </c:pt>
              </c:numCache>
            </c:numRef>
          </c:val>
          <c:smooth val="0"/>
          <c:extLst>
            <c:ext xmlns:c16="http://schemas.microsoft.com/office/drawing/2014/chart" uri="{C3380CC4-5D6E-409C-BE32-E72D297353CC}">
              <c16:uniqueId val="{0000002B-F49E-4464-99DF-E72028C89ACA}"/>
            </c:ext>
          </c:extLst>
        </c:ser>
        <c:dLbls>
          <c:showLegendKey val="0"/>
          <c:showVal val="0"/>
          <c:showCatName val="0"/>
          <c:showSerName val="0"/>
          <c:showPercent val="0"/>
          <c:showBubbleSize val="0"/>
        </c:dLbls>
        <c:marker val="1"/>
        <c:smooth val="0"/>
        <c:axId val="388846912"/>
        <c:axId val="388846520"/>
        <c:extLst/>
      </c:lineChart>
      <c:dateAx>
        <c:axId val="388847696"/>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847304"/>
        <c:crosses val="autoZero"/>
        <c:auto val="0"/>
        <c:lblOffset val="100"/>
        <c:baseTimeUnit val="months"/>
        <c:majorUnit val="1"/>
        <c:majorTimeUnit val="years"/>
      </c:dateAx>
      <c:valAx>
        <c:axId val="388847304"/>
        <c:scaling>
          <c:orientation val="minMax"/>
          <c:max val="7"/>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7696"/>
        <c:crosses val="max"/>
        <c:crossBetween val="between"/>
        <c:majorUnit val="1"/>
        <c:minorUnit val="0.5"/>
      </c:valAx>
      <c:dateAx>
        <c:axId val="388846912"/>
        <c:scaling>
          <c:orientation val="minMax"/>
        </c:scaling>
        <c:delete val="1"/>
        <c:axPos val="b"/>
        <c:numFmt formatCode="yyyy/mm/dd;@" sourceLinked="1"/>
        <c:majorTickMark val="out"/>
        <c:minorTickMark val="none"/>
        <c:tickLblPos val="none"/>
        <c:crossAx val="388846520"/>
        <c:crossesAt val="-3"/>
        <c:auto val="0"/>
        <c:lblOffset val="100"/>
        <c:baseTimeUnit val="months"/>
      </c:dateAx>
      <c:valAx>
        <c:axId val="388846520"/>
        <c:scaling>
          <c:orientation val="minMax"/>
          <c:max val="7"/>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69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216421</xdr:colOff>
      <xdr:row>14</xdr:row>
      <xdr:rowOff>96442</xdr:rowOff>
    </xdr:from>
    <xdr:to>
      <xdr:col>22</xdr:col>
      <xdr:colOff>190281</xdr:colOff>
      <xdr:row>29</xdr:row>
      <xdr:rowOff>152225</xdr:rowOff>
    </xdr:to>
    <xdr:graphicFrame macro="">
      <xdr:nvGraphicFramePr>
        <xdr:cNvPr id="2" name="c11_lower90">
          <a:extLst>
            <a:ext uri="{FF2B5EF4-FFF2-40B4-BE49-F238E27FC236}">
              <a16:creationId xmlns:a16="http://schemas.microsoft.com/office/drawing/2014/main" id="{BE187041-0315-4816-8D1B-C34E6F2CB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238370</xdr:colOff>
      <xdr:row>31</xdr:row>
      <xdr:rowOff>25223</xdr:rowOff>
    </xdr:from>
    <xdr:to>
      <xdr:col>22</xdr:col>
      <xdr:colOff>212230</xdr:colOff>
      <xdr:row>46</xdr:row>
      <xdr:rowOff>81750</xdr:rowOff>
    </xdr:to>
    <xdr:graphicFrame macro="">
      <xdr:nvGraphicFramePr>
        <xdr:cNvPr id="3" name="c11_lower90">
          <a:extLst>
            <a:ext uri="{FF2B5EF4-FFF2-40B4-BE49-F238E27FC236}">
              <a16:creationId xmlns:a16="http://schemas.microsoft.com/office/drawing/2014/main" id="{13C2A1A6-B8B2-402D-947C-B8463CA68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809625</xdr:colOff>
      <xdr:row>16</xdr:row>
      <xdr:rowOff>95250</xdr:rowOff>
    </xdr:from>
    <xdr:to>
      <xdr:col>5</xdr:col>
      <xdr:colOff>132503</xdr:colOff>
      <xdr:row>34</xdr:row>
      <xdr:rowOff>60600</xdr:rowOff>
    </xdr:to>
    <xdr:grpSp>
      <xdr:nvGrpSpPr>
        <xdr:cNvPr id="50" name="Group 49">
          <a:extLst>
            <a:ext uri="{FF2B5EF4-FFF2-40B4-BE49-F238E27FC236}">
              <a16:creationId xmlns:a16="http://schemas.microsoft.com/office/drawing/2014/main" id="{C5514011-0A26-48D5-A4B9-A53C6D97910E}"/>
            </a:ext>
          </a:extLst>
        </xdr:cNvPr>
        <xdr:cNvGrpSpPr>
          <a:grpSpLocks noChangeAspect="1"/>
        </xdr:cNvGrpSpPr>
      </xdr:nvGrpSpPr>
      <xdr:grpSpPr>
        <a:xfrm>
          <a:off x="1485900" y="2686050"/>
          <a:ext cx="5295053" cy="2880000"/>
          <a:chOff x="9191623" y="1028700"/>
          <a:chExt cx="8273521" cy="4500000"/>
        </a:xfrm>
      </xdr:grpSpPr>
      <xdr:grpSp>
        <xdr:nvGrpSpPr>
          <xdr:cNvPr id="51" name="Group 50">
            <a:extLst>
              <a:ext uri="{FF2B5EF4-FFF2-40B4-BE49-F238E27FC236}">
                <a16:creationId xmlns:a16="http://schemas.microsoft.com/office/drawing/2014/main" id="{559F2AA8-9994-492D-9F27-59408D3F8D16}"/>
              </a:ext>
            </a:extLst>
          </xdr:cNvPr>
          <xdr:cNvGrpSpPr/>
        </xdr:nvGrpSpPr>
        <xdr:grpSpPr>
          <a:xfrm>
            <a:off x="9191623" y="1028700"/>
            <a:ext cx="8273521" cy="4500000"/>
            <a:chOff x="9191623" y="1028700"/>
            <a:chExt cx="8273521" cy="4500000"/>
          </a:xfrm>
        </xdr:grpSpPr>
        <xdr:grpSp>
          <xdr:nvGrpSpPr>
            <xdr:cNvPr id="53" name="Group 52">
              <a:extLst>
                <a:ext uri="{FF2B5EF4-FFF2-40B4-BE49-F238E27FC236}">
                  <a16:creationId xmlns:a16="http://schemas.microsoft.com/office/drawing/2014/main" id="{B174DF82-3BF8-4061-82CD-0BF4C858AE63}"/>
                </a:ext>
              </a:extLst>
            </xdr:cNvPr>
            <xdr:cNvGrpSpPr/>
          </xdr:nvGrpSpPr>
          <xdr:grpSpPr>
            <a:xfrm>
              <a:off x="9191623" y="1028700"/>
              <a:ext cx="8273521" cy="4500000"/>
              <a:chOff x="9191623" y="1028700"/>
              <a:chExt cx="8273521" cy="4500000"/>
            </a:xfrm>
          </xdr:grpSpPr>
          <xdr:grpSp>
            <xdr:nvGrpSpPr>
              <xdr:cNvPr id="55" name="Group 54">
                <a:extLst>
                  <a:ext uri="{FF2B5EF4-FFF2-40B4-BE49-F238E27FC236}">
                    <a16:creationId xmlns:a16="http://schemas.microsoft.com/office/drawing/2014/main" id="{7D332BFB-11D4-44FC-A0F6-7CE703292CAE}"/>
                  </a:ext>
                </a:extLst>
              </xdr:cNvPr>
              <xdr:cNvGrpSpPr/>
            </xdr:nvGrpSpPr>
            <xdr:grpSpPr>
              <a:xfrm>
                <a:off x="9191623" y="1028700"/>
                <a:ext cx="8273521" cy="4500000"/>
                <a:chOff x="9191623" y="1028700"/>
                <a:chExt cx="8273521" cy="4500000"/>
              </a:xfrm>
            </xdr:grpSpPr>
            <xdr:grpSp>
              <xdr:nvGrpSpPr>
                <xdr:cNvPr id="57" name="Group 56">
                  <a:extLst>
                    <a:ext uri="{FF2B5EF4-FFF2-40B4-BE49-F238E27FC236}">
                      <a16:creationId xmlns:a16="http://schemas.microsoft.com/office/drawing/2014/main" id="{2399852F-3387-4BED-9A58-09D415105F91}"/>
                    </a:ext>
                  </a:extLst>
                </xdr:cNvPr>
                <xdr:cNvGrpSpPr/>
              </xdr:nvGrpSpPr>
              <xdr:grpSpPr>
                <a:xfrm>
                  <a:off x="9191623" y="1028700"/>
                  <a:ext cx="8273521" cy="4500000"/>
                  <a:chOff x="9020173" y="1276350"/>
                  <a:chExt cx="8273521" cy="4500000"/>
                </a:xfrm>
              </xdr:grpSpPr>
              <xdr:grpSp>
                <xdr:nvGrpSpPr>
                  <xdr:cNvPr id="59" name="Group 58">
                    <a:extLst>
                      <a:ext uri="{FF2B5EF4-FFF2-40B4-BE49-F238E27FC236}">
                        <a16:creationId xmlns:a16="http://schemas.microsoft.com/office/drawing/2014/main" id="{38853FAB-C26E-4EF0-B43B-5E10071500B4}"/>
                      </a:ext>
                    </a:extLst>
                  </xdr:cNvPr>
                  <xdr:cNvGrpSpPr/>
                </xdr:nvGrpSpPr>
                <xdr:grpSpPr>
                  <a:xfrm>
                    <a:off x="9020173" y="1276350"/>
                    <a:ext cx="8273521" cy="4500000"/>
                    <a:chOff x="9020173" y="1276350"/>
                    <a:chExt cx="8273521" cy="4500000"/>
                  </a:xfrm>
                </xdr:grpSpPr>
                <xdr:grpSp>
                  <xdr:nvGrpSpPr>
                    <xdr:cNvPr id="109" name="Group 108">
                      <a:extLst>
                        <a:ext uri="{FF2B5EF4-FFF2-40B4-BE49-F238E27FC236}">
                          <a16:creationId xmlns:a16="http://schemas.microsoft.com/office/drawing/2014/main" id="{99E6AB7E-5070-4CF7-B790-50142B694BCA}"/>
                        </a:ext>
                      </a:extLst>
                    </xdr:cNvPr>
                    <xdr:cNvGrpSpPr/>
                  </xdr:nvGrpSpPr>
                  <xdr:grpSpPr>
                    <a:xfrm>
                      <a:off x="9020173" y="1276350"/>
                      <a:ext cx="8273521" cy="4500000"/>
                      <a:chOff x="9020173" y="1276350"/>
                      <a:chExt cx="8273521" cy="4500000"/>
                    </a:xfrm>
                  </xdr:grpSpPr>
                  <xdr:grpSp>
                    <xdr:nvGrpSpPr>
                      <xdr:cNvPr id="111" name="Group 110">
                        <a:extLst>
                          <a:ext uri="{FF2B5EF4-FFF2-40B4-BE49-F238E27FC236}">
                            <a16:creationId xmlns:a16="http://schemas.microsoft.com/office/drawing/2014/main" id="{88E69BFA-7D3C-46B1-8CC9-A653A3BEC132}"/>
                          </a:ext>
                        </a:extLst>
                      </xdr:cNvPr>
                      <xdr:cNvGrpSpPr/>
                    </xdr:nvGrpSpPr>
                    <xdr:grpSpPr>
                      <a:xfrm>
                        <a:off x="9020173" y="1276350"/>
                        <a:ext cx="8273521" cy="4500000"/>
                        <a:chOff x="9105898" y="1209675"/>
                        <a:chExt cx="8273521" cy="4500000"/>
                      </a:xfrm>
                    </xdr:grpSpPr>
                    <xdr:grpSp>
                      <xdr:nvGrpSpPr>
                        <xdr:cNvPr id="113" name="Group 112">
                          <a:extLst>
                            <a:ext uri="{FF2B5EF4-FFF2-40B4-BE49-F238E27FC236}">
                              <a16:creationId xmlns:a16="http://schemas.microsoft.com/office/drawing/2014/main" id="{310DE627-1C70-429A-B46B-52C29458BB88}"/>
                            </a:ext>
                          </a:extLst>
                        </xdr:cNvPr>
                        <xdr:cNvGrpSpPr/>
                      </xdr:nvGrpSpPr>
                      <xdr:grpSpPr>
                        <a:xfrm>
                          <a:off x="9105898" y="1209675"/>
                          <a:ext cx="8273521" cy="4500000"/>
                          <a:chOff x="9105898" y="1209675"/>
                          <a:chExt cx="8273521" cy="4500000"/>
                        </a:xfrm>
                      </xdr:grpSpPr>
                      <xdr:grpSp>
                        <xdr:nvGrpSpPr>
                          <xdr:cNvPr id="115" name="Group 114">
                            <a:extLst>
                              <a:ext uri="{FF2B5EF4-FFF2-40B4-BE49-F238E27FC236}">
                                <a16:creationId xmlns:a16="http://schemas.microsoft.com/office/drawing/2014/main" id="{60E957B6-7A1A-4407-A650-5150604E43F7}"/>
                              </a:ext>
                            </a:extLst>
                          </xdr:cNvPr>
                          <xdr:cNvGrpSpPr/>
                        </xdr:nvGrpSpPr>
                        <xdr:grpSpPr>
                          <a:xfrm>
                            <a:off x="9105898" y="1209675"/>
                            <a:ext cx="8273521" cy="4500000"/>
                            <a:chOff x="9182098" y="1057275"/>
                            <a:chExt cx="8273521" cy="4500000"/>
                          </a:xfrm>
                        </xdr:grpSpPr>
                        <xdr:grpSp>
                          <xdr:nvGrpSpPr>
                            <xdr:cNvPr id="117" name="Group 116">
                              <a:extLst>
                                <a:ext uri="{FF2B5EF4-FFF2-40B4-BE49-F238E27FC236}">
                                  <a16:creationId xmlns:a16="http://schemas.microsoft.com/office/drawing/2014/main" id="{DE9631F2-CFB2-4EDD-A2F1-89670B503FE8}"/>
                                </a:ext>
                              </a:extLst>
                            </xdr:cNvPr>
                            <xdr:cNvGrpSpPr/>
                          </xdr:nvGrpSpPr>
                          <xdr:grpSpPr>
                            <a:xfrm>
                              <a:off x="9182098" y="1057275"/>
                              <a:ext cx="8273521" cy="4500000"/>
                              <a:chOff x="9648823" y="981075"/>
                              <a:chExt cx="8273521" cy="4500000"/>
                            </a:xfrm>
                          </xdr:grpSpPr>
                          <xdr:grpSp>
                            <xdr:nvGrpSpPr>
                              <xdr:cNvPr id="119" name="Group 118">
                                <a:extLst>
                                  <a:ext uri="{FF2B5EF4-FFF2-40B4-BE49-F238E27FC236}">
                                    <a16:creationId xmlns:a16="http://schemas.microsoft.com/office/drawing/2014/main" id="{D8AC8A6D-6DFE-4DC6-8638-8EBE41E78C39}"/>
                                  </a:ext>
                                </a:extLst>
                              </xdr:cNvPr>
                              <xdr:cNvGrpSpPr/>
                            </xdr:nvGrpSpPr>
                            <xdr:grpSpPr>
                              <a:xfrm>
                                <a:off x="9648823" y="981075"/>
                                <a:ext cx="8273521" cy="4500000"/>
                                <a:chOff x="9648825" y="561975"/>
                                <a:chExt cx="5234650" cy="2880000"/>
                              </a:xfrm>
                            </xdr:grpSpPr>
                            <xdr:grpSp>
                              <xdr:nvGrpSpPr>
                                <xdr:cNvPr id="121" name="Group 120">
                                  <a:extLst>
                                    <a:ext uri="{FF2B5EF4-FFF2-40B4-BE49-F238E27FC236}">
                                      <a16:creationId xmlns:a16="http://schemas.microsoft.com/office/drawing/2014/main" id="{70BCA9EC-B03E-40E4-A1B9-942AF1846088}"/>
                                    </a:ext>
                                  </a:extLst>
                                </xdr:cNvPr>
                                <xdr:cNvGrpSpPr/>
                              </xdr:nvGrpSpPr>
                              <xdr:grpSpPr>
                                <a:xfrm>
                                  <a:off x="9648825" y="561975"/>
                                  <a:ext cx="5234650" cy="2880000"/>
                                  <a:chOff x="8162925" y="371475"/>
                                  <a:chExt cx="5234650" cy="2880000"/>
                                </a:xfrm>
                              </xdr:grpSpPr>
                              <xdr:grpSp>
                                <xdr:nvGrpSpPr>
                                  <xdr:cNvPr id="124" name="Group 123">
                                    <a:extLst>
                                      <a:ext uri="{FF2B5EF4-FFF2-40B4-BE49-F238E27FC236}">
                                        <a16:creationId xmlns:a16="http://schemas.microsoft.com/office/drawing/2014/main" id="{F4F92221-8FE9-470E-A39D-9B3BF18963BA}"/>
                                      </a:ext>
                                    </a:extLst>
                                  </xdr:cNvPr>
                                  <xdr:cNvGrpSpPr/>
                                </xdr:nvGrpSpPr>
                                <xdr:grpSpPr>
                                  <a:xfrm>
                                    <a:off x="8162925" y="371475"/>
                                    <a:ext cx="5234650" cy="2880000"/>
                                    <a:chOff x="1447801" y="1562100"/>
                                    <a:chExt cx="5234650" cy="2880000"/>
                                  </a:xfrm>
                                </xdr:grpSpPr>
                                <xdr:pic>
                                  <xdr:nvPicPr>
                                    <xdr:cNvPr id="126" name="Picture 125">
                                      <a:extLst>
                                        <a:ext uri="{FF2B5EF4-FFF2-40B4-BE49-F238E27FC236}">
                                          <a16:creationId xmlns:a16="http://schemas.microsoft.com/office/drawing/2014/main" id="{CD3CC027-C0C5-4140-8ADD-4C28478FA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1" y="1562100"/>
                                      <a:ext cx="5234650" cy="2880000"/>
                                    </a:xfrm>
                                    <a:prstGeom prst="rect">
                                      <a:avLst/>
                                    </a:prstGeom>
                                  </xdr:spPr>
                                </xdr:pic>
                                <xdr:sp macro="" textlink="">
                                  <xdr:nvSpPr>
                                    <xdr:cNvPr id="127" name="TextBox 126">
                                      <a:extLst>
                                        <a:ext uri="{FF2B5EF4-FFF2-40B4-BE49-F238E27FC236}">
                                          <a16:creationId xmlns:a16="http://schemas.microsoft.com/office/drawing/2014/main" id="{268E86FB-85A2-4D91-B7EC-C9309611696F}"/>
                                        </a:ext>
                                      </a:extLst>
                                    </xdr:cNvPr>
                                    <xdr:cNvSpPr txBox="1"/>
                                  </xdr:nvSpPr>
                                  <xdr:spPr>
                                    <a:xfrm>
                                      <a:off x="1648210" y="2507742"/>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USA 11,8%</a:t>
                                      </a:r>
                                    </a:p>
                                  </xdr:txBody>
                                </xdr:sp>
                                <xdr:pic>
                                  <xdr:nvPicPr>
                                    <xdr:cNvPr id="128" name="Picture 127">
                                      <a:extLst>
                                        <a:ext uri="{FF2B5EF4-FFF2-40B4-BE49-F238E27FC236}">
                                          <a16:creationId xmlns:a16="http://schemas.microsoft.com/office/drawing/2014/main" id="{EB33DD5F-ACB8-4B86-B446-94BEECA28B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2617" y="2537460"/>
                                      <a:ext cx="334136" cy="334136"/>
                                    </a:xfrm>
                                    <a:prstGeom prst="rect">
                                      <a:avLst/>
                                    </a:prstGeom>
                                  </xdr:spPr>
                                </xdr:pic>
                                <xdr:sp macro="" textlink="">
                                  <xdr:nvSpPr>
                                    <xdr:cNvPr id="129" name="TextBox 128">
                                      <a:extLst>
                                        <a:ext uri="{FF2B5EF4-FFF2-40B4-BE49-F238E27FC236}">
                                          <a16:creationId xmlns:a16="http://schemas.microsoft.com/office/drawing/2014/main" id="{D4BC8A20-67E6-4460-BDBB-3EEACEA17155}"/>
                                        </a:ext>
                                      </a:extLst>
                                    </xdr:cNvPr>
                                    <xdr:cNvSpPr txBox="1"/>
                                  </xdr:nvSpPr>
                                  <xdr:spPr>
                                    <a:xfrm>
                                      <a:off x="5870957" y="2547747"/>
                                      <a:ext cx="7715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JPN 1,2%</a:t>
                                      </a:r>
                                    </a:p>
                                  </xdr:txBody>
                                </xdr:sp>
                                <xdr:sp macro="" textlink="">
                                  <xdr:nvSpPr>
                                    <xdr:cNvPr id="130" name="TextBox 129">
                                      <a:extLst>
                                        <a:ext uri="{FF2B5EF4-FFF2-40B4-BE49-F238E27FC236}">
                                          <a16:creationId xmlns:a16="http://schemas.microsoft.com/office/drawing/2014/main" id="{1CF52394-DE61-46C1-AFB0-5AA3C4E22E94}"/>
                                        </a:ext>
                                      </a:extLst>
                                    </xdr:cNvPr>
                                    <xdr:cNvSpPr txBox="1"/>
                                  </xdr:nvSpPr>
                                  <xdr:spPr>
                                    <a:xfrm>
                                      <a:off x="5754020" y="2786634"/>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KOR 1,3%</a:t>
                                      </a:r>
                                    </a:p>
                                  </xdr:txBody>
                                </xdr:sp>
                                <xdr:pic>
                                  <xdr:nvPicPr>
                                    <xdr:cNvPr id="131" name="Picture 130" descr="Related image">
                                      <a:extLst>
                                        <a:ext uri="{FF2B5EF4-FFF2-40B4-BE49-F238E27FC236}">
                                          <a16:creationId xmlns:a16="http://schemas.microsoft.com/office/drawing/2014/main" id="{45EEBB1C-69FC-4425-90AC-7541EBBE1C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66411" y="2628899"/>
                                      <a:ext cx="224409" cy="22440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2" name="Picture 131" descr="Related image">
                                      <a:extLst>
                                        <a:ext uri="{FF2B5EF4-FFF2-40B4-BE49-F238E27FC236}">
                                          <a16:creationId xmlns:a16="http://schemas.microsoft.com/office/drawing/2014/main" id="{414687CF-9513-4913-B2CD-BAEB1C025A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33545" y="2331719"/>
                                      <a:ext cx="774381" cy="77438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3" name="Picture 132" descr="Related image">
                                      <a:extLst>
                                        <a:ext uri="{FF2B5EF4-FFF2-40B4-BE49-F238E27FC236}">
                                          <a16:creationId xmlns:a16="http://schemas.microsoft.com/office/drawing/2014/main" id="{7E844E32-6335-4E45-831A-A20AF93591B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87979" y="2819491"/>
                                      <a:ext cx="280989" cy="28098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4" name="TextBox 133">
                                      <a:extLst>
                                        <a:ext uri="{FF2B5EF4-FFF2-40B4-BE49-F238E27FC236}">
                                          <a16:creationId xmlns:a16="http://schemas.microsoft.com/office/drawing/2014/main" id="{2B86255F-B9AB-4823-B074-FD43878A5B08}"/>
                                        </a:ext>
                                      </a:extLst>
                                    </xdr:cNvPr>
                                    <xdr:cNvSpPr txBox="1"/>
                                  </xdr:nvSpPr>
                                  <xdr:spPr>
                                    <a:xfrm>
                                      <a:off x="5044477" y="2646426"/>
                                      <a:ext cx="771524"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CHN 43,8%</a:t>
                                      </a:r>
                                    </a:p>
                                  </xdr:txBody>
                                </xdr:sp>
                              </xdr:grpSp>
                              <xdr:sp macro="" textlink="">
                                <xdr:nvSpPr>
                                  <xdr:cNvPr id="125" name="TextBox 124">
                                    <a:extLst>
                                      <a:ext uri="{FF2B5EF4-FFF2-40B4-BE49-F238E27FC236}">
                                        <a16:creationId xmlns:a16="http://schemas.microsoft.com/office/drawing/2014/main" id="{346DF6D1-1084-4685-BBFF-DB69863F4B0A}"/>
                                      </a:ext>
                                    </a:extLst>
                                  </xdr:cNvPr>
                                  <xdr:cNvSpPr txBox="1"/>
                                </xdr:nvSpPr>
                                <xdr:spPr>
                                  <a:xfrm>
                                    <a:off x="10380693" y="908685"/>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EU 22,7%</a:t>
                                    </a:r>
                                  </a:p>
                                </xdr:txBody>
                              </xdr:sp>
                            </xdr:grpSp>
                            <xdr:pic>
                              <xdr:nvPicPr>
                                <xdr:cNvPr id="122" name="Picture 121" descr="Image result for mexico flag button">
                                  <a:extLst>
                                    <a:ext uri="{FF2B5EF4-FFF2-40B4-BE49-F238E27FC236}">
                                      <a16:creationId xmlns:a16="http://schemas.microsoft.com/office/drawing/2014/main" id="{2A03E625-4DD4-4F70-A711-7AE9C03CFAA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757695" y="1901002"/>
                                  <a:ext cx="232598" cy="23259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3" name="TextBox 122">
                                  <a:extLst>
                                    <a:ext uri="{FF2B5EF4-FFF2-40B4-BE49-F238E27FC236}">
                                      <a16:creationId xmlns:a16="http://schemas.microsoft.com/office/drawing/2014/main" id="{26A5C449-C759-4C5B-9906-6F9CFC2DB9DD}"/>
                                    </a:ext>
                                  </a:extLst>
                                </xdr:cNvPr>
                                <xdr:cNvSpPr txBox="1"/>
                              </xdr:nvSpPr>
                              <xdr:spPr>
                                <a:xfrm>
                                  <a:off x="10128777" y="1834134"/>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MEX 1,3%</a:t>
                                  </a:r>
                                </a:p>
                              </xdr:txBody>
                            </xdr:sp>
                          </xdr:grpSp>
                          <xdr:pic>
                            <xdr:nvPicPr>
                              <xdr:cNvPr id="120" name="Picture 119">
                                <a:extLst>
                                  <a:ext uri="{FF2B5EF4-FFF2-40B4-BE49-F238E27FC236}">
                                    <a16:creationId xmlns:a16="http://schemas.microsoft.com/office/drawing/2014/main" id="{4C4197C1-E728-4106-9880-FB84AA6DA4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363575" y="2209799"/>
                                <a:ext cx="752476" cy="752476"/>
                              </a:xfrm>
                              <a:prstGeom prst="rect">
                                <a:avLst/>
                              </a:prstGeom>
                            </xdr:spPr>
                          </xdr:pic>
                        </xdr:grpSp>
                        <xdr:pic>
                          <xdr:nvPicPr>
                            <xdr:cNvPr id="118" name="Picture 117">
                              <a:extLst>
                                <a:ext uri="{FF2B5EF4-FFF2-40B4-BE49-F238E27FC236}">
                                  <a16:creationId xmlns:a16="http://schemas.microsoft.com/office/drawing/2014/main" id="{DA1D1128-7D15-470C-8F45-46FA928964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344147" y="2133600"/>
                              <a:ext cx="447673" cy="447673"/>
                            </a:xfrm>
                            <a:prstGeom prst="rect">
                              <a:avLst/>
                            </a:prstGeom>
                          </xdr:spPr>
                        </xdr:pic>
                      </xdr:grpSp>
                      <xdr:sp macro="" textlink="">
                        <xdr:nvSpPr>
                          <xdr:cNvPr id="116" name="TextBox 115">
                            <a:extLst>
                              <a:ext uri="{FF2B5EF4-FFF2-40B4-BE49-F238E27FC236}">
                                <a16:creationId xmlns:a16="http://schemas.microsoft.com/office/drawing/2014/main" id="{C9280C8D-679E-4B01-87D0-50AB6112214C}"/>
                              </a:ext>
                            </a:extLst>
                          </xdr:cNvPr>
                          <xdr:cNvSpPr txBox="1"/>
                        </xdr:nvSpPr>
                        <xdr:spPr>
                          <a:xfrm>
                            <a:off x="9210673" y="2209800"/>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CAN 1,9%</a:t>
                            </a:r>
                          </a:p>
                        </xdr:txBody>
                      </xdr:sp>
                    </xdr:grpSp>
                    <xdr:pic>
                      <xdr:nvPicPr>
                        <xdr:cNvPr id="114" name="Picture 113" descr="Related image">
                          <a:extLst>
                            <a:ext uri="{FF2B5EF4-FFF2-40B4-BE49-F238E27FC236}">
                              <a16:creationId xmlns:a16="http://schemas.microsoft.com/office/drawing/2014/main" id="{BD8CA2FC-E9CB-4CB4-9E6F-29D85AB6CB1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429999" y="3898107"/>
                          <a:ext cx="708023" cy="531017"/>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112" name="TextBox 111">
                        <a:extLst>
                          <a:ext uri="{FF2B5EF4-FFF2-40B4-BE49-F238E27FC236}">
                            <a16:creationId xmlns:a16="http://schemas.microsoft.com/office/drawing/2014/main" id="{40EDC03F-A7D3-4203-9547-8C0D32F743E9}"/>
                          </a:ext>
                        </a:extLst>
                      </xdr:cNvPr>
                      <xdr:cNvSpPr txBox="1"/>
                    </xdr:nvSpPr>
                    <xdr:spPr>
                      <a:xfrm>
                        <a:off x="11087098" y="3609975"/>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BRA 3,7%</a:t>
                        </a:r>
                      </a:p>
                    </xdr:txBody>
                  </xdr:sp>
                </xdr:grpSp>
                <xdr:pic>
                  <xdr:nvPicPr>
                    <xdr:cNvPr id="110" name="Picture 109">
                      <a:extLst>
                        <a:ext uri="{FF2B5EF4-FFF2-40B4-BE49-F238E27FC236}">
                          <a16:creationId xmlns:a16="http://schemas.microsoft.com/office/drawing/2014/main" id="{35961864-438E-4056-8A93-6E9EE10A1C1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830424" y="2066924"/>
                      <a:ext cx="447675" cy="447675"/>
                    </a:xfrm>
                    <a:prstGeom prst="rect">
                      <a:avLst/>
                    </a:prstGeom>
                  </xdr:spPr>
                </xdr:pic>
              </xdr:grpSp>
              <xdr:sp macro="" textlink="">
                <xdr:nvSpPr>
                  <xdr:cNvPr id="108" name="TextBox 107">
                    <a:extLst>
                      <a:ext uri="{FF2B5EF4-FFF2-40B4-BE49-F238E27FC236}">
                        <a16:creationId xmlns:a16="http://schemas.microsoft.com/office/drawing/2014/main" id="{D6BF11D9-44DF-429A-8D44-E07D3973D2B3}"/>
                      </a:ext>
                    </a:extLst>
                  </xdr:cNvPr>
                  <xdr:cNvSpPr txBox="1"/>
                </xdr:nvSpPr>
                <xdr:spPr>
                  <a:xfrm>
                    <a:off x="15118555" y="1981200"/>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RUS 3,1%</a:t>
                    </a:r>
                  </a:p>
                </xdr:txBody>
              </xdr:sp>
            </xdr:grpSp>
            <xdr:pic>
              <xdr:nvPicPr>
                <xdr:cNvPr id="58" name="Picture 57" descr="Image result for vietnam flag icon&quot;">
                  <a:extLst>
                    <a:ext uri="{FF2B5EF4-FFF2-40B4-BE49-F238E27FC236}">
                      <a16:creationId xmlns:a16="http://schemas.microsoft.com/office/drawing/2014/main" id="{C1733BB5-9061-4165-8C93-EE240161A41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335248" y="3305173"/>
                  <a:ext cx="457201" cy="457201"/>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56" name="TextBox 55">
                <a:extLst>
                  <a:ext uri="{FF2B5EF4-FFF2-40B4-BE49-F238E27FC236}">
                    <a16:creationId xmlns:a16="http://schemas.microsoft.com/office/drawing/2014/main" id="{2692B63C-2384-4825-99A7-3A8DB7BEDDDB}"/>
                  </a:ext>
                </a:extLst>
              </xdr:cNvPr>
              <xdr:cNvSpPr txBox="1"/>
            </xdr:nvSpPr>
            <xdr:spPr>
              <a:xfrm>
                <a:off x="14260709" y="3276600"/>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VNM 2,3%</a:t>
                </a:r>
              </a:p>
            </xdr:txBody>
          </xdr:sp>
        </xdr:grpSp>
        <xdr:pic>
          <xdr:nvPicPr>
            <xdr:cNvPr id="54" name="Picture 53" descr="Image result for philippines flag icon&quot;">
              <a:extLst>
                <a:ext uri="{FF2B5EF4-FFF2-40B4-BE49-F238E27FC236}">
                  <a16:creationId xmlns:a16="http://schemas.microsoft.com/office/drawing/2014/main" id="{F37C7EAD-FB1F-4B75-ABC0-75C911A7BC3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5716250" y="3324225"/>
              <a:ext cx="438150" cy="438150"/>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52" name="TextBox 51">
            <a:extLst>
              <a:ext uri="{FF2B5EF4-FFF2-40B4-BE49-F238E27FC236}">
                <a16:creationId xmlns:a16="http://schemas.microsoft.com/office/drawing/2014/main" id="{762ACBAC-F40A-4AEC-844E-962C493E342A}"/>
              </a:ext>
            </a:extLst>
          </xdr:cNvPr>
          <xdr:cNvSpPr txBox="1"/>
        </xdr:nvSpPr>
        <xdr:spPr>
          <a:xfrm>
            <a:off x="15966280" y="3248025"/>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PHL 1,6%</a:t>
            </a:r>
          </a:p>
        </xdr:txBody>
      </xdr:sp>
    </xdr:grpSp>
    <xdr:clientData/>
  </xdr:twoCellAnchor>
  <xdr:twoCellAnchor>
    <xdr:from>
      <xdr:col>5</xdr:col>
      <xdr:colOff>552450</xdr:colOff>
      <xdr:row>16</xdr:row>
      <xdr:rowOff>95250</xdr:rowOff>
    </xdr:from>
    <xdr:to>
      <xdr:col>14</xdr:col>
      <xdr:colOff>361103</xdr:colOff>
      <xdr:row>34</xdr:row>
      <xdr:rowOff>60600</xdr:rowOff>
    </xdr:to>
    <xdr:grpSp>
      <xdr:nvGrpSpPr>
        <xdr:cNvPr id="135" name="Group 134">
          <a:extLst>
            <a:ext uri="{FF2B5EF4-FFF2-40B4-BE49-F238E27FC236}">
              <a16:creationId xmlns:a16="http://schemas.microsoft.com/office/drawing/2014/main" id="{AE858BC3-6F36-463B-A633-204111505DF8}"/>
            </a:ext>
          </a:extLst>
        </xdr:cNvPr>
        <xdr:cNvGrpSpPr>
          <a:grpSpLocks noChangeAspect="1"/>
        </xdr:cNvGrpSpPr>
      </xdr:nvGrpSpPr>
      <xdr:grpSpPr>
        <a:xfrm>
          <a:off x="7200900" y="2686050"/>
          <a:ext cx="5295053" cy="2880000"/>
          <a:chOff x="9191623" y="1028700"/>
          <a:chExt cx="8273521" cy="4500000"/>
        </a:xfrm>
      </xdr:grpSpPr>
      <xdr:grpSp>
        <xdr:nvGrpSpPr>
          <xdr:cNvPr id="136" name="Group 135">
            <a:extLst>
              <a:ext uri="{FF2B5EF4-FFF2-40B4-BE49-F238E27FC236}">
                <a16:creationId xmlns:a16="http://schemas.microsoft.com/office/drawing/2014/main" id="{BBD3A901-4928-4F8A-82DB-803816716DE3}"/>
              </a:ext>
            </a:extLst>
          </xdr:cNvPr>
          <xdr:cNvGrpSpPr/>
        </xdr:nvGrpSpPr>
        <xdr:grpSpPr>
          <a:xfrm>
            <a:off x="9191623" y="1028700"/>
            <a:ext cx="8273521" cy="4500000"/>
            <a:chOff x="9191623" y="1028700"/>
            <a:chExt cx="8273521" cy="4500000"/>
          </a:xfrm>
        </xdr:grpSpPr>
        <xdr:grpSp>
          <xdr:nvGrpSpPr>
            <xdr:cNvPr id="138" name="Group 137">
              <a:extLst>
                <a:ext uri="{FF2B5EF4-FFF2-40B4-BE49-F238E27FC236}">
                  <a16:creationId xmlns:a16="http://schemas.microsoft.com/office/drawing/2014/main" id="{7F386CB7-4D99-43ED-98C7-FF31063283D5}"/>
                </a:ext>
              </a:extLst>
            </xdr:cNvPr>
            <xdr:cNvGrpSpPr/>
          </xdr:nvGrpSpPr>
          <xdr:grpSpPr>
            <a:xfrm>
              <a:off x="9191623" y="1028700"/>
              <a:ext cx="8273521" cy="4500000"/>
              <a:chOff x="9191623" y="1028700"/>
              <a:chExt cx="8273521" cy="4500000"/>
            </a:xfrm>
          </xdr:grpSpPr>
          <xdr:grpSp>
            <xdr:nvGrpSpPr>
              <xdr:cNvPr id="140" name="Group 139">
                <a:extLst>
                  <a:ext uri="{FF2B5EF4-FFF2-40B4-BE49-F238E27FC236}">
                    <a16:creationId xmlns:a16="http://schemas.microsoft.com/office/drawing/2014/main" id="{EE8E4A43-42C0-4376-8928-A2EECEBDA658}"/>
                  </a:ext>
                </a:extLst>
              </xdr:cNvPr>
              <xdr:cNvGrpSpPr/>
            </xdr:nvGrpSpPr>
            <xdr:grpSpPr>
              <a:xfrm>
                <a:off x="9191623" y="1028700"/>
                <a:ext cx="8273521" cy="4500000"/>
                <a:chOff x="9191623" y="1028700"/>
                <a:chExt cx="8273521" cy="4500000"/>
              </a:xfrm>
            </xdr:grpSpPr>
            <xdr:grpSp>
              <xdr:nvGrpSpPr>
                <xdr:cNvPr id="142" name="Group 141">
                  <a:extLst>
                    <a:ext uri="{FF2B5EF4-FFF2-40B4-BE49-F238E27FC236}">
                      <a16:creationId xmlns:a16="http://schemas.microsoft.com/office/drawing/2014/main" id="{E89712C2-405F-4E3A-9935-BBA08822F314}"/>
                    </a:ext>
                  </a:extLst>
                </xdr:cNvPr>
                <xdr:cNvGrpSpPr/>
              </xdr:nvGrpSpPr>
              <xdr:grpSpPr>
                <a:xfrm>
                  <a:off x="9191623" y="1028700"/>
                  <a:ext cx="8273521" cy="4500000"/>
                  <a:chOff x="9020173" y="1276350"/>
                  <a:chExt cx="8273521" cy="4500000"/>
                </a:xfrm>
              </xdr:grpSpPr>
              <xdr:grpSp>
                <xdr:nvGrpSpPr>
                  <xdr:cNvPr id="144" name="Group 143">
                    <a:extLst>
                      <a:ext uri="{FF2B5EF4-FFF2-40B4-BE49-F238E27FC236}">
                        <a16:creationId xmlns:a16="http://schemas.microsoft.com/office/drawing/2014/main" id="{A2FCCAD3-B61D-425A-94D0-1AA4E73C8C5B}"/>
                      </a:ext>
                    </a:extLst>
                  </xdr:cNvPr>
                  <xdr:cNvGrpSpPr/>
                </xdr:nvGrpSpPr>
                <xdr:grpSpPr>
                  <a:xfrm>
                    <a:off x="9020173" y="1276350"/>
                    <a:ext cx="8273521" cy="4500000"/>
                    <a:chOff x="9020173" y="1276350"/>
                    <a:chExt cx="8273521" cy="4500000"/>
                  </a:xfrm>
                </xdr:grpSpPr>
                <xdr:grpSp>
                  <xdr:nvGrpSpPr>
                    <xdr:cNvPr id="146" name="Group 145">
                      <a:extLst>
                        <a:ext uri="{FF2B5EF4-FFF2-40B4-BE49-F238E27FC236}">
                          <a16:creationId xmlns:a16="http://schemas.microsoft.com/office/drawing/2014/main" id="{3EB6C60F-AE5E-4DAF-AF2B-112F6C58E245}"/>
                        </a:ext>
                      </a:extLst>
                    </xdr:cNvPr>
                    <xdr:cNvGrpSpPr/>
                  </xdr:nvGrpSpPr>
                  <xdr:grpSpPr>
                    <a:xfrm>
                      <a:off x="9020173" y="1276350"/>
                      <a:ext cx="8273521" cy="4500000"/>
                      <a:chOff x="9020173" y="1276350"/>
                      <a:chExt cx="8273521" cy="4500000"/>
                    </a:xfrm>
                  </xdr:grpSpPr>
                  <xdr:grpSp>
                    <xdr:nvGrpSpPr>
                      <xdr:cNvPr id="148" name="Group 147">
                        <a:extLst>
                          <a:ext uri="{FF2B5EF4-FFF2-40B4-BE49-F238E27FC236}">
                            <a16:creationId xmlns:a16="http://schemas.microsoft.com/office/drawing/2014/main" id="{24DFDB74-210C-4EC1-A7D1-F4D8B60B353D}"/>
                          </a:ext>
                        </a:extLst>
                      </xdr:cNvPr>
                      <xdr:cNvGrpSpPr/>
                    </xdr:nvGrpSpPr>
                    <xdr:grpSpPr>
                      <a:xfrm>
                        <a:off x="9020173" y="1276350"/>
                        <a:ext cx="8273521" cy="4500000"/>
                        <a:chOff x="9105898" y="1209675"/>
                        <a:chExt cx="8273521" cy="4500000"/>
                      </a:xfrm>
                    </xdr:grpSpPr>
                    <xdr:grpSp>
                      <xdr:nvGrpSpPr>
                        <xdr:cNvPr id="150" name="Group 149">
                          <a:extLst>
                            <a:ext uri="{FF2B5EF4-FFF2-40B4-BE49-F238E27FC236}">
                              <a16:creationId xmlns:a16="http://schemas.microsoft.com/office/drawing/2014/main" id="{CEE3FD4F-2647-4465-82EB-FE18C9B24276}"/>
                            </a:ext>
                          </a:extLst>
                        </xdr:cNvPr>
                        <xdr:cNvGrpSpPr/>
                      </xdr:nvGrpSpPr>
                      <xdr:grpSpPr>
                        <a:xfrm>
                          <a:off x="9105898" y="1209675"/>
                          <a:ext cx="8273521" cy="4500000"/>
                          <a:chOff x="9105898" y="1209675"/>
                          <a:chExt cx="8273521" cy="4500000"/>
                        </a:xfrm>
                      </xdr:grpSpPr>
                      <xdr:grpSp>
                        <xdr:nvGrpSpPr>
                          <xdr:cNvPr id="152" name="Group 151">
                            <a:extLst>
                              <a:ext uri="{FF2B5EF4-FFF2-40B4-BE49-F238E27FC236}">
                                <a16:creationId xmlns:a16="http://schemas.microsoft.com/office/drawing/2014/main" id="{D3FC08CA-40E8-4955-8B0E-49113028D0DC}"/>
                              </a:ext>
                            </a:extLst>
                          </xdr:cNvPr>
                          <xdr:cNvGrpSpPr/>
                        </xdr:nvGrpSpPr>
                        <xdr:grpSpPr>
                          <a:xfrm>
                            <a:off x="9105898" y="1209675"/>
                            <a:ext cx="8273521" cy="4500000"/>
                            <a:chOff x="9182098" y="1057275"/>
                            <a:chExt cx="8273521" cy="4500000"/>
                          </a:xfrm>
                        </xdr:grpSpPr>
                        <xdr:grpSp>
                          <xdr:nvGrpSpPr>
                            <xdr:cNvPr id="154" name="Group 153">
                              <a:extLst>
                                <a:ext uri="{FF2B5EF4-FFF2-40B4-BE49-F238E27FC236}">
                                  <a16:creationId xmlns:a16="http://schemas.microsoft.com/office/drawing/2014/main" id="{97148D5C-5D93-49D9-AA73-A5BAE9391F77}"/>
                                </a:ext>
                              </a:extLst>
                            </xdr:cNvPr>
                            <xdr:cNvGrpSpPr/>
                          </xdr:nvGrpSpPr>
                          <xdr:grpSpPr>
                            <a:xfrm>
                              <a:off x="9182098" y="1057275"/>
                              <a:ext cx="8273521" cy="4500000"/>
                              <a:chOff x="9648823" y="981075"/>
                              <a:chExt cx="8273521" cy="4500000"/>
                            </a:xfrm>
                          </xdr:grpSpPr>
                          <xdr:grpSp>
                            <xdr:nvGrpSpPr>
                              <xdr:cNvPr id="156" name="Group 155">
                                <a:extLst>
                                  <a:ext uri="{FF2B5EF4-FFF2-40B4-BE49-F238E27FC236}">
                                    <a16:creationId xmlns:a16="http://schemas.microsoft.com/office/drawing/2014/main" id="{AD977CB2-D13E-4404-93C8-9AFEE7EC0E8D}"/>
                                  </a:ext>
                                </a:extLst>
                              </xdr:cNvPr>
                              <xdr:cNvGrpSpPr/>
                            </xdr:nvGrpSpPr>
                            <xdr:grpSpPr>
                              <a:xfrm>
                                <a:off x="9648823" y="981075"/>
                                <a:ext cx="8273521" cy="4500000"/>
                                <a:chOff x="9648825" y="561975"/>
                                <a:chExt cx="5234650" cy="2880000"/>
                              </a:xfrm>
                            </xdr:grpSpPr>
                            <xdr:grpSp>
                              <xdr:nvGrpSpPr>
                                <xdr:cNvPr id="158" name="Group 157">
                                  <a:extLst>
                                    <a:ext uri="{FF2B5EF4-FFF2-40B4-BE49-F238E27FC236}">
                                      <a16:creationId xmlns:a16="http://schemas.microsoft.com/office/drawing/2014/main" id="{FD48DC65-EADB-483F-A411-5CD1D10302AE}"/>
                                    </a:ext>
                                  </a:extLst>
                                </xdr:cNvPr>
                                <xdr:cNvGrpSpPr/>
                              </xdr:nvGrpSpPr>
                              <xdr:grpSpPr>
                                <a:xfrm>
                                  <a:off x="9648825" y="561975"/>
                                  <a:ext cx="5234650" cy="2880000"/>
                                  <a:chOff x="8162925" y="371475"/>
                                  <a:chExt cx="5234650" cy="2880000"/>
                                </a:xfrm>
                              </xdr:grpSpPr>
                              <xdr:grpSp>
                                <xdr:nvGrpSpPr>
                                  <xdr:cNvPr id="161" name="Group 160">
                                    <a:extLst>
                                      <a:ext uri="{FF2B5EF4-FFF2-40B4-BE49-F238E27FC236}">
                                        <a16:creationId xmlns:a16="http://schemas.microsoft.com/office/drawing/2014/main" id="{BD7A40E3-6241-463D-81C8-0D35C26AF478}"/>
                                      </a:ext>
                                    </a:extLst>
                                  </xdr:cNvPr>
                                  <xdr:cNvGrpSpPr/>
                                </xdr:nvGrpSpPr>
                                <xdr:grpSpPr>
                                  <a:xfrm>
                                    <a:off x="8162925" y="371475"/>
                                    <a:ext cx="5234650" cy="2880000"/>
                                    <a:chOff x="1447801" y="1562100"/>
                                    <a:chExt cx="5234650" cy="2880000"/>
                                  </a:xfrm>
                                </xdr:grpSpPr>
                                <xdr:pic>
                                  <xdr:nvPicPr>
                                    <xdr:cNvPr id="163" name="Picture 162">
                                      <a:extLst>
                                        <a:ext uri="{FF2B5EF4-FFF2-40B4-BE49-F238E27FC236}">
                                          <a16:creationId xmlns:a16="http://schemas.microsoft.com/office/drawing/2014/main" id="{0DC89E38-F924-4844-BB2C-A80FE9842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1" y="1562100"/>
                                      <a:ext cx="5234650" cy="2880000"/>
                                    </a:xfrm>
                                    <a:prstGeom prst="rect">
                                      <a:avLst/>
                                    </a:prstGeom>
                                  </xdr:spPr>
                                </xdr:pic>
                                <xdr:sp macro="" textlink="">
                                  <xdr:nvSpPr>
                                    <xdr:cNvPr id="164" name="TextBox 163">
                                      <a:extLst>
                                        <a:ext uri="{FF2B5EF4-FFF2-40B4-BE49-F238E27FC236}">
                                          <a16:creationId xmlns:a16="http://schemas.microsoft.com/office/drawing/2014/main" id="{D374005F-36B1-406F-BF52-0B48C97EC147}"/>
                                        </a:ext>
                                      </a:extLst>
                                    </xdr:cNvPr>
                                    <xdr:cNvSpPr txBox="1"/>
                                  </xdr:nvSpPr>
                                  <xdr:spPr>
                                    <a:xfrm>
                                      <a:off x="1648210" y="2507742"/>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USA 11.8%</a:t>
                                      </a:r>
                                    </a:p>
                                  </xdr:txBody>
                                </xdr:sp>
                                <xdr:pic>
                                  <xdr:nvPicPr>
                                    <xdr:cNvPr id="165" name="Picture 164">
                                      <a:extLst>
                                        <a:ext uri="{FF2B5EF4-FFF2-40B4-BE49-F238E27FC236}">
                                          <a16:creationId xmlns:a16="http://schemas.microsoft.com/office/drawing/2014/main" id="{96910201-1107-490C-AA4E-FDFAACF121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2617" y="2537460"/>
                                      <a:ext cx="334136" cy="334136"/>
                                    </a:xfrm>
                                    <a:prstGeom prst="rect">
                                      <a:avLst/>
                                    </a:prstGeom>
                                  </xdr:spPr>
                                </xdr:pic>
                                <xdr:sp macro="" textlink="">
                                  <xdr:nvSpPr>
                                    <xdr:cNvPr id="166" name="TextBox 165">
                                      <a:extLst>
                                        <a:ext uri="{FF2B5EF4-FFF2-40B4-BE49-F238E27FC236}">
                                          <a16:creationId xmlns:a16="http://schemas.microsoft.com/office/drawing/2014/main" id="{09812BD3-0A09-43A7-BDBC-D6F74BE7A86C}"/>
                                        </a:ext>
                                      </a:extLst>
                                    </xdr:cNvPr>
                                    <xdr:cNvSpPr txBox="1"/>
                                  </xdr:nvSpPr>
                                  <xdr:spPr>
                                    <a:xfrm>
                                      <a:off x="5870957" y="2547747"/>
                                      <a:ext cx="7715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JPN 1.2%</a:t>
                                      </a:r>
                                    </a:p>
                                  </xdr:txBody>
                                </xdr:sp>
                                <xdr:sp macro="" textlink="">
                                  <xdr:nvSpPr>
                                    <xdr:cNvPr id="167" name="TextBox 166">
                                      <a:extLst>
                                        <a:ext uri="{FF2B5EF4-FFF2-40B4-BE49-F238E27FC236}">
                                          <a16:creationId xmlns:a16="http://schemas.microsoft.com/office/drawing/2014/main" id="{5E3F37E2-9D6D-4042-810D-ABC70BC955E7}"/>
                                        </a:ext>
                                      </a:extLst>
                                    </xdr:cNvPr>
                                    <xdr:cNvSpPr txBox="1"/>
                                  </xdr:nvSpPr>
                                  <xdr:spPr>
                                    <a:xfrm>
                                      <a:off x="5754020" y="2786634"/>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KOR 1.3%</a:t>
                                      </a:r>
                                    </a:p>
                                  </xdr:txBody>
                                </xdr:sp>
                                <xdr:pic>
                                  <xdr:nvPicPr>
                                    <xdr:cNvPr id="168" name="Picture 167" descr="Related image">
                                      <a:extLst>
                                        <a:ext uri="{FF2B5EF4-FFF2-40B4-BE49-F238E27FC236}">
                                          <a16:creationId xmlns:a16="http://schemas.microsoft.com/office/drawing/2014/main" id="{DE49DB21-698B-4D45-9E09-9B36B12347B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66411" y="2628899"/>
                                      <a:ext cx="224409" cy="22440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9" name="Picture 168" descr="Related image">
                                      <a:extLst>
                                        <a:ext uri="{FF2B5EF4-FFF2-40B4-BE49-F238E27FC236}">
                                          <a16:creationId xmlns:a16="http://schemas.microsoft.com/office/drawing/2014/main" id="{1FF1F320-F1CE-4359-8FD9-968F06686CD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33545" y="2331719"/>
                                      <a:ext cx="774381" cy="77438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0" name="Picture 169" descr="Related image">
                                      <a:extLst>
                                        <a:ext uri="{FF2B5EF4-FFF2-40B4-BE49-F238E27FC236}">
                                          <a16:creationId xmlns:a16="http://schemas.microsoft.com/office/drawing/2014/main" id="{5C6C83E8-9A3E-40E7-9636-44543636E4C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87979" y="2819491"/>
                                      <a:ext cx="280989" cy="28098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1" name="TextBox 170">
                                      <a:extLst>
                                        <a:ext uri="{FF2B5EF4-FFF2-40B4-BE49-F238E27FC236}">
                                          <a16:creationId xmlns:a16="http://schemas.microsoft.com/office/drawing/2014/main" id="{AAE38E43-7DB9-4C2C-8125-7AF6FEA96AF6}"/>
                                        </a:ext>
                                      </a:extLst>
                                    </xdr:cNvPr>
                                    <xdr:cNvSpPr txBox="1"/>
                                  </xdr:nvSpPr>
                                  <xdr:spPr>
                                    <a:xfrm>
                                      <a:off x="5044477" y="2646426"/>
                                      <a:ext cx="771524"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CHN 43.8%</a:t>
                                      </a:r>
                                    </a:p>
                                  </xdr:txBody>
                                </xdr:sp>
                              </xdr:grpSp>
                              <xdr:sp macro="" textlink="">
                                <xdr:nvSpPr>
                                  <xdr:cNvPr id="162" name="TextBox 161">
                                    <a:extLst>
                                      <a:ext uri="{FF2B5EF4-FFF2-40B4-BE49-F238E27FC236}">
                                        <a16:creationId xmlns:a16="http://schemas.microsoft.com/office/drawing/2014/main" id="{D2D89CB8-566E-476A-89EF-E88A3C0A3A89}"/>
                                      </a:ext>
                                    </a:extLst>
                                  </xdr:cNvPr>
                                  <xdr:cNvSpPr txBox="1"/>
                                </xdr:nvSpPr>
                                <xdr:spPr>
                                  <a:xfrm>
                                    <a:off x="10380693" y="908685"/>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EU 22.7%</a:t>
                                    </a:r>
                                  </a:p>
                                </xdr:txBody>
                              </xdr:sp>
                            </xdr:grpSp>
                            <xdr:pic>
                              <xdr:nvPicPr>
                                <xdr:cNvPr id="159" name="Picture 158" descr="Image result for mexico flag button">
                                  <a:extLst>
                                    <a:ext uri="{FF2B5EF4-FFF2-40B4-BE49-F238E27FC236}">
                                      <a16:creationId xmlns:a16="http://schemas.microsoft.com/office/drawing/2014/main" id="{965B2A7A-77AE-4CB3-9235-F2F11CDB025E}"/>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757695" y="1901002"/>
                                  <a:ext cx="232598" cy="23259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0" name="TextBox 159">
                                  <a:extLst>
                                    <a:ext uri="{FF2B5EF4-FFF2-40B4-BE49-F238E27FC236}">
                                      <a16:creationId xmlns:a16="http://schemas.microsoft.com/office/drawing/2014/main" id="{5DF7E82F-4FC2-4A3A-94B3-B5D7635A2512}"/>
                                    </a:ext>
                                  </a:extLst>
                                </xdr:cNvPr>
                                <xdr:cNvSpPr txBox="1"/>
                              </xdr:nvSpPr>
                              <xdr:spPr>
                                <a:xfrm>
                                  <a:off x="10128777" y="1834134"/>
                                  <a:ext cx="7715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MEX 1.3%</a:t>
                                  </a:r>
                                </a:p>
                              </xdr:txBody>
                            </xdr:sp>
                          </xdr:grpSp>
                          <xdr:pic>
                            <xdr:nvPicPr>
                              <xdr:cNvPr id="157" name="Picture 156">
                                <a:extLst>
                                  <a:ext uri="{FF2B5EF4-FFF2-40B4-BE49-F238E27FC236}">
                                    <a16:creationId xmlns:a16="http://schemas.microsoft.com/office/drawing/2014/main" id="{E0DF3E54-F04E-4A3E-B835-37DA6516F3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363575" y="2209799"/>
                                <a:ext cx="752476" cy="752476"/>
                              </a:xfrm>
                              <a:prstGeom prst="rect">
                                <a:avLst/>
                              </a:prstGeom>
                            </xdr:spPr>
                          </xdr:pic>
                        </xdr:grpSp>
                        <xdr:pic>
                          <xdr:nvPicPr>
                            <xdr:cNvPr id="155" name="Picture 154">
                              <a:extLst>
                                <a:ext uri="{FF2B5EF4-FFF2-40B4-BE49-F238E27FC236}">
                                  <a16:creationId xmlns:a16="http://schemas.microsoft.com/office/drawing/2014/main" id="{CC6B0CC5-836B-4B8F-BF3F-4C7747C4539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344147" y="2133600"/>
                              <a:ext cx="447673" cy="447673"/>
                            </a:xfrm>
                            <a:prstGeom prst="rect">
                              <a:avLst/>
                            </a:prstGeom>
                          </xdr:spPr>
                        </xdr:pic>
                      </xdr:grpSp>
                      <xdr:sp macro="" textlink="">
                        <xdr:nvSpPr>
                          <xdr:cNvPr id="153" name="TextBox 152">
                            <a:extLst>
                              <a:ext uri="{FF2B5EF4-FFF2-40B4-BE49-F238E27FC236}">
                                <a16:creationId xmlns:a16="http://schemas.microsoft.com/office/drawing/2014/main" id="{8D76A484-7507-4ED4-A0E2-9FA1F6F8B418}"/>
                              </a:ext>
                            </a:extLst>
                          </xdr:cNvPr>
                          <xdr:cNvSpPr txBox="1"/>
                        </xdr:nvSpPr>
                        <xdr:spPr>
                          <a:xfrm>
                            <a:off x="9210673" y="2209800"/>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CAN 1.9%</a:t>
                            </a:r>
                          </a:p>
                        </xdr:txBody>
                      </xdr:sp>
                    </xdr:grpSp>
                    <xdr:pic>
                      <xdr:nvPicPr>
                        <xdr:cNvPr id="151" name="Picture 150" descr="Related image">
                          <a:extLst>
                            <a:ext uri="{FF2B5EF4-FFF2-40B4-BE49-F238E27FC236}">
                              <a16:creationId xmlns:a16="http://schemas.microsoft.com/office/drawing/2014/main" id="{760AF5D6-F547-4DE4-8645-A3A1DBFDA4A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429999" y="3898107"/>
                          <a:ext cx="708023" cy="531017"/>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149" name="TextBox 148">
                        <a:extLst>
                          <a:ext uri="{FF2B5EF4-FFF2-40B4-BE49-F238E27FC236}">
                            <a16:creationId xmlns:a16="http://schemas.microsoft.com/office/drawing/2014/main" id="{5E31A618-5DE2-4AC1-9C0A-0FD728123FA8}"/>
                          </a:ext>
                        </a:extLst>
                      </xdr:cNvPr>
                      <xdr:cNvSpPr txBox="1"/>
                    </xdr:nvSpPr>
                    <xdr:spPr>
                      <a:xfrm>
                        <a:off x="11087098" y="3609975"/>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BRA 3.7%</a:t>
                        </a:r>
                      </a:p>
                    </xdr:txBody>
                  </xdr:sp>
                </xdr:grpSp>
                <xdr:pic>
                  <xdr:nvPicPr>
                    <xdr:cNvPr id="147" name="Picture 146">
                      <a:extLst>
                        <a:ext uri="{FF2B5EF4-FFF2-40B4-BE49-F238E27FC236}">
                          <a16:creationId xmlns:a16="http://schemas.microsoft.com/office/drawing/2014/main" id="{7CE20043-62F5-4DB7-815F-47E37CD23F7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830424" y="2066924"/>
                      <a:ext cx="447675" cy="447675"/>
                    </a:xfrm>
                    <a:prstGeom prst="rect">
                      <a:avLst/>
                    </a:prstGeom>
                  </xdr:spPr>
                </xdr:pic>
              </xdr:grpSp>
              <xdr:sp macro="" textlink="">
                <xdr:nvSpPr>
                  <xdr:cNvPr id="145" name="TextBox 144">
                    <a:extLst>
                      <a:ext uri="{FF2B5EF4-FFF2-40B4-BE49-F238E27FC236}">
                        <a16:creationId xmlns:a16="http://schemas.microsoft.com/office/drawing/2014/main" id="{BCFB882A-596E-4823-A434-4323D890CF98}"/>
                      </a:ext>
                    </a:extLst>
                  </xdr:cNvPr>
                  <xdr:cNvSpPr txBox="1"/>
                </xdr:nvSpPr>
                <xdr:spPr>
                  <a:xfrm>
                    <a:off x="15118555" y="1981200"/>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RUS 3.1%</a:t>
                    </a:r>
                  </a:p>
                </xdr:txBody>
              </xdr:sp>
            </xdr:grpSp>
            <xdr:pic>
              <xdr:nvPicPr>
                <xdr:cNvPr id="143" name="Picture 142" descr="Image result for vietnam flag icon&quot;">
                  <a:extLst>
                    <a:ext uri="{FF2B5EF4-FFF2-40B4-BE49-F238E27FC236}">
                      <a16:creationId xmlns:a16="http://schemas.microsoft.com/office/drawing/2014/main" id="{6E786E23-3E0C-4A3E-BFB4-1CC41B389ED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335248" y="3305173"/>
                  <a:ext cx="457201" cy="457201"/>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141" name="TextBox 140">
                <a:extLst>
                  <a:ext uri="{FF2B5EF4-FFF2-40B4-BE49-F238E27FC236}">
                    <a16:creationId xmlns:a16="http://schemas.microsoft.com/office/drawing/2014/main" id="{1986D082-8EAA-45A0-B0F1-700C55D5BBFE}"/>
                  </a:ext>
                </a:extLst>
              </xdr:cNvPr>
              <xdr:cNvSpPr txBox="1"/>
            </xdr:nvSpPr>
            <xdr:spPr>
              <a:xfrm>
                <a:off x="14260709" y="3276600"/>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VNM 2.3%</a:t>
                </a:r>
              </a:p>
            </xdr:txBody>
          </xdr:sp>
        </xdr:grpSp>
        <xdr:pic>
          <xdr:nvPicPr>
            <xdr:cNvPr id="139" name="Picture 138" descr="Image result for philippines flag icon&quot;">
              <a:extLst>
                <a:ext uri="{FF2B5EF4-FFF2-40B4-BE49-F238E27FC236}">
                  <a16:creationId xmlns:a16="http://schemas.microsoft.com/office/drawing/2014/main" id="{52821C24-0A27-4DD5-8EEB-15652DEC7AE6}"/>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5716250" y="3324225"/>
              <a:ext cx="438150" cy="438150"/>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137" name="TextBox 136">
            <a:extLst>
              <a:ext uri="{FF2B5EF4-FFF2-40B4-BE49-F238E27FC236}">
                <a16:creationId xmlns:a16="http://schemas.microsoft.com/office/drawing/2014/main" id="{C86A0098-4A1F-40D4-8F0B-E7519F190F52}"/>
              </a:ext>
            </a:extLst>
          </xdr:cNvPr>
          <xdr:cNvSpPr txBox="1"/>
        </xdr:nvSpPr>
        <xdr:spPr>
          <a:xfrm>
            <a:off x="15966280" y="3248025"/>
            <a:ext cx="1219417" cy="595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000" b="1"/>
              <a:t>PHL 1.6%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16</xdr:row>
      <xdr:rowOff>19050</xdr:rowOff>
    </xdr:from>
    <xdr:to>
      <xdr:col>11</xdr:col>
      <xdr:colOff>321450</xdr:colOff>
      <xdr:row>33</xdr:row>
      <xdr:rowOff>145025</xdr:rowOff>
    </xdr:to>
    <xdr:graphicFrame macro="">
      <xdr:nvGraphicFramePr>
        <xdr:cNvPr id="2" name="Chart 1">
          <a:extLst>
            <a:ext uri="{FF2B5EF4-FFF2-40B4-BE49-F238E27FC236}">
              <a16:creationId xmlns:a16="http://schemas.microsoft.com/office/drawing/2014/main" id="{01511CDC-9EE2-49C6-8EDA-BAC4F4E79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16</xdr:row>
      <xdr:rowOff>0</xdr:rowOff>
    </xdr:from>
    <xdr:to>
      <xdr:col>19</xdr:col>
      <xdr:colOff>302400</xdr:colOff>
      <xdr:row>33</xdr:row>
      <xdr:rowOff>125975</xdr:rowOff>
    </xdr:to>
    <xdr:graphicFrame macro="">
      <xdr:nvGraphicFramePr>
        <xdr:cNvPr id="3" name="Chart 2">
          <a:extLst>
            <a:ext uri="{FF2B5EF4-FFF2-40B4-BE49-F238E27FC236}">
              <a16:creationId xmlns:a16="http://schemas.microsoft.com/office/drawing/2014/main" id="{5203C0BE-8B1E-47EC-8089-CD0910841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114296</xdr:colOff>
      <xdr:row>13</xdr:row>
      <xdr:rowOff>31885</xdr:rowOff>
    </xdr:from>
    <xdr:to>
      <xdr:col>20</xdr:col>
      <xdr:colOff>82041</xdr:colOff>
      <xdr:row>28</xdr:row>
      <xdr:rowOff>17049</xdr:rowOff>
    </xdr:to>
    <xdr:graphicFrame macro="">
      <xdr:nvGraphicFramePr>
        <xdr:cNvPr id="2" name="baseline">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202742</xdr:colOff>
      <xdr:row>29</xdr:row>
      <xdr:rowOff>128496</xdr:rowOff>
    </xdr:from>
    <xdr:to>
      <xdr:col>20</xdr:col>
      <xdr:colOff>170487</xdr:colOff>
      <xdr:row>44</xdr:row>
      <xdr:rowOff>113661</xdr:rowOff>
    </xdr:to>
    <xdr:graphicFrame macro="">
      <xdr:nvGraphicFramePr>
        <xdr:cNvPr id="3" name="baseline">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0.41389</cdr:x>
      <cdr:y>0.65681</cdr:y>
    </cdr:from>
    <cdr:to>
      <cdr:x>0.76565</cdr:x>
      <cdr:y>0.77653</cdr:y>
    </cdr:to>
    <cdr:sp macro="" textlink="">
      <cdr:nvSpPr>
        <cdr:cNvPr id="2" name="TextBox 1">
          <a:extLst xmlns:a="http://schemas.openxmlformats.org/drawingml/2006/main">
            <a:ext uri="{FF2B5EF4-FFF2-40B4-BE49-F238E27FC236}">
              <a16:creationId xmlns:a16="http://schemas.microsoft.com/office/drawing/2014/main" id="{C025F24D-BDE5-4194-B600-5C1774949A44}"/>
            </a:ext>
          </a:extLst>
        </cdr:cNvPr>
        <cdr:cNvSpPr txBox="1"/>
      </cdr:nvSpPr>
      <cdr:spPr>
        <a:xfrm xmlns:a="http://schemas.openxmlformats.org/drawingml/2006/main">
          <a:off x="1244440" y="1509589"/>
          <a:ext cx="1057628" cy="275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MNB-előrejelzés</a:t>
          </a:r>
        </a:p>
      </cdr:txBody>
    </cdr:sp>
  </cdr:relSizeAnchor>
  <cdr:relSizeAnchor xmlns:cdr="http://schemas.openxmlformats.org/drawingml/2006/chartDrawing">
    <cdr:from>
      <cdr:x>0.6331</cdr:x>
      <cdr:y>0.38223</cdr:y>
    </cdr:from>
    <cdr:to>
      <cdr:x>0.76248</cdr:x>
      <cdr:y>0.67277</cdr:y>
    </cdr:to>
    <cdr:sp macro="" textlink="">
      <cdr:nvSpPr>
        <cdr:cNvPr id="3" name="Straight Arrow Connector 2">
          <a:extLst xmlns:a="http://schemas.openxmlformats.org/drawingml/2006/main">
            <a:ext uri="{FF2B5EF4-FFF2-40B4-BE49-F238E27FC236}">
              <a16:creationId xmlns:a16="http://schemas.microsoft.com/office/drawing/2014/main" id="{908D5CA4-79D8-4C96-BD0F-7F1928BF9BAB}"/>
            </a:ext>
          </a:extLst>
        </cdr:cNvPr>
        <cdr:cNvSpPr/>
      </cdr:nvSpPr>
      <cdr:spPr>
        <a:xfrm xmlns:a="http://schemas.openxmlformats.org/drawingml/2006/main" flipV="1">
          <a:off x="1903523" y="878504"/>
          <a:ext cx="389003" cy="66777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0.71458</cdr:x>
      <cdr:y>0.0803</cdr:y>
    </cdr:from>
    <cdr:to>
      <cdr:x>0.71458</cdr:x>
      <cdr:y>0.82592</cdr:y>
    </cdr:to>
    <cdr:cxnSp macro="">
      <cdr:nvCxnSpPr>
        <cdr:cNvPr id="5" name="Straight Connector 4">
          <a:extLst xmlns:a="http://schemas.openxmlformats.org/drawingml/2006/main">
            <a:ext uri="{FF2B5EF4-FFF2-40B4-BE49-F238E27FC236}">
              <a16:creationId xmlns:a16="http://schemas.microsoft.com/office/drawing/2014/main" id="{8E44BFA7-6734-426E-9769-A427FC76972D}"/>
            </a:ext>
          </a:extLst>
        </cdr:cNvPr>
        <cdr:cNvCxnSpPr/>
      </cdr:nvCxnSpPr>
      <cdr:spPr>
        <a:xfrm xmlns:a="http://schemas.openxmlformats.org/drawingml/2006/main">
          <a:off x="2148504" y="184562"/>
          <a:ext cx="0" cy="1713705"/>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0.44634</cdr:x>
      <cdr:y>0.65078</cdr:y>
    </cdr:from>
    <cdr:to>
      <cdr:x>0.7981</cdr:x>
      <cdr:y>0.7705</cdr:y>
    </cdr:to>
    <cdr:sp macro="" textlink="">
      <cdr:nvSpPr>
        <cdr:cNvPr id="2" name="TextBox 1">
          <a:extLst xmlns:a="http://schemas.openxmlformats.org/drawingml/2006/main">
            <a:ext uri="{FF2B5EF4-FFF2-40B4-BE49-F238E27FC236}">
              <a16:creationId xmlns:a16="http://schemas.microsoft.com/office/drawing/2014/main" id="{16171403-6F1C-4ECF-8A84-8980D6B653EF}"/>
            </a:ext>
          </a:extLst>
        </cdr:cNvPr>
        <cdr:cNvSpPr txBox="1"/>
      </cdr:nvSpPr>
      <cdr:spPr>
        <a:xfrm xmlns:a="http://schemas.openxmlformats.org/drawingml/2006/main">
          <a:off x="1350534" y="1458461"/>
          <a:ext cx="1064345" cy="268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MNB forecast</a:t>
          </a:r>
        </a:p>
      </cdr:txBody>
    </cdr:sp>
  </cdr:relSizeAnchor>
  <cdr:relSizeAnchor xmlns:cdr="http://schemas.openxmlformats.org/drawingml/2006/chartDrawing">
    <cdr:from>
      <cdr:x>0.62921</cdr:x>
      <cdr:y>0.37167</cdr:y>
    </cdr:from>
    <cdr:to>
      <cdr:x>0.76089</cdr:x>
      <cdr:y>0.65804</cdr:y>
    </cdr:to>
    <cdr:sp macro="" textlink="">
      <cdr:nvSpPr>
        <cdr:cNvPr id="3" name="Straight Arrow Connector 2">
          <a:extLst xmlns:a="http://schemas.openxmlformats.org/drawingml/2006/main">
            <a:ext uri="{FF2B5EF4-FFF2-40B4-BE49-F238E27FC236}">
              <a16:creationId xmlns:a16="http://schemas.microsoft.com/office/drawing/2014/main" id="{7972AF70-7F4C-478C-8AF0-B2BB68E2CEF3}"/>
            </a:ext>
          </a:extLst>
        </cdr:cNvPr>
        <cdr:cNvSpPr/>
      </cdr:nvSpPr>
      <cdr:spPr>
        <a:xfrm xmlns:a="http://schemas.openxmlformats.org/drawingml/2006/main" flipV="1">
          <a:off x="1897545" y="844114"/>
          <a:ext cx="397113" cy="65039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0.7132</cdr:x>
      <cdr:y>0.07359</cdr:y>
    </cdr:from>
    <cdr:to>
      <cdr:x>0.7132</cdr:x>
      <cdr:y>0.8192</cdr:y>
    </cdr:to>
    <cdr:cxnSp macro="">
      <cdr:nvCxnSpPr>
        <cdr:cNvPr id="4" name="Straight Connector 3">
          <a:extLst xmlns:a="http://schemas.openxmlformats.org/drawingml/2006/main">
            <a:ext uri="{FF2B5EF4-FFF2-40B4-BE49-F238E27FC236}">
              <a16:creationId xmlns:a16="http://schemas.microsoft.com/office/drawing/2014/main" id="{A4E15123-AB9C-4786-A331-D9637FE61D45}"/>
            </a:ext>
          </a:extLst>
        </cdr:cNvPr>
        <cdr:cNvCxnSpPr/>
      </cdr:nvCxnSpPr>
      <cdr:spPr>
        <a:xfrm xmlns:a="http://schemas.openxmlformats.org/drawingml/2006/main">
          <a:off x="2157975" y="164918"/>
          <a:ext cx="0" cy="1670986"/>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8</xdr:col>
      <xdr:colOff>384017</xdr:colOff>
      <xdr:row>15</xdr:row>
      <xdr:rowOff>531</xdr:rowOff>
    </xdr:from>
    <xdr:to>
      <xdr:col>10</xdr:col>
      <xdr:colOff>1519656</xdr:colOff>
      <xdr:row>29</xdr:row>
      <xdr:rowOff>116931</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361950</xdr:colOff>
      <xdr:row>30</xdr:row>
      <xdr:rowOff>27746</xdr:rowOff>
    </xdr:from>
    <xdr:to>
      <xdr:col>10</xdr:col>
      <xdr:colOff>1500192</xdr:colOff>
      <xdr:row>44</xdr:row>
      <xdr:rowOff>144146</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0.7991</cdr:x>
      <cdr:y>0.07655</cdr:y>
    </cdr:from>
    <cdr:to>
      <cdr:x>0.7991</cdr:x>
      <cdr:y>0.68977</cdr:y>
    </cdr:to>
    <cdr:cxnSp macro="">
      <cdr:nvCxnSpPr>
        <cdr:cNvPr id="5" name="Straight Connector 4">
          <a:extLst xmlns:a="http://schemas.openxmlformats.org/drawingml/2006/main">
            <a:ext uri="{FF2B5EF4-FFF2-40B4-BE49-F238E27FC236}">
              <a16:creationId xmlns:a16="http://schemas.microsoft.com/office/drawing/2014/main" id="{6EA94EE7-52C9-4004-953C-C4251BA384DB}"/>
            </a:ext>
          </a:extLst>
        </cdr:cNvPr>
        <cdr:cNvCxnSpPr/>
      </cdr:nvCxnSpPr>
      <cdr:spPr>
        <a:xfrm xmlns:a="http://schemas.openxmlformats.org/drawingml/2006/main" flipV="1">
          <a:off x="2430853" y="172237"/>
          <a:ext cx="0" cy="1379746"/>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0.80118</cdr:x>
      <cdr:y>0.05821</cdr:y>
    </cdr:from>
    <cdr:to>
      <cdr:x>0.80118</cdr:x>
      <cdr:y>0.67143</cdr:y>
    </cdr:to>
    <cdr:cxnSp macro="">
      <cdr:nvCxnSpPr>
        <cdr:cNvPr id="7"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2607" y="161086"/>
          <a:ext cx="0" cy="169711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10</xdr:col>
      <xdr:colOff>482744</xdr:colOff>
      <xdr:row>14</xdr:row>
      <xdr:rowOff>91787</xdr:rowOff>
    </xdr:from>
    <xdr:to>
      <xdr:col>15</xdr:col>
      <xdr:colOff>476063</xdr:colOff>
      <xdr:row>29</xdr:row>
      <xdr:rowOff>57833</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30</xdr:row>
      <xdr:rowOff>57150</xdr:rowOff>
    </xdr:from>
    <xdr:to>
      <xdr:col>15</xdr:col>
      <xdr:colOff>507669</xdr:colOff>
      <xdr:row>45</xdr:row>
      <xdr:rowOff>23196</xdr:rowOff>
    </xdr:to>
    <xdr:graphicFrame macro="">
      <xdr:nvGraphicFramePr>
        <xdr:cNvPr id="3" name="Diagram 4">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0.75585</cdr:x>
      <cdr:y>0.08337</cdr:y>
    </cdr:from>
    <cdr:to>
      <cdr:x>0.75585</cdr:x>
      <cdr:y>0.62688</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298779" y="187753"/>
          <a:ext cx="0" cy="1224010"/>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0.21894</cdr:x>
      <cdr:y>0.05845</cdr:y>
    </cdr:from>
    <cdr:to>
      <cdr:x>0.5052</cdr:x>
      <cdr:y>0.15812</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661602" y="136883"/>
          <a:ext cx="865051" cy="2334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0.33815</cdr:x>
      <cdr:y>0.14999</cdr:y>
    </cdr:from>
    <cdr:to>
      <cdr:x>0.42325</cdr:x>
      <cdr:y>0.3981</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a:off x="1021827" y="351233"/>
          <a:ext cx="257176" cy="5810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0.06361</cdr:y>
    </cdr:from>
    <cdr:to>
      <cdr:x>0.8284</cdr:x>
      <cdr:y>0.15461</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2732" y="149160"/>
          <a:ext cx="910577" cy="213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0.30978</cdr:x>
      <cdr:y>0.70315</cdr:y>
    </cdr:from>
    <cdr:to>
      <cdr:x>0.94334</cdr:x>
      <cdr:y>0.87399</cdr:y>
    </cdr:to>
    <cdr:sp macro="" textlink="">
      <cdr:nvSpPr>
        <cdr:cNvPr id="3" name="TextBox 2">
          <a:extLst xmlns:a="http://schemas.openxmlformats.org/drawingml/2006/main">
            <a:ext uri="{FF2B5EF4-FFF2-40B4-BE49-F238E27FC236}">
              <a16:creationId xmlns:a16="http://schemas.microsoft.com/office/drawing/2014/main" id="{55CBF70C-27C2-44BC-9C5E-8B3BAD4119D9}"/>
            </a:ext>
          </a:extLst>
        </cdr:cNvPr>
        <cdr:cNvSpPr txBox="1"/>
      </cdr:nvSpPr>
      <cdr:spPr>
        <a:xfrm xmlns:a="http://schemas.openxmlformats.org/drawingml/2006/main">
          <a:off x="936104" y="1646634"/>
          <a:ext cx="1914525"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b="1">
              <a:solidFill>
                <a:srgbClr val="C00000"/>
              </a:solidFill>
            </a:rPr>
            <a:t>Infláció</a:t>
          </a:r>
        </a:p>
        <a:p xmlns:a="http://schemas.openxmlformats.org/drawingml/2006/main">
          <a:pPr algn="r"/>
          <a:r>
            <a:rPr lang="hu-HU" sz="900" b="1">
              <a:solidFill>
                <a:schemeClr val="accent1"/>
              </a:solidFill>
            </a:rPr>
            <a:t>Indirekt adóktól szűrt maginfláció</a:t>
          </a:r>
        </a:p>
      </cdr:txBody>
    </cdr:sp>
  </cdr:relSizeAnchor>
</c:userShapes>
</file>

<file path=xl/drawings/drawing20.xml><?xml version="1.0" encoding="utf-8"?>
<c:userShapes xmlns:c="http://schemas.openxmlformats.org/drawingml/2006/chart">
  <cdr:relSizeAnchor xmlns:cdr="http://schemas.openxmlformats.org/drawingml/2006/chartDrawing">
    <cdr:from>
      <cdr:x>0.75899</cdr:x>
      <cdr:y>0.06645</cdr:y>
    </cdr:from>
    <cdr:to>
      <cdr:x>0.75899</cdr:x>
      <cdr:y>0.60996</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08335" y="149651"/>
          <a:ext cx="0" cy="1224009"/>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absoluteAnchor>
    <xdr:pos x="5581650" y="2238375"/>
    <xdr:ext cx="3024000" cy="2304000"/>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72125" y="4638675"/>
    <xdr:ext cx="3024000" cy="2304000"/>
    <xdr:graphicFrame macro="">
      <xdr:nvGraphicFramePr>
        <xdr:cNvPr id="6" name="Chart 1">
          <a:extLst>
            <a:ext uri="{FF2B5EF4-FFF2-40B4-BE49-F238E27FC236}">
              <a16:creationId xmlns:a16="http://schemas.microsoft.com/office/drawing/2014/main" id="{00000000-0008-0000-09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a:t>
          </a:r>
        </a:p>
      </cdr:txBody>
    </cdr:sp>
  </cdr:relSizeAnchor>
  <cdr:relSizeAnchor xmlns:cdr="http://schemas.openxmlformats.org/drawingml/2006/chartDrawing">
    <cdr:from>
      <cdr:x>0.76165</cdr:x>
      <cdr:y>0.08027</cdr:y>
    </cdr:from>
    <cdr:to>
      <cdr:x>0.76165</cdr:x>
      <cdr:y>0.65521</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03236" y="184937"/>
          <a:ext cx="0" cy="1324661"/>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a:t>
          </a:r>
          <a:r>
            <a:rPr lang="hu-HU" sz="900" b="0" baseline="0">
              <a:latin typeface="Calibri" panose="020F0502020204030204" pitchFamily="34" charset="0"/>
            </a:rPr>
            <a:t>cent</a:t>
          </a:r>
          <a:endParaRPr lang="hu-HU" sz="900" b="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Percent</a:t>
          </a:r>
        </a:p>
      </cdr:txBody>
    </cdr:sp>
  </cdr:relSizeAnchor>
  <cdr:relSizeAnchor xmlns:cdr="http://schemas.openxmlformats.org/drawingml/2006/chartDrawing">
    <cdr:from>
      <cdr:x>0.75653</cdr:x>
      <cdr:y>0.07793</cdr:y>
    </cdr:from>
    <cdr:to>
      <cdr:x>0.76028</cdr:x>
      <cdr:y>0.65392</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287757" y="179551"/>
          <a:ext cx="11340" cy="1327081"/>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editAs="absolute">
    <xdr:from>
      <xdr:col>4</xdr:col>
      <xdr:colOff>561981</xdr:colOff>
      <xdr:row>15</xdr:row>
      <xdr:rowOff>114306</xdr:rowOff>
    </xdr:from>
    <xdr:to>
      <xdr:col>9</xdr:col>
      <xdr:colOff>537981</xdr:colOff>
      <xdr:row>30</xdr:row>
      <xdr:rowOff>132306</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266700</xdr:colOff>
      <xdr:row>15</xdr:row>
      <xdr:rowOff>133350</xdr:rowOff>
    </xdr:from>
    <xdr:to>
      <xdr:col>15</xdr:col>
      <xdr:colOff>242700</xdr:colOff>
      <xdr:row>30</xdr:row>
      <xdr:rowOff>151350</xdr:rowOff>
    </xdr:to>
    <xdr:graphicFrame macro="">
      <xdr:nvGraphicFramePr>
        <xdr:cNvPr id="4" name="Chart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0.83454</cdr:x>
      <cdr:y>0.05204</cdr:y>
    </cdr:from>
    <cdr:to>
      <cdr:x>0.83454</cdr:x>
      <cdr:y>0.90123</cdr:y>
    </cdr:to>
    <cdr:cxnSp macro="">
      <cdr:nvCxnSpPr>
        <cdr:cNvPr id="3" name="Straight Connector 2">
          <a:extLst xmlns:a="http://schemas.openxmlformats.org/drawingml/2006/main">
            <a:ext uri="{FF2B5EF4-FFF2-40B4-BE49-F238E27FC236}">
              <a16:creationId xmlns:a16="http://schemas.microsoft.com/office/drawing/2014/main" id="{4ABB184C-7667-41D2-A899-768D770C1143}"/>
            </a:ext>
          </a:extLst>
        </cdr:cNvPr>
        <cdr:cNvCxnSpPr/>
      </cdr:nvCxnSpPr>
      <cdr:spPr>
        <a:xfrm xmlns:a="http://schemas.openxmlformats.org/drawingml/2006/main" flipV="1">
          <a:off x="2523656" y="119899"/>
          <a:ext cx="0" cy="195654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0.06965</cdr:x>
      <cdr:y>0</cdr:y>
    </cdr:from>
    <cdr:to>
      <cdr:x>0.54382</cdr:x>
      <cdr:y>0.12876</cdr:y>
    </cdr:to>
    <cdr:sp macro="" textlink="">
      <cdr:nvSpPr>
        <cdr:cNvPr id="6" name="TextBox 5">
          <a:extLst xmlns:a="http://schemas.openxmlformats.org/drawingml/2006/main">
            <a:ext uri="{FF2B5EF4-FFF2-40B4-BE49-F238E27FC236}">
              <a16:creationId xmlns:a16="http://schemas.microsoft.com/office/drawing/2014/main" id="{19EA05D7-B739-4E81-89E4-04CD7439AB35}"/>
            </a:ext>
          </a:extLst>
        </cdr:cNvPr>
        <cdr:cNvSpPr txBox="1"/>
      </cdr:nvSpPr>
      <cdr:spPr>
        <a:xfrm xmlns:a="http://schemas.openxmlformats.org/drawingml/2006/main">
          <a:off x="210630" y="0"/>
          <a:ext cx="1433890" cy="29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cdr:txBody>
    </cdr:sp>
  </cdr:relSizeAnchor>
</c:userShapes>
</file>

<file path=xl/drawings/drawing26.xml><?xml version="1.0" encoding="utf-8"?>
<c:userShapes xmlns:c="http://schemas.openxmlformats.org/drawingml/2006/chart">
  <cdr:relSizeAnchor xmlns:cdr="http://schemas.openxmlformats.org/drawingml/2006/chartDrawing">
    <cdr:from>
      <cdr:x>0.06965</cdr:x>
      <cdr:y>0</cdr:y>
    </cdr:from>
    <cdr:to>
      <cdr:x>0.54382</cdr:x>
      <cdr:y>0.12876</cdr:y>
    </cdr:to>
    <cdr:sp macro="" textlink="">
      <cdr:nvSpPr>
        <cdr:cNvPr id="6" name="TextBox 5">
          <a:extLst xmlns:a="http://schemas.openxmlformats.org/drawingml/2006/main">
            <a:ext uri="{FF2B5EF4-FFF2-40B4-BE49-F238E27FC236}">
              <a16:creationId xmlns:a16="http://schemas.microsoft.com/office/drawing/2014/main" id="{19EA05D7-B739-4E81-89E4-04CD7439AB35}"/>
            </a:ext>
          </a:extLst>
        </cdr:cNvPr>
        <cdr:cNvSpPr txBox="1"/>
      </cdr:nvSpPr>
      <cdr:spPr>
        <a:xfrm xmlns:a="http://schemas.openxmlformats.org/drawingml/2006/main">
          <a:off x="210630" y="0"/>
          <a:ext cx="1433890" cy="29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a percentage</a:t>
          </a:r>
          <a:r>
            <a:rPr lang="hu-HU" sz="900" baseline="0"/>
            <a:t> of GDP</a:t>
          </a:r>
          <a:endParaRPr lang="hu-HU" sz="900"/>
        </a:p>
      </cdr:txBody>
    </cdr:sp>
  </cdr:relSizeAnchor>
  <cdr:relSizeAnchor xmlns:cdr="http://schemas.openxmlformats.org/drawingml/2006/chartDrawing">
    <cdr:from>
      <cdr:x>0.83559</cdr:x>
      <cdr:y>0.05342</cdr:y>
    </cdr:from>
    <cdr:to>
      <cdr:x>0.83559</cdr:x>
      <cdr:y>0.90261</cdr:y>
    </cdr:to>
    <cdr:cxnSp macro="">
      <cdr:nvCxnSpPr>
        <cdr:cNvPr id="4" name="Straight Connector 3">
          <a:extLst xmlns:a="http://schemas.openxmlformats.org/drawingml/2006/main">
            <a:ext uri="{FF2B5EF4-FFF2-40B4-BE49-F238E27FC236}">
              <a16:creationId xmlns:a16="http://schemas.microsoft.com/office/drawing/2014/main" id="{2C169266-B8F1-441C-8100-859FBE2B3515}"/>
            </a:ext>
          </a:extLst>
        </cdr:cNvPr>
        <cdr:cNvCxnSpPr/>
      </cdr:nvCxnSpPr>
      <cdr:spPr>
        <a:xfrm xmlns:a="http://schemas.openxmlformats.org/drawingml/2006/main" flipV="1">
          <a:off x="2526831" y="123074"/>
          <a:ext cx="0" cy="195654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xdr:wsDr xmlns:xdr="http://schemas.openxmlformats.org/drawingml/2006/spreadsheetDrawing" xmlns:a="http://schemas.openxmlformats.org/drawingml/2006/main">
  <xdr:absoluteAnchor>
    <xdr:pos x="5482239" y="2615870"/>
    <xdr:ext cx="3024000" cy="2304000"/>
    <xdr:graphicFrame macro="">
      <xdr:nvGraphicFramePr>
        <xdr:cNvPr id="4" name="Chart 1">
          <a:extLst>
            <a:ext uri="{FF2B5EF4-FFF2-40B4-BE49-F238E27FC236}">
              <a16:creationId xmlns:a16="http://schemas.microsoft.com/office/drawing/2014/main" id="{00000000-0008-0000-1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2239" y="4861892"/>
    <xdr:ext cx="3024000" cy="2304000"/>
    <xdr:graphicFrame macro="">
      <xdr:nvGraphicFramePr>
        <xdr:cNvPr id="5" name="Chart 1">
          <a:extLst>
            <a:ext uri="{FF2B5EF4-FFF2-40B4-BE49-F238E27FC236}">
              <a16:creationId xmlns:a16="http://schemas.microsoft.com/office/drawing/2014/main" id="{00000000-0008-0000-11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0.7213</cdr:x>
      <cdr:y>0.07639</cdr:y>
    </cdr:from>
    <cdr:to>
      <cdr:x>0.7213</cdr:x>
      <cdr:y>0.72832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181220" y="176003"/>
          <a:ext cx="0" cy="150205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9.xml><?xml version="1.0" encoding="utf-8"?>
<c:userShapes xmlns:c="http://schemas.openxmlformats.org/drawingml/2006/chart">
  <cdr:relSizeAnchor xmlns:cdr="http://schemas.openxmlformats.org/drawingml/2006/chartDrawing">
    <cdr:from>
      <cdr:x>0.72276</cdr:x>
      <cdr:y>0.07873</cdr:y>
    </cdr:from>
    <cdr:to>
      <cdr:x>0.72276</cdr:x>
      <cdr:y>0.73623</cdr:y>
    </cdr:to>
    <cdr:cxnSp macro="">
      <cdr:nvCxnSpPr>
        <cdr:cNvPr id="4" name="Straight Connector 3">
          <a:extLst xmlns:a="http://schemas.openxmlformats.org/drawingml/2006/main">
            <a:ext uri="{FF2B5EF4-FFF2-40B4-BE49-F238E27FC236}">
              <a16:creationId xmlns:a16="http://schemas.microsoft.com/office/drawing/2014/main" id="{B5076C90-3EEF-437C-A000-082130BC60F6}"/>
            </a:ext>
          </a:extLst>
        </cdr:cNvPr>
        <cdr:cNvCxnSpPr/>
      </cdr:nvCxnSpPr>
      <cdr:spPr>
        <a:xfrm xmlns:a="http://schemas.openxmlformats.org/drawingml/2006/main" flipV="1">
          <a:off x="2185638" y="181396"/>
          <a:ext cx="0" cy="151488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0.24787</cdr:x>
      <cdr:y>0.06153</cdr:y>
    </cdr:from>
    <cdr:to>
      <cdr:x>0.46049</cdr:x>
      <cdr:y>0.24504</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749021" y="144124"/>
          <a:ext cx="642507" cy="4299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0.33403</cdr:x>
      <cdr:y>0.22507</cdr:y>
    </cdr:from>
    <cdr:to>
      <cdr:x>0.39707</cdr:x>
      <cdr:y>0.39178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a:off x="1009404" y="527228"/>
          <a:ext cx="190501" cy="3905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0.50816</cdr:x>
      <cdr:y>0.06359</cdr:y>
    </cdr:from>
    <cdr:to>
      <cdr:x>0.80949</cdr:x>
      <cdr:y>0.1546</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35582" y="148965"/>
          <a:ext cx="910577" cy="2131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0.24893</cdr:x>
      <cdr:y>0.70073</cdr:y>
    </cdr:from>
    <cdr:to>
      <cdr:x>0.92144</cdr:x>
      <cdr:y>0.87151</cdr:y>
    </cdr:to>
    <cdr:sp macro="" textlink="">
      <cdr:nvSpPr>
        <cdr:cNvPr id="7" name="TextBox 1">
          <a:extLst xmlns:a="http://schemas.openxmlformats.org/drawingml/2006/main">
            <a:ext uri="{FF2B5EF4-FFF2-40B4-BE49-F238E27FC236}">
              <a16:creationId xmlns:a16="http://schemas.microsoft.com/office/drawing/2014/main" id="{89D81951-3636-49BE-B046-E49A65C0B58A}"/>
            </a:ext>
          </a:extLst>
        </cdr:cNvPr>
        <cdr:cNvSpPr txBox="1"/>
      </cdr:nvSpPr>
      <cdr:spPr>
        <a:xfrm xmlns:a="http://schemas.openxmlformats.org/drawingml/2006/main">
          <a:off x="752230" y="1641475"/>
          <a:ext cx="2032245" cy="400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1">
              <a:solidFill>
                <a:schemeClr val="accent3"/>
              </a:solidFill>
            </a:rPr>
            <a:t>Inflation</a:t>
          </a:r>
        </a:p>
        <a:p xmlns:a="http://schemas.openxmlformats.org/drawingml/2006/main">
          <a:pPr algn="r"/>
          <a:r>
            <a:rPr lang="hu-HU" sz="900" b="1">
              <a:solidFill>
                <a:schemeClr val="accent1"/>
              </a:solidFill>
            </a:rPr>
            <a:t>Core inflation excluding indirect taxes</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5</xdr:col>
      <xdr:colOff>219075</xdr:colOff>
      <xdr:row>10</xdr:row>
      <xdr:rowOff>95250</xdr:rowOff>
    </xdr:from>
    <xdr:to>
      <xdr:col>10</xdr:col>
      <xdr:colOff>195075</xdr:colOff>
      <xdr:row>24</xdr:row>
      <xdr:rowOff>132300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581025</xdr:colOff>
      <xdr:row>10</xdr:row>
      <xdr:rowOff>114300</xdr:rowOff>
    </xdr:from>
    <xdr:to>
      <xdr:col>15</xdr:col>
      <xdr:colOff>557025</xdr:colOff>
      <xdr:row>24</xdr:row>
      <xdr:rowOff>151350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533400</xdr:colOff>
      <xdr:row>11</xdr:row>
      <xdr:rowOff>152400</xdr:rowOff>
    </xdr:from>
    <xdr:to>
      <xdr:col>13</xdr:col>
      <xdr:colOff>533400</xdr:colOff>
      <xdr:row>21</xdr:row>
      <xdr:rowOff>57150</xdr:rowOff>
    </xdr:to>
    <xdr:cxnSp macro="">
      <xdr:nvCxnSpPr>
        <xdr:cNvPr id="6" name="Egyenes összekötő 5">
          <a:extLst>
            <a:ext uri="{FF2B5EF4-FFF2-40B4-BE49-F238E27FC236}">
              <a16:creationId xmlns:a16="http://schemas.microsoft.com/office/drawing/2014/main" id="{00000000-0008-0000-1200-000006000000}"/>
            </a:ext>
          </a:extLst>
        </xdr:cNvPr>
        <xdr:cNvCxnSpPr/>
      </xdr:nvCxnSpPr>
      <xdr:spPr>
        <a:xfrm flipV="1">
          <a:off x="8458200" y="1933575"/>
          <a:ext cx="0" cy="1524000"/>
        </a:xfrm>
        <a:prstGeom prst="line">
          <a:avLst/>
        </a:prstGeom>
        <a:ln w="12700">
          <a:solidFill>
            <a:schemeClr val="tx1">
              <a:lumMod val="50000"/>
              <a:lumOff val="50000"/>
            </a:schemeClr>
          </a:solidFill>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1.xml><?xml version="1.0" encoding="utf-8"?>
<c:userShapes xmlns:c="http://schemas.openxmlformats.org/drawingml/2006/chart">
  <cdr:relSizeAnchor xmlns:cdr="http://schemas.openxmlformats.org/drawingml/2006/chartDrawing">
    <cdr:from>
      <cdr:x>0.60476</cdr:x>
      <cdr:y>0.00529</cdr:y>
    </cdr:from>
    <cdr:to>
      <cdr:x>0.99924</cdr:x>
      <cdr:y>0.13427</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828801" y="12188"/>
          <a:ext cx="1192902" cy="297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0.05806</cdr:x>
      <cdr:y>0</cdr:y>
    </cdr:from>
    <cdr:to>
      <cdr:x>0.43467</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75573" y="0"/>
          <a:ext cx="1138877"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0.59053</cdr:x>
      <cdr:y>0.05788</cdr:y>
    </cdr:from>
    <cdr:to>
      <cdr:x>0.59053</cdr:x>
      <cdr:y>0.75195</cdr:y>
    </cdr:to>
    <cdr:cxnSp macro="">
      <cdr:nvCxnSpPr>
        <cdr:cNvPr id="7" name="Egyenes összekötő 5">
          <a:extLst xmlns:a="http://schemas.openxmlformats.org/drawingml/2006/main">
            <a:ext uri="{FF2B5EF4-FFF2-40B4-BE49-F238E27FC236}">
              <a16:creationId xmlns:a16="http://schemas.microsoft.com/office/drawing/2014/main" id="{00000000-0008-0000-1200-000006000000}"/>
            </a:ext>
          </a:extLst>
        </cdr:cNvPr>
        <cdr:cNvCxnSpPr/>
      </cdr:nvCxnSpPr>
      <cdr:spPr>
        <a:xfrm xmlns:a="http://schemas.openxmlformats.org/drawingml/2006/main" flipV="1">
          <a:off x="1785751" y="133350"/>
          <a:ext cx="0" cy="1599151"/>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2.xml><?xml version="1.0" encoding="utf-8"?>
<c:userShapes xmlns:c="http://schemas.openxmlformats.org/drawingml/2006/chart">
  <cdr:relSizeAnchor xmlns:cdr="http://schemas.openxmlformats.org/drawingml/2006/chartDrawing">
    <cdr:from>
      <cdr:x>0.55751</cdr:x>
      <cdr:y>0.00529</cdr:y>
    </cdr:from>
    <cdr:to>
      <cdr:x>0.99924</cdr:x>
      <cdr:y>0.10749</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685925" y="12188"/>
          <a:ext cx="1335777" cy="235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percentage of GDP</a:t>
          </a:r>
        </a:p>
        <a:p xmlns:a="http://schemas.openxmlformats.org/drawingml/2006/main">
          <a:endParaRPr lang="hu-HU" sz="900"/>
        </a:p>
      </cdr:txBody>
    </cdr:sp>
  </cdr:relSizeAnchor>
  <cdr:relSizeAnchor xmlns:cdr="http://schemas.openxmlformats.org/drawingml/2006/chartDrawing">
    <cdr:from>
      <cdr:x>0.0378</cdr:x>
      <cdr:y>0</cdr:y>
    </cdr:from>
    <cdr:to>
      <cdr:x>0.43782</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14300" y="0"/>
          <a:ext cx="1209675"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percentage of</a:t>
          </a:r>
          <a:r>
            <a:rPr lang="hu-HU" sz="900"/>
            <a:t> GDP</a:t>
          </a:r>
        </a:p>
        <a:p xmlns:a="http://schemas.openxmlformats.org/drawingml/2006/main">
          <a:endParaRPr lang="hu-HU" sz="900"/>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243320</xdr:colOff>
      <xdr:row>20</xdr:row>
      <xdr:rowOff>122959</xdr:rowOff>
    </xdr:from>
    <xdr:to>
      <xdr:col>10</xdr:col>
      <xdr:colOff>210084</xdr:colOff>
      <xdr:row>35</xdr:row>
      <xdr:rowOff>128259</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375805</xdr:colOff>
      <xdr:row>20</xdr:row>
      <xdr:rowOff>129885</xdr:rowOff>
    </xdr:from>
    <xdr:to>
      <xdr:col>15</xdr:col>
      <xdr:colOff>339105</xdr:colOff>
      <xdr:row>35</xdr:row>
      <xdr:rowOff>135185</xdr:rowOff>
    </xdr:to>
    <xdr:graphicFrame macro="">
      <xdr:nvGraphicFramePr>
        <xdr:cNvPr id="5" name="Chart 4">
          <a:extLst>
            <a:ext uri="{FF2B5EF4-FFF2-40B4-BE49-F238E27FC236}">
              <a16:creationId xmlns:a16="http://schemas.microsoft.com/office/drawing/2014/main" id="{00000000-0008-0000-1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0.75081</cdr:x>
      <cdr:y>0.03991</cdr:y>
    </cdr:from>
    <cdr:to>
      <cdr:x>0.75081</cdr:x>
      <cdr:y>0.8381</cdr:y>
    </cdr:to>
    <cdr:cxnSp macro="">
      <cdr:nvCxnSpPr>
        <cdr:cNvPr id="4" name="Straight Connector 3">
          <a:extLst xmlns:a="http://schemas.openxmlformats.org/drawingml/2006/main">
            <a:ext uri="{FF2B5EF4-FFF2-40B4-BE49-F238E27FC236}">
              <a16:creationId xmlns:a16="http://schemas.microsoft.com/office/drawing/2014/main" id="{E7670C4C-61AA-4595-9189-7C87A742B4A0}"/>
            </a:ext>
          </a:extLst>
        </cdr:cNvPr>
        <cdr:cNvCxnSpPr/>
      </cdr:nvCxnSpPr>
      <cdr:spPr>
        <a:xfrm xmlns:a="http://schemas.openxmlformats.org/drawingml/2006/main">
          <a:off x="2250499" y="93518"/>
          <a:ext cx="0" cy="1870364"/>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5302827" y="-4727864"/>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0.75129</cdr:x>
      <cdr:y>0.01724</cdr:y>
    </cdr:from>
    <cdr:to>
      <cdr:x>0.75129</cdr:x>
      <cdr:y>0.81544</cdr:y>
    </cdr:to>
    <cdr:cxnSp macro="">
      <cdr:nvCxnSpPr>
        <cdr:cNvPr id="3" name="Straight Connector 2">
          <a:extLst xmlns:a="http://schemas.openxmlformats.org/drawingml/2006/main">
            <a:ext uri="{FF2B5EF4-FFF2-40B4-BE49-F238E27FC236}">
              <a16:creationId xmlns:a16="http://schemas.microsoft.com/office/drawing/2014/main" id="{DD8F279E-BD90-46D7-8260-1BBA68FA8BE2}"/>
            </a:ext>
          </a:extLst>
        </cdr:cNvPr>
        <cdr:cNvCxnSpPr/>
      </cdr:nvCxnSpPr>
      <cdr:spPr>
        <a:xfrm xmlns:a="http://schemas.openxmlformats.org/drawingml/2006/main">
          <a:off x="2249344" y="40409"/>
          <a:ext cx="0" cy="1870364"/>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6.xml><?xml version="1.0" encoding="utf-8"?>
<xdr:wsDr xmlns:xdr="http://schemas.openxmlformats.org/drawingml/2006/spreadsheetDrawing" xmlns:a="http://schemas.openxmlformats.org/drawingml/2006/main">
  <xdr:twoCellAnchor>
    <xdr:from>
      <xdr:col>6</xdr:col>
      <xdr:colOff>323850</xdr:colOff>
      <xdr:row>10</xdr:row>
      <xdr:rowOff>114300</xdr:rowOff>
    </xdr:from>
    <xdr:to>
      <xdr:col>11</xdr:col>
      <xdr:colOff>347475</xdr:colOff>
      <xdr:row>24</xdr:row>
      <xdr:rowOff>151350</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25</xdr:row>
      <xdr:rowOff>142875</xdr:rowOff>
    </xdr:from>
    <xdr:to>
      <xdr:col>11</xdr:col>
      <xdr:colOff>328425</xdr:colOff>
      <xdr:row>40</xdr:row>
      <xdr:rowOff>18000</xdr:rowOff>
    </xdr:to>
    <xdr:graphicFrame macro="">
      <xdr:nvGraphicFramePr>
        <xdr:cNvPr id="5" name="Diagram 1">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0.72445</cdr:x>
      <cdr:y>0.07028</cdr:y>
    </cdr:from>
    <cdr:to>
      <cdr:x>0.72445</cdr:x>
      <cdr:y>0.70692</cdr:y>
    </cdr:to>
    <cdr:cxnSp macro="">
      <cdr:nvCxnSpPr>
        <cdr:cNvPr id="3" name="Straight Connector 2">
          <a:extLst xmlns:a="http://schemas.openxmlformats.org/drawingml/2006/main">
            <a:ext uri="{FF2B5EF4-FFF2-40B4-BE49-F238E27FC236}">
              <a16:creationId xmlns:a16="http://schemas.microsoft.com/office/drawing/2014/main" id="{1453FAB7-84E0-4E0D-BF39-4156E9AD91D6}"/>
            </a:ext>
          </a:extLst>
        </cdr:cNvPr>
        <cdr:cNvCxnSpPr/>
      </cdr:nvCxnSpPr>
      <cdr:spPr>
        <a:xfrm xmlns:a="http://schemas.openxmlformats.org/drawingml/2006/main" flipH="1">
          <a:off x="2190745" y="161929"/>
          <a:ext cx="0" cy="1466819"/>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8.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0.7213</cdr:x>
      <cdr:y>0.08268</cdr:y>
    </cdr:from>
    <cdr:to>
      <cdr:x>0.72445</cdr:x>
      <cdr:y>0.73587</cdr:y>
    </cdr:to>
    <cdr:cxnSp macro="">
      <cdr:nvCxnSpPr>
        <cdr:cNvPr id="4" name="Straight Connector 3">
          <a:extLst xmlns:a="http://schemas.openxmlformats.org/drawingml/2006/main">
            <a:ext uri="{FF2B5EF4-FFF2-40B4-BE49-F238E27FC236}">
              <a16:creationId xmlns:a16="http://schemas.microsoft.com/office/drawing/2014/main" id="{6CBD596B-F6D2-49BD-99F1-BD40BBDF5A51}"/>
            </a:ext>
          </a:extLst>
        </cdr:cNvPr>
        <cdr:cNvCxnSpPr/>
      </cdr:nvCxnSpPr>
      <cdr:spPr>
        <a:xfrm xmlns:a="http://schemas.openxmlformats.org/drawingml/2006/main">
          <a:off x="2181220" y="190495"/>
          <a:ext cx="9525" cy="1504949"/>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9.xml><?xml version="1.0" encoding="utf-8"?>
<xdr:wsDr xmlns:xdr="http://schemas.openxmlformats.org/drawingml/2006/spreadsheetDrawing" xmlns:a="http://schemas.openxmlformats.org/drawingml/2006/main">
  <xdr:twoCellAnchor>
    <xdr:from>
      <xdr:col>4</xdr:col>
      <xdr:colOff>533400</xdr:colOff>
      <xdr:row>15</xdr:row>
      <xdr:rowOff>9525</xdr:rowOff>
    </xdr:from>
    <xdr:to>
      <xdr:col>9</xdr:col>
      <xdr:colOff>496700</xdr:colOff>
      <xdr:row>30</xdr:row>
      <xdr:rowOff>14825</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591949</xdr:colOff>
      <xdr:row>46</xdr:row>
      <xdr:rowOff>71974</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17</xdr:row>
      <xdr:rowOff>19050</xdr:rowOff>
    </xdr:from>
    <xdr:to>
      <xdr:col>12</xdr:col>
      <xdr:colOff>10925</xdr:colOff>
      <xdr:row>32</xdr:row>
      <xdr:rowOff>24350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0.69526</cdr:x>
      <cdr:y>0.07491</cdr:y>
    </cdr:from>
    <cdr:to>
      <cdr:x>0.69526</cdr:x>
      <cdr:y>0.68774</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093636" y="171648"/>
          <a:ext cx="0" cy="1404177"/>
        </a:xfrm>
        <a:prstGeom xmlns:a="http://schemas.openxmlformats.org/drawingml/2006/main" prst="line">
          <a:avLst/>
        </a:prstGeom>
        <a:noFill xmlns:a="http://schemas.openxmlformats.org/drawingml/2006/main"/>
        <a:ln xmlns:a="http://schemas.openxmlformats.org/drawingml/2006/main" w="9525"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1.xml><?xml version="1.0" encoding="utf-8"?>
<c:userShapes xmlns:c="http://schemas.openxmlformats.org/drawingml/2006/chart">
  <cdr:relSizeAnchor xmlns:cdr="http://schemas.openxmlformats.org/drawingml/2006/chartDrawing">
    <cdr:from>
      <cdr:x>0.69904</cdr:x>
      <cdr:y>0.0873</cdr:y>
    </cdr:from>
    <cdr:to>
      <cdr:x>0.69905</cdr:x>
      <cdr:y>0.66146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H="1" flipV="1">
          <a:off x="2105019" y="200024"/>
          <a:ext cx="30" cy="1315572"/>
        </a:xfrm>
        <a:prstGeom xmlns:a="http://schemas.openxmlformats.org/drawingml/2006/main" prst="line">
          <a:avLst/>
        </a:prstGeom>
        <a:noFill xmlns:a="http://schemas.openxmlformats.org/drawingml/2006/main"/>
        <a:ln xmlns:a="http://schemas.openxmlformats.org/drawingml/2006/main" w="9525"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solidFill>
              <a:sysClr val="windowText" lastClr="000000"/>
            </a:solidFill>
          </a:endParaRPr>
        </a:p>
      </cdr:txBody>
    </cdr:sp>
  </cdr:relSizeAnchor>
  <cdr:relSizeAnchor xmlns:cdr="http://schemas.openxmlformats.org/drawingml/2006/chartDrawing">
    <cdr:from>
      <cdr:x>0.08857</cdr:x>
      <cdr:y>0</cdr:y>
    </cdr:from>
    <cdr:to>
      <cdr:x>0.44916</cdr:x>
      <cdr:y>0.0873</cdr:y>
    </cdr:to>
    <cdr:sp macro="" textlink="">
      <cdr:nvSpPr>
        <cdr:cNvPr id="3" name="TextBox 2">
          <a:extLst xmlns:a="http://schemas.openxmlformats.org/drawingml/2006/main">
            <a:ext uri="{FF2B5EF4-FFF2-40B4-BE49-F238E27FC236}">
              <a16:creationId xmlns:a16="http://schemas.microsoft.com/office/drawing/2014/main" id="{5D87A3AC-FF8C-4778-A191-AF5B322D95BE}"/>
            </a:ext>
          </a:extLst>
        </cdr:cNvPr>
        <cdr:cNvSpPr txBox="1"/>
      </cdr:nvSpPr>
      <cdr:spPr>
        <a:xfrm xmlns:a="http://schemas.openxmlformats.org/drawingml/2006/main">
          <a:off x="266701" y="0"/>
          <a:ext cx="1085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ysClr val="windowText" lastClr="000000"/>
              </a:solidFill>
            </a:rPr>
            <a:t>Thousand persons</a:t>
          </a:r>
        </a:p>
      </cdr:txBody>
    </cdr:sp>
  </cdr:relSizeAnchor>
  <cdr:relSizeAnchor xmlns:cdr="http://schemas.openxmlformats.org/drawingml/2006/chartDrawing">
    <cdr:from>
      <cdr:x>0.5799</cdr:x>
      <cdr:y>0</cdr:y>
    </cdr:from>
    <cdr:to>
      <cdr:x>0.94049</cdr:x>
      <cdr:y>0.0873</cdr:y>
    </cdr:to>
    <cdr:sp macro="" textlink="">
      <cdr:nvSpPr>
        <cdr:cNvPr id="5" name="TextBox 1">
          <a:extLst xmlns:a="http://schemas.openxmlformats.org/drawingml/2006/main">
            <a:ext uri="{FF2B5EF4-FFF2-40B4-BE49-F238E27FC236}">
              <a16:creationId xmlns:a16="http://schemas.microsoft.com/office/drawing/2014/main" id="{50449596-614F-43E3-85D2-3BBBA135DDF3}"/>
            </a:ext>
          </a:extLst>
        </cdr:cNvPr>
        <cdr:cNvSpPr txBox="1"/>
      </cdr:nvSpPr>
      <cdr:spPr>
        <a:xfrm xmlns:a="http://schemas.openxmlformats.org/drawingml/2006/main">
          <a:off x="1746250" y="0"/>
          <a:ext cx="10858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ysClr val="windowText" lastClr="000000"/>
              </a:solidFill>
            </a:rPr>
            <a:t>Thousand persons</a:t>
          </a:r>
        </a:p>
      </cdr:txBody>
    </cdr:sp>
  </cdr:relSizeAnchor>
</c:userShapes>
</file>

<file path=xl/drawings/drawing42.xml><?xml version="1.0" encoding="utf-8"?>
<xdr:wsDr xmlns:xdr="http://schemas.openxmlformats.org/drawingml/2006/spreadsheetDrawing" xmlns:a="http://schemas.openxmlformats.org/drawingml/2006/main">
  <xdr:twoCellAnchor>
    <xdr:from>
      <xdr:col>7</xdr:col>
      <xdr:colOff>171449</xdr:colOff>
      <xdr:row>11</xdr:row>
      <xdr:rowOff>9525</xdr:rowOff>
    </xdr:from>
    <xdr:to>
      <xdr:col>12</xdr:col>
      <xdr:colOff>147449</xdr:colOff>
      <xdr:row>26</xdr:row>
      <xdr:rowOff>27525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27</xdr:row>
      <xdr:rowOff>9525</xdr:rowOff>
    </xdr:from>
    <xdr:to>
      <xdr:col>12</xdr:col>
      <xdr:colOff>204600</xdr:colOff>
      <xdr:row>42</xdr:row>
      <xdr:rowOff>27525</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0.7654</cdr:x>
      <cdr:y>0.08268</cdr:y>
    </cdr:from>
    <cdr:to>
      <cdr:x>0.7654</cdr:x>
      <cdr:y>0.57878</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314578" y="190489"/>
          <a:ext cx="0" cy="1143015"/>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0.08242</cdr:x>
      <cdr:y>0.0042</cdr:y>
    </cdr:from>
    <cdr:to>
      <cdr:x>0.36394</cdr:x>
      <cdr:y>0.08318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49246" y="9681"/>
          <a:ext cx="851317" cy="181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4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0.7654</cdr:x>
      <cdr:y>0.09509</cdr:y>
    </cdr:from>
    <cdr:to>
      <cdr:x>0.7654</cdr:x>
      <cdr:y>0.58291</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314578" y="219078"/>
          <a:ext cx="0" cy="112393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0.07612</cdr:x>
      <cdr:y>0.01247</cdr:y>
    </cdr:from>
    <cdr:to>
      <cdr:x>0.49767</cdr:x>
      <cdr:y>0.09508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30196" y="28731"/>
          <a:ext cx="1274754" cy="190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Percentage point</a:t>
          </a:r>
        </a:p>
      </cdr:txBody>
    </cdr:sp>
  </cdr:relSizeAnchor>
</c:userShapes>
</file>

<file path=xl/drawings/drawing5.xml><?xml version="1.0" encoding="utf-8"?>
<c:userShapes xmlns:c="http://schemas.openxmlformats.org/drawingml/2006/chart">
  <cdr:relSizeAnchor xmlns:cdr="http://schemas.openxmlformats.org/drawingml/2006/chartDrawing">
    <cdr:from>
      <cdr:x>0.84138</cdr:x>
      <cdr:y>0.32009</cdr:y>
    </cdr:from>
    <cdr:to>
      <cdr:x>0.87934</cdr:x>
      <cdr:y>0.56951</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33648" y="733424"/>
          <a:ext cx="114302" cy="571493"/>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0.53772</cdr:x>
      <cdr:y>0.58614</cdr:y>
    </cdr:from>
    <cdr:to>
      <cdr:x>0.97423</cdr:x>
      <cdr:y>0.6776</cdr:y>
    </cdr:to>
    <cdr:sp macro="" textlink="">
      <cdr:nvSpPr>
        <cdr:cNvPr id="3" name="TextBox 2">
          <a:extLst xmlns:a="http://schemas.openxmlformats.org/drawingml/2006/main">
            <a:ext uri="{FF2B5EF4-FFF2-40B4-BE49-F238E27FC236}">
              <a16:creationId xmlns:a16="http://schemas.microsoft.com/office/drawing/2014/main" id="{56C4C934-8029-4C03-A1D5-EA2A679A03E4}"/>
            </a:ext>
          </a:extLst>
        </cdr:cNvPr>
        <cdr:cNvSpPr txBox="1"/>
      </cdr:nvSpPr>
      <cdr:spPr>
        <a:xfrm xmlns:a="http://schemas.openxmlformats.org/drawingml/2006/main">
          <a:off x="1619250" y="1343024"/>
          <a:ext cx="1314449" cy="2095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aseline="0"/>
            <a:t>Szeptemberi előrejelzés</a:t>
          </a:r>
          <a:endParaRPr lang="hu-HU" sz="900"/>
        </a:p>
      </cdr:txBody>
    </cdr:sp>
  </cdr:relSizeAnchor>
</c:userShapes>
</file>

<file path=xl/drawings/drawing6.xml><?xml version="1.0" encoding="utf-8"?>
<c:userShapes xmlns:c="http://schemas.openxmlformats.org/drawingml/2006/chart">
  <cdr:relSizeAnchor xmlns:cdr="http://schemas.openxmlformats.org/drawingml/2006/chartDrawing">
    <cdr:from>
      <cdr:x>0.83505</cdr:x>
      <cdr:y>0.30762</cdr:y>
    </cdr:from>
    <cdr:to>
      <cdr:x>0.87301</cdr:x>
      <cdr:y>0.57783</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14586" y="704850"/>
          <a:ext cx="114314" cy="619132"/>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0.60099</cdr:x>
      <cdr:y>0.59584</cdr:y>
    </cdr:from>
    <cdr:to>
      <cdr:x>0.9911</cdr:x>
      <cdr:y>0.68175</cdr:y>
    </cdr:to>
    <cdr:sp macro="" textlink="">
      <cdr:nvSpPr>
        <cdr:cNvPr id="5" name="TextBox 1">
          <a:extLst xmlns:a="http://schemas.openxmlformats.org/drawingml/2006/main">
            <a:ext uri="{FF2B5EF4-FFF2-40B4-BE49-F238E27FC236}">
              <a16:creationId xmlns:a16="http://schemas.microsoft.com/office/drawing/2014/main" id="{3BBD4395-C3B8-4378-81C4-C2158F6FE8F5}"/>
            </a:ext>
          </a:extLst>
        </cdr:cNvPr>
        <cdr:cNvSpPr txBox="1"/>
      </cdr:nvSpPr>
      <cdr:spPr>
        <a:xfrm xmlns:a="http://schemas.openxmlformats.org/drawingml/2006/main">
          <a:off x="1809750" y="1365245"/>
          <a:ext cx="1174759" cy="1968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September forecast</a:t>
          </a:r>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34</xdr:row>
      <xdr:rowOff>0</xdr:rowOff>
    </xdr:from>
    <xdr:to>
      <xdr:col>17</xdr:col>
      <xdr:colOff>572900</xdr:colOff>
      <xdr:row>49</xdr:row>
      <xdr:rowOff>5300</xdr:rowOff>
    </xdr:to>
    <xdr:graphicFrame macro="">
      <xdr:nvGraphicFramePr>
        <xdr:cNvPr id="5" name="Diagram 2">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0.68786</cdr:x>
      <cdr:y>0.0781</cdr:y>
    </cdr:from>
    <cdr:to>
      <cdr:x>0.68786</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73553" y="181152"/>
          <a:ext cx="0" cy="1268449"/>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0.05355</cdr:x>
      <cdr:y>0</cdr:y>
    </cdr:from>
    <cdr:to>
      <cdr:x>0.45357</cdr:x>
      <cdr:y>0.10335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5" y="0"/>
          <a:ext cx="120966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0.63311</cdr:x>
      <cdr:y>0</cdr:y>
    </cdr:from>
    <cdr:to>
      <cdr:x>0.96699</cdr:x>
      <cdr:y>0.11576</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1914524" y="0"/>
          <a:ext cx="1009647"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0.68707</cdr:x>
      <cdr:y>0.08388</cdr:y>
    </cdr:from>
    <cdr:to>
      <cdr:x>0.68707</cdr:x>
      <cdr:y>0.63075</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71186" y="194566"/>
          <a:ext cx="0" cy="1268449"/>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0.58901</cdr:x>
      <cdr:y>0.23564</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705" y="287747"/>
          <a:ext cx="1043470" cy="255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967" y="477910"/>
          <a:ext cx="168770" cy="83410"/>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3"/>
  <sheetViews>
    <sheetView showGridLines="0" tabSelected="1" zoomScaleNormal="100" workbookViewId="0"/>
  </sheetViews>
  <sheetFormatPr defaultColWidth="9.140625" defaultRowHeight="15" customHeight="1"/>
  <cols>
    <col min="1" max="1" width="10.28515625" style="115" customWidth="1"/>
    <col min="2" max="2" width="45.7109375" style="115" customWidth="1"/>
    <col min="3" max="7" width="10.7109375" style="115" customWidth="1"/>
    <col min="8" max="8" width="3.5703125" style="115" customWidth="1"/>
    <col min="9" max="9" width="45.7109375" style="115" customWidth="1"/>
    <col min="10" max="13" width="10.7109375" style="115" customWidth="1"/>
    <col min="14" max="16384" width="9.140625" style="115"/>
  </cols>
  <sheetData>
    <row r="1" spans="1:23" ht="15" customHeight="1">
      <c r="A1" s="114"/>
      <c r="B1" s="6"/>
    </row>
    <row r="2" spans="1:23" ht="15" customHeight="1">
      <c r="A2" s="114" t="s">
        <v>0</v>
      </c>
      <c r="B2" s="6" t="s">
        <v>184</v>
      </c>
    </row>
    <row r="3" spans="1:23" ht="15" customHeight="1">
      <c r="A3" s="114" t="s">
        <v>23</v>
      </c>
      <c r="B3" s="6" t="s">
        <v>185</v>
      </c>
    </row>
    <row r="4" spans="1:23" ht="15" customHeight="1">
      <c r="A4" s="6" t="s">
        <v>20</v>
      </c>
      <c r="B4" s="6"/>
    </row>
    <row r="5" spans="1:23" ht="15" customHeight="1">
      <c r="A5" s="6" t="s">
        <v>103</v>
      </c>
      <c r="B5" s="6"/>
    </row>
    <row r="6" spans="1:23" ht="15" customHeight="1">
      <c r="A6" s="114" t="s">
        <v>99</v>
      </c>
      <c r="B6" s="6" t="s">
        <v>101</v>
      </c>
    </row>
    <row r="7" spans="1:23" ht="15" customHeight="1">
      <c r="A7" s="114" t="s">
        <v>100</v>
      </c>
      <c r="B7" s="6" t="s">
        <v>101</v>
      </c>
    </row>
    <row r="8" spans="1:23" ht="15" customHeight="1">
      <c r="B8" s="116" t="s">
        <v>110</v>
      </c>
    </row>
    <row r="9" spans="1:23" ht="15" customHeight="1">
      <c r="B9" s="117" t="s">
        <v>184</v>
      </c>
      <c r="C9" s="117"/>
      <c r="D9" s="117"/>
      <c r="E9" s="51"/>
      <c r="F9" s="51"/>
      <c r="G9" s="51"/>
      <c r="H9" s="51"/>
      <c r="I9" s="117" t="s">
        <v>185</v>
      </c>
      <c r="J9" s="117"/>
      <c r="K9" s="117"/>
    </row>
    <row r="10" spans="1:23" ht="15" customHeight="1">
      <c r="B10" s="51"/>
      <c r="C10" s="51"/>
      <c r="D10" s="51"/>
      <c r="E10" s="51"/>
      <c r="F10" s="51"/>
      <c r="G10" s="51"/>
      <c r="H10" s="51"/>
      <c r="J10" s="51"/>
      <c r="K10" s="51"/>
    </row>
    <row r="11" spans="1:23" ht="15" customHeight="1">
      <c r="B11" s="164"/>
      <c r="C11" s="165">
        <v>2018</v>
      </c>
      <c r="D11" s="165">
        <v>2019</v>
      </c>
      <c r="E11" s="165">
        <v>2020</v>
      </c>
      <c r="F11" s="165">
        <v>2021</v>
      </c>
      <c r="G11" s="165">
        <v>2022</v>
      </c>
      <c r="I11" s="164"/>
      <c r="J11" s="165">
        <v>2018</v>
      </c>
      <c r="K11" s="165">
        <v>2019</v>
      </c>
      <c r="L11" s="165">
        <v>2020</v>
      </c>
      <c r="M11" s="165">
        <v>2021</v>
      </c>
      <c r="N11" s="165">
        <v>2022</v>
      </c>
    </row>
    <row r="12" spans="1:23" ht="15" customHeight="1">
      <c r="B12" s="167"/>
      <c r="C12" s="166" t="s">
        <v>37</v>
      </c>
      <c r="D12" s="166" t="s">
        <v>38</v>
      </c>
      <c r="E12" s="166"/>
      <c r="F12" s="166"/>
      <c r="G12" s="166"/>
      <c r="I12" s="167"/>
      <c r="J12" s="166" t="s">
        <v>104</v>
      </c>
      <c r="K12" s="166" t="s">
        <v>70</v>
      </c>
      <c r="L12" s="166"/>
      <c r="M12" s="166"/>
      <c r="N12" s="166"/>
    </row>
    <row r="13" spans="1:23" ht="15" customHeight="1">
      <c r="B13" s="160" t="s">
        <v>363</v>
      </c>
      <c r="C13" s="161"/>
      <c r="D13" s="161"/>
      <c r="E13" s="161"/>
      <c r="F13" s="161"/>
      <c r="G13" s="161"/>
      <c r="I13" s="160" t="s">
        <v>364</v>
      </c>
      <c r="J13" s="161"/>
      <c r="K13" s="161"/>
      <c r="L13" s="161"/>
      <c r="M13" s="161"/>
      <c r="N13" s="161"/>
    </row>
    <row r="14" spans="1:23" ht="15" customHeight="1">
      <c r="B14" s="118" t="s">
        <v>25</v>
      </c>
      <c r="C14" s="119">
        <v>2.4769606660651604</v>
      </c>
      <c r="D14" s="119">
        <v>3.7906701138801182</v>
      </c>
      <c r="E14" s="119">
        <v>3.9828821540659689</v>
      </c>
      <c r="F14" s="119">
        <v>3.4304949951701786</v>
      </c>
      <c r="G14" s="119">
        <v>3.0194942170421726</v>
      </c>
      <c r="H14" s="120"/>
      <c r="I14" s="118" t="s">
        <v>30</v>
      </c>
      <c r="J14" s="119">
        <v>2.4769606660651604</v>
      </c>
      <c r="K14" s="119">
        <v>3.7906701138801182</v>
      </c>
      <c r="L14" s="119">
        <v>3.9828821540659689</v>
      </c>
      <c r="M14" s="119">
        <v>3.4304949951701786</v>
      </c>
      <c r="N14" s="119">
        <v>3.0194942170421726</v>
      </c>
      <c r="S14" s="120"/>
      <c r="T14" s="120"/>
      <c r="U14" s="120"/>
      <c r="V14" s="120"/>
      <c r="W14" s="120"/>
    </row>
    <row r="15" spans="1:23" ht="15" customHeight="1">
      <c r="B15" s="118" t="s">
        <v>221</v>
      </c>
      <c r="C15" s="119">
        <v>2.3505978745472618</v>
      </c>
      <c r="D15" s="119">
        <v>3.4174675508426517</v>
      </c>
      <c r="E15" s="119">
        <v>3.5797491933611205</v>
      </c>
      <c r="F15" s="119">
        <v>3.0706197552403367</v>
      </c>
      <c r="G15" s="119">
        <v>3.0136264488850735</v>
      </c>
      <c r="H15" s="120"/>
      <c r="I15" s="118" t="s">
        <v>222</v>
      </c>
      <c r="J15" s="119">
        <v>2.3505978745472618</v>
      </c>
      <c r="K15" s="119">
        <v>3.4174675508426517</v>
      </c>
      <c r="L15" s="119">
        <v>3.5797491933611205</v>
      </c>
      <c r="M15" s="119">
        <v>3.0706197552403367</v>
      </c>
      <c r="N15" s="119">
        <v>3.0136264488850735</v>
      </c>
      <c r="S15" s="120"/>
      <c r="T15" s="120"/>
      <c r="U15" s="120"/>
      <c r="V15" s="120"/>
      <c r="W15" s="120"/>
    </row>
    <row r="16" spans="1:23" ht="15" customHeight="1">
      <c r="B16" s="118" t="s">
        <v>97</v>
      </c>
      <c r="C16" s="119">
        <v>2.8314978837956026</v>
      </c>
      <c r="D16" s="119">
        <v>3.343654293567802</v>
      </c>
      <c r="E16" s="119">
        <v>3.548318991050369</v>
      </c>
      <c r="F16" s="119">
        <v>3.2565755842520439</v>
      </c>
      <c r="G16" s="119">
        <v>3.0083481311827747</v>
      </c>
      <c r="H16" s="120"/>
      <c r="I16" s="118" t="s">
        <v>98</v>
      </c>
      <c r="J16" s="119">
        <v>2.8314978837956026</v>
      </c>
      <c r="K16" s="119">
        <v>3.343654293567802</v>
      </c>
      <c r="L16" s="119">
        <v>3.548318991050369</v>
      </c>
      <c r="M16" s="119">
        <v>3.2565755842520439</v>
      </c>
      <c r="N16" s="119">
        <v>3.0083481311827747</v>
      </c>
      <c r="S16" s="120"/>
      <c r="T16" s="120"/>
      <c r="U16" s="120"/>
      <c r="V16" s="120"/>
      <c r="W16" s="120"/>
    </row>
    <row r="17" spans="2:23" ht="15" customHeight="1">
      <c r="B17" s="160" t="s">
        <v>39</v>
      </c>
      <c r="C17" s="161"/>
      <c r="D17" s="161"/>
      <c r="E17" s="161"/>
      <c r="F17" s="161"/>
      <c r="G17" s="161"/>
      <c r="H17" s="120"/>
      <c r="I17" s="160" t="s">
        <v>40</v>
      </c>
      <c r="J17" s="214"/>
      <c r="K17" s="214"/>
      <c r="L17" s="214"/>
      <c r="M17" s="214"/>
      <c r="N17" s="214"/>
      <c r="S17" s="120"/>
      <c r="T17" s="120"/>
      <c r="U17" s="120"/>
      <c r="V17" s="120"/>
      <c r="W17" s="120"/>
    </row>
    <row r="18" spans="2:23" ht="15" customHeight="1">
      <c r="B18" s="121" t="s">
        <v>41</v>
      </c>
      <c r="C18" s="119">
        <v>4.8641131929545622</v>
      </c>
      <c r="D18" s="119">
        <v>4.9000000000000004</v>
      </c>
      <c r="E18" s="119">
        <v>4.1500000000000004</v>
      </c>
      <c r="F18" s="119">
        <v>3.145</v>
      </c>
      <c r="G18" s="119">
        <v>3.0000000000001137</v>
      </c>
      <c r="H18" s="120"/>
      <c r="I18" s="121" t="s">
        <v>186</v>
      </c>
      <c r="J18" s="119">
        <v>4.8641131929545622</v>
      </c>
      <c r="K18" s="119">
        <v>4.9000000000000004</v>
      </c>
      <c r="L18" s="119">
        <v>4.1500000000000004</v>
      </c>
      <c r="M18" s="119">
        <v>3.145</v>
      </c>
      <c r="N18" s="119">
        <v>3.0000000000001137</v>
      </c>
      <c r="S18" s="120"/>
      <c r="T18" s="120"/>
      <c r="U18" s="120"/>
      <c r="V18" s="120"/>
      <c r="W18" s="120"/>
    </row>
    <row r="19" spans="2:23" ht="15" customHeight="1">
      <c r="B19" s="121" t="s">
        <v>394</v>
      </c>
      <c r="C19" s="119">
        <v>1.0747949463482249</v>
      </c>
      <c r="D19" s="119">
        <v>0.89527664353428993</v>
      </c>
      <c r="E19" s="119">
        <v>0.96712131797608281</v>
      </c>
      <c r="F19" s="119">
        <v>0.2973316041110875</v>
      </c>
      <c r="G19" s="119">
        <v>1.4441770563821152</v>
      </c>
      <c r="H19" s="120"/>
      <c r="I19" s="121" t="s">
        <v>395</v>
      </c>
      <c r="J19" s="119">
        <v>1.0747949463482249</v>
      </c>
      <c r="K19" s="119">
        <v>0.89527664353428993</v>
      </c>
      <c r="L19" s="119">
        <v>0.96712131797608281</v>
      </c>
      <c r="M19" s="119">
        <v>0.2973316041110875</v>
      </c>
      <c r="N19" s="119">
        <v>1.4441770563821152</v>
      </c>
      <c r="S19" s="120"/>
      <c r="T19" s="120"/>
      <c r="U19" s="120"/>
      <c r="V19" s="120"/>
      <c r="W19" s="120"/>
    </row>
    <row r="20" spans="2:23" ht="15" customHeight="1">
      <c r="B20" s="121" t="s">
        <v>16</v>
      </c>
      <c r="C20" s="119">
        <v>17.114539693866377</v>
      </c>
      <c r="D20" s="119">
        <v>17.8</v>
      </c>
      <c r="E20" s="119">
        <v>4.55</v>
      </c>
      <c r="F20" s="119">
        <v>4.0599999999999996</v>
      </c>
      <c r="G20" s="119">
        <v>3</v>
      </c>
      <c r="H20" s="120"/>
      <c r="I20" s="121" t="s">
        <v>18</v>
      </c>
      <c r="J20" s="119">
        <v>17.114539693866377</v>
      </c>
      <c r="K20" s="119">
        <v>17.8</v>
      </c>
      <c r="L20" s="119">
        <v>4.55</v>
      </c>
      <c r="M20" s="119">
        <v>4.0599999999999996</v>
      </c>
      <c r="N20" s="119">
        <v>3</v>
      </c>
      <c r="S20" s="120"/>
      <c r="T20" s="120"/>
      <c r="U20" s="120"/>
      <c r="V20" s="120"/>
      <c r="W20" s="120"/>
    </row>
    <row r="21" spans="2:23" ht="15" customHeight="1">
      <c r="B21" s="121" t="s">
        <v>223</v>
      </c>
      <c r="C21" s="119">
        <v>7.2654145362951681</v>
      </c>
      <c r="D21" s="119">
        <v>5.1752515685052884</v>
      </c>
      <c r="E21" s="119">
        <v>3.5818888657237693</v>
      </c>
      <c r="F21" s="119">
        <v>2.8281569847897714</v>
      </c>
      <c r="G21" s="119">
        <v>2.6797141101474438</v>
      </c>
      <c r="H21" s="120"/>
      <c r="I21" s="121" t="s">
        <v>224</v>
      </c>
      <c r="J21" s="119">
        <v>7.2654145362951681</v>
      </c>
      <c r="K21" s="119">
        <v>5.1752515685052884</v>
      </c>
      <c r="L21" s="119">
        <v>3.5818888657237693</v>
      </c>
      <c r="M21" s="119">
        <v>2.8281569847897714</v>
      </c>
      <c r="N21" s="119">
        <v>2.6797141101474438</v>
      </c>
      <c r="S21" s="120"/>
      <c r="T21" s="120"/>
      <c r="U21" s="120"/>
      <c r="V21" s="120"/>
      <c r="W21" s="120"/>
    </row>
    <row r="22" spans="2:23" ht="15" customHeight="1">
      <c r="B22" s="121" t="s">
        <v>10</v>
      </c>
      <c r="C22" s="119">
        <v>4.3269636654689236</v>
      </c>
      <c r="D22" s="119">
        <v>5.9</v>
      </c>
      <c r="E22" s="119">
        <v>5.55</v>
      </c>
      <c r="F22" s="119">
        <v>5.7</v>
      </c>
      <c r="G22" s="119">
        <v>6.2</v>
      </c>
      <c r="H22" s="120"/>
      <c r="I22" s="121" t="s">
        <v>162</v>
      </c>
      <c r="J22" s="119">
        <v>4.3269636654689236</v>
      </c>
      <c r="K22" s="119">
        <v>5.9</v>
      </c>
      <c r="L22" s="119">
        <v>5.55</v>
      </c>
      <c r="M22" s="119">
        <v>5.7</v>
      </c>
      <c r="N22" s="119">
        <v>6.2</v>
      </c>
      <c r="S22" s="120"/>
      <c r="T22" s="120"/>
      <c r="U22" s="120"/>
      <c r="V22" s="120"/>
      <c r="W22" s="120"/>
    </row>
    <row r="23" spans="2:23" ht="15" customHeight="1">
      <c r="B23" s="121" t="s">
        <v>242</v>
      </c>
      <c r="C23" s="119">
        <v>6.7883602258138183</v>
      </c>
      <c r="D23" s="119">
        <v>6.25</v>
      </c>
      <c r="E23" s="119">
        <v>5.44</v>
      </c>
      <c r="F23" s="119">
        <v>5</v>
      </c>
      <c r="G23" s="119">
        <v>5.3955760096521175</v>
      </c>
      <c r="H23" s="120"/>
      <c r="I23" s="121" t="s">
        <v>244</v>
      </c>
      <c r="J23" s="119">
        <v>6.7883602258138183</v>
      </c>
      <c r="K23" s="119">
        <v>6.25</v>
      </c>
      <c r="L23" s="119">
        <v>5.44</v>
      </c>
      <c r="M23" s="119">
        <v>5</v>
      </c>
      <c r="N23" s="119">
        <v>5.3955760096521175</v>
      </c>
      <c r="S23" s="120"/>
      <c r="T23" s="120"/>
      <c r="U23" s="120"/>
      <c r="V23" s="120"/>
      <c r="W23" s="120"/>
    </row>
    <row r="24" spans="2:23" ht="15" customHeight="1">
      <c r="B24" s="121" t="s">
        <v>243</v>
      </c>
      <c r="C24" s="119">
        <v>5.0940027579235334</v>
      </c>
      <c r="D24" s="119">
        <v>4.9249731428381978</v>
      </c>
      <c r="E24" s="119">
        <v>3.7492004452223568</v>
      </c>
      <c r="F24" s="119">
        <v>3.497034847913838</v>
      </c>
      <c r="G24" s="119">
        <v>3.4760328436200325</v>
      </c>
      <c r="H24" s="120"/>
      <c r="I24" s="121" t="s">
        <v>243</v>
      </c>
      <c r="J24" s="119">
        <v>5.0940027579235334</v>
      </c>
      <c r="K24" s="119">
        <v>4.9249731428381978</v>
      </c>
      <c r="L24" s="119">
        <v>3.7492004452223568</v>
      </c>
      <c r="M24" s="119">
        <v>3.497034847913838</v>
      </c>
      <c r="N24" s="119">
        <v>3.4760328436200325</v>
      </c>
      <c r="S24" s="120"/>
      <c r="T24" s="120"/>
      <c r="U24" s="120"/>
      <c r="V24" s="120"/>
      <c r="W24" s="120"/>
    </row>
    <row r="25" spans="2:23" ht="15" customHeight="1">
      <c r="B25" s="121" t="s">
        <v>290</v>
      </c>
      <c r="C25" s="119">
        <v>2.6713318834812982</v>
      </c>
      <c r="D25" s="119">
        <v>3.1874470043679937</v>
      </c>
      <c r="E25" s="119">
        <v>3.2826534338852076</v>
      </c>
      <c r="F25" s="119">
        <v>3.2287759633255364</v>
      </c>
      <c r="G25" s="119">
        <v>3.3569740588964558</v>
      </c>
      <c r="H25" s="120"/>
      <c r="I25" s="121" t="s">
        <v>296</v>
      </c>
      <c r="J25" s="119">
        <v>2.6713318834812982</v>
      </c>
      <c r="K25" s="119">
        <v>3.1874470043679937</v>
      </c>
      <c r="L25" s="119">
        <v>3.2826534338852076</v>
      </c>
      <c r="M25" s="119">
        <v>3.2287759633255364</v>
      </c>
      <c r="N25" s="119">
        <v>3.3569740588964558</v>
      </c>
      <c r="S25" s="120"/>
      <c r="T25" s="120"/>
      <c r="U25" s="120"/>
      <c r="V25" s="120"/>
      <c r="W25" s="120"/>
    </row>
    <row r="26" spans="2:23" ht="15" customHeight="1">
      <c r="B26" s="162" t="s">
        <v>291</v>
      </c>
      <c r="C26" s="163"/>
      <c r="D26" s="163"/>
      <c r="E26" s="163"/>
      <c r="F26" s="163"/>
      <c r="G26" s="163"/>
      <c r="H26" s="120"/>
      <c r="I26" s="162" t="s">
        <v>297</v>
      </c>
      <c r="J26" s="163"/>
      <c r="K26" s="163"/>
      <c r="L26" s="163"/>
      <c r="M26" s="163"/>
      <c r="N26" s="163"/>
      <c r="S26" s="120"/>
      <c r="T26" s="120"/>
      <c r="U26" s="120"/>
      <c r="V26" s="120"/>
      <c r="W26" s="120"/>
    </row>
    <row r="27" spans="2:23" ht="15" customHeight="1">
      <c r="B27" s="121" t="s">
        <v>42</v>
      </c>
      <c r="C27" s="119">
        <v>-0.53604745436738188</v>
      </c>
      <c r="D27" s="119">
        <v>-0.641093520356814</v>
      </c>
      <c r="E27" s="119">
        <v>-0.50514166999231236</v>
      </c>
      <c r="F27" s="119">
        <v>-0.29802055601915656</v>
      </c>
      <c r="G27" s="119">
        <v>0.22394626405875007</v>
      </c>
      <c r="H27" s="120"/>
      <c r="I27" s="121" t="s">
        <v>43</v>
      </c>
      <c r="J27" s="119">
        <v>-0.53604745436738188</v>
      </c>
      <c r="K27" s="119">
        <v>-0.641093520356814</v>
      </c>
      <c r="L27" s="119">
        <v>-0.50514166999231236</v>
      </c>
      <c r="M27" s="119">
        <v>-0.29802055601915656</v>
      </c>
      <c r="N27" s="119">
        <v>0.22394626405875007</v>
      </c>
      <c r="S27" s="120"/>
      <c r="T27" s="120"/>
      <c r="U27" s="120"/>
      <c r="V27" s="120"/>
      <c r="W27" s="120"/>
    </row>
    <row r="28" spans="2:23" ht="15" customHeight="1">
      <c r="B28" s="121" t="s">
        <v>44</v>
      </c>
      <c r="C28" s="119">
        <v>2.0489952804745681</v>
      </c>
      <c r="D28" s="119">
        <v>1.7785651620795082</v>
      </c>
      <c r="E28" s="119">
        <v>1.9899991802710346</v>
      </c>
      <c r="F28" s="119">
        <v>1.7501301049212881</v>
      </c>
      <c r="G28" s="119">
        <v>1.7532270327879336</v>
      </c>
      <c r="H28" s="120"/>
      <c r="I28" s="121" t="s">
        <v>280</v>
      </c>
      <c r="J28" s="119">
        <v>2.0489952804745681</v>
      </c>
      <c r="K28" s="119">
        <v>1.7785651620795082</v>
      </c>
      <c r="L28" s="119">
        <v>1.9899991802710346</v>
      </c>
      <c r="M28" s="119">
        <v>1.7501301049212881</v>
      </c>
      <c r="N28" s="119">
        <v>1.7532270327879336</v>
      </c>
      <c r="S28" s="120"/>
      <c r="T28" s="120"/>
      <c r="U28" s="120"/>
      <c r="V28" s="120"/>
      <c r="W28" s="120"/>
    </row>
    <row r="29" spans="2:23" ht="15" customHeight="1">
      <c r="B29" s="162" t="s">
        <v>292</v>
      </c>
      <c r="C29" s="163"/>
      <c r="D29" s="163"/>
      <c r="E29" s="163"/>
      <c r="F29" s="163"/>
      <c r="G29" s="163"/>
      <c r="H29" s="120"/>
      <c r="I29" s="162" t="s">
        <v>298</v>
      </c>
      <c r="J29" s="163"/>
      <c r="K29" s="163"/>
      <c r="L29" s="163"/>
      <c r="M29" s="163"/>
      <c r="N29" s="163"/>
      <c r="S29" s="120"/>
      <c r="T29" s="120"/>
      <c r="U29" s="120"/>
      <c r="V29" s="120"/>
      <c r="W29" s="120"/>
    </row>
    <row r="30" spans="2:23" ht="15" customHeight="1">
      <c r="B30" s="121" t="s">
        <v>165</v>
      </c>
      <c r="C30" s="210">
        <v>-2.2999999999999998</v>
      </c>
      <c r="D30" s="119" t="s">
        <v>400</v>
      </c>
      <c r="E30" s="119" t="s">
        <v>402</v>
      </c>
      <c r="F30" s="119" t="s">
        <v>404</v>
      </c>
      <c r="G30" s="119" t="s">
        <v>405</v>
      </c>
      <c r="H30" s="120"/>
      <c r="I30" s="121" t="s">
        <v>166</v>
      </c>
      <c r="J30" s="119">
        <v>-2.2999999999999998</v>
      </c>
      <c r="K30" s="119" t="s">
        <v>400</v>
      </c>
      <c r="L30" s="119" t="s">
        <v>402</v>
      </c>
      <c r="M30" s="119" t="s">
        <v>404</v>
      </c>
      <c r="N30" s="119" t="s">
        <v>405</v>
      </c>
      <c r="S30" s="120"/>
      <c r="T30" s="120"/>
      <c r="U30" s="120"/>
      <c r="V30" s="120"/>
      <c r="W30" s="120"/>
    </row>
    <row r="31" spans="2:23" ht="15" customHeight="1">
      <c r="B31" s="162" t="s">
        <v>67</v>
      </c>
      <c r="C31" s="163"/>
      <c r="D31" s="163"/>
      <c r="E31" s="163"/>
      <c r="F31" s="163"/>
      <c r="G31" s="163"/>
      <c r="H31" s="120"/>
      <c r="I31" s="162" t="s">
        <v>45</v>
      </c>
      <c r="J31" s="163"/>
      <c r="K31" s="163"/>
      <c r="L31" s="163"/>
      <c r="M31" s="163"/>
      <c r="N31" s="163"/>
      <c r="S31" s="120"/>
      <c r="T31" s="120"/>
      <c r="U31" s="120"/>
      <c r="V31" s="120"/>
      <c r="W31" s="120"/>
    </row>
    <row r="32" spans="2:23" ht="15" customHeight="1">
      <c r="B32" s="121" t="s">
        <v>293</v>
      </c>
      <c r="C32" s="119">
        <v>11.332411627954841</v>
      </c>
      <c r="D32" s="119">
        <v>10.651887513265601</v>
      </c>
      <c r="E32" s="119">
        <v>8.8519755652903385</v>
      </c>
      <c r="F32" s="119">
        <v>7.9894733484055624</v>
      </c>
      <c r="G32" s="119">
        <v>7.5321148600498322</v>
      </c>
      <c r="H32" s="120"/>
      <c r="I32" s="121" t="s">
        <v>299</v>
      </c>
      <c r="J32" s="119">
        <v>11.332411627954841</v>
      </c>
      <c r="K32" s="119">
        <v>10.651887513265601</v>
      </c>
      <c r="L32" s="119">
        <v>8.8519755652903385</v>
      </c>
      <c r="M32" s="119">
        <v>7.9894733484055624</v>
      </c>
      <c r="N32" s="119">
        <v>7.5321148600498322</v>
      </c>
      <c r="S32" s="120"/>
      <c r="T32" s="120"/>
      <c r="U32" s="120"/>
      <c r="V32" s="120"/>
      <c r="W32" s="120"/>
    </row>
    <row r="33" spans="2:23" ht="15" customHeight="1">
      <c r="B33" s="121" t="s">
        <v>83</v>
      </c>
      <c r="C33" s="119">
        <v>1.0875633922195149</v>
      </c>
      <c r="D33" s="119">
        <v>0.89678369283427983</v>
      </c>
      <c r="E33" s="119">
        <v>0.3805466428998594</v>
      </c>
      <c r="F33" s="119">
        <v>0.2598683187753803</v>
      </c>
      <c r="G33" s="119">
        <v>0.11519182503905157</v>
      </c>
      <c r="H33" s="120"/>
      <c r="I33" s="121" t="s">
        <v>85</v>
      </c>
      <c r="J33" s="119">
        <v>1.0875633922195149</v>
      </c>
      <c r="K33" s="119">
        <v>0.89678369283427983</v>
      </c>
      <c r="L33" s="119">
        <v>0.3805466428998594</v>
      </c>
      <c r="M33" s="119">
        <v>0.2598683187753803</v>
      </c>
      <c r="N33" s="119">
        <v>0.11519182503905157</v>
      </c>
      <c r="S33" s="120"/>
      <c r="T33" s="120"/>
      <c r="U33" s="120"/>
      <c r="V33" s="120"/>
      <c r="W33" s="120"/>
    </row>
    <row r="34" spans="2:23" ht="15" customHeight="1">
      <c r="B34" s="121" t="s">
        <v>294</v>
      </c>
      <c r="C34" s="119">
        <v>10.913116199082529</v>
      </c>
      <c r="D34" s="119">
        <v>11.27017540638635</v>
      </c>
      <c r="E34" s="119">
        <v>10.000829824742663</v>
      </c>
      <c r="F34" s="119">
        <v>8.9276724931302009</v>
      </c>
      <c r="G34" s="119">
        <v>8.4447958695050396</v>
      </c>
      <c r="H34" s="120"/>
      <c r="I34" s="121" t="s">
        <v>300</v>
      </c>
      <c r="J34" s="119">
        <v>10.913116199082529</v>
      </c>
      <c r="K34" s="119">
        <v>11.27017540638635</v>
      </c>
      <c r="L34" s="119">
        <v>10.000829824742663</v>
      </c>
      <c r="M34" s="119">
        <v>8.9276724931302009</v>
      </c>
      <c r="N34" s="119">
        <v>8.4447958695050396</v>
      </c>
      <c r="S34" s="120"/>
      <c r="T34" s="120"/>
      <c r="U34" s="120"/>
      <c r="V34" s="120"/>
      <c r="W34" s="120"/>
    </row>
    <row r="35" spans="2:23" ht="15" customHeight="1">
      <c r="B35" s="121" t="s">
        <v>84</v>
      </c>
      <c r="C35" s="119">
        <v>1.3257969739918218</v>
      </c>
      <c r="D35" s="119">
        <v>1.2029129878243117</v>
      </c>
      <c r="E35" s="119">
        <v>0.64390317133731223</v>
      </c>
      <c r="F35" s="119">
        <v>0.38496947920887425</v>
      </c>
      <c r="G35" s="119">
        <v>0.14415742937885501</v>
      </c>
      <c r="H35" s="120"/>
      <c r="I35" s="121" t="s">
        <v>86</v>
      </c>
      <c r="J35" s="119">
        <v>1.3257969739918218</v>
      </c>
      <c r="K35" s="119">
        <v>1.2029129878243117</v>
      </c>
      <c r="L35" s="119">
        <v>0.64390317133731223</v>
      </c>
      <c r="M35" s="119">
        <v>0.38496947920887425</v>
      </c>
      <c r="N35" s="119">
        <v>0.14415742937885501</v>
      </c>
      <c r="S35" s="120"/>
      <c r="T35" s="120"/>
      <c r="U35" s="120"/>
      <c r="V35" s="120"/>
      <c r="W35" s="120"/>
    </row>
    <row r="36" spans="2:23" ht="15" customHeight="1">
      <c r="B36" s="121" t="s">
        <v>116</v>
      </c>
      <c r="C36" s="119">
        <v>3.7084560904278843</v>
      </c>
      <c r="D36" s="119">
        <v>3.4539618239269863</v>
      </c>
      <c r="E36" s="119">
        <v>3.5096999596947946</v>
      </c>
      <c r="F36" s="119">
        <v>3.5015732149229741</v>
      </c>
      <c r="G36" s="119">
        <v>3.4940737314164352</v>
      </c>
      <c r="H36" s="120"/>
      <c r="I36" s="121" t="s">
        <v>117</v>
      </c>
      <c r="J36" s="119">
        <v>3.7084560904278843</v>
      </c>
      <c r="K36" s="119">
        <v>3.4539618239269863</v>
      </c>
      <c r="L36" s="119">
        <v>3.5096999596947946</v>
      </c>
      <c r="M36" s="119">
        <v>3.5015732149229741</v>
      </c>
      <c r="N36" s="119">
        <v>3.4940737314164352</v>
      </c>
      <c r="S36" s="120"/>
      <c r="T36" s="120"/>
      <c r="U36" s="120"/>
      <c r="V36" s="120"/>
      <c r="W36" s="120"/>
    </row>
    <row r="37" spans="2:23" ht="15" customHeight="1">
      <c r="B37" s="121" t="s">
        <v>256</v>
      </c>
      <c r="C37" s="119">
        <v>5.064139527780509</v>
      </c>
      <c r="D37" s="119">
        <v>6.0965861856102199</v>
      </c>
      <c r="E37" s="119">
        <v>4.253579306215749</v>
      </c>
      <c r="F37" s="119">
        <v>3.7923907938756996</v>
      </c>
      <c r="G37" s="119">
        <v>3.5713905715837324</v>
      </c>
      <c r="H37" s="120"/>
      <c r="I37" s="121" t="s">
        <v>258</v>
      </c>
      <c r="J37" s="119">
        <v>5.064139527780509</v>
      </c>
      <c r="K37" s="119">
        <v>6.0965861856102199</v>
      </c>
      <c r="L37" s="119">
        <v>4.253579306215749</v>
      </c>
      <c r="M37" s="119">
        <v>3.7923907938756996</v>
      </c>
      <c r="N37" s="119">
        <v>3.5713905715837324</v>
      </c>
      <c r="S37" s="120"/>
      <c r="T37" s="120"/>
      <c r="U37" s="120"/>
      <c r="V37" s="120"/>
      <c r="W37" s="120"/>
    </row>
    <row r="38" spans="2:23" ht="15" customHeight="1">
      <c r="B38" s="122" t="s">
        <v>295</v>
      </c>
      <c r="C38" s="123">
        <v>7.9248334501156563</v>
      </c>
      <c r="D38" s="123">
        <v>4.9503388430701278</v>
      </c>
      <c r="E38" s="123">
        <v>4.1327408891064863</v>
      </c>
      <c r="F38" s="123">
        <v>2.8532261523063198</v>
      </c>
      <c r="G38" s="123">
        <v>2.5217672661884905</v>
      </c>
      <c r="H38" s="120"/>
      <c r="I38" s="122" t="s">
        <v>301</v>
      </c>
      <c r="J38" s="123">
        <v>7.9248334501156563</v>
      </c>
      <c r="K38" s="123">
        <v>4.9503388430701278</v>
      </c>
      <c r="L38" s="123">
        <v>4.1327408891064863</v>
      </c>
      <c r="M38" s="123">
        <v>2.8532261523063198</v>
      </c>
      <c r="N38" s="123">
        <v>2.5217672661884905</v>
      </c>
      <c r="S38" s="120"/>
      <c r="T38" s="120"/>
      <c r="U38" s="120"/>
      <c r="V38" s="120"/>
      <c r="W38" s="120"/>
    </row>
    <row r="39" spans="2:23" ht="15" customHeight="1">
      <c r="B39" s="268" t="s">
        <v>312</v>
      </c>
      <c r="C39" s="268"/>
      <c r="D39" s="268"/>
      <c r="E39" s="268"/>
      <c r="F39" s="268"/>
      <c r="G39" s="269"/>
      <c r="H39" s="198"/>
      <c r="I39" s="276" t="s">
        <v>313</v>
      </c>
      <c r="J39" s="276"/>
      <c r="K39" s="276"/>
      <c r="L39" s="276"/>
      <c r="M39" s="276"/>
      <c r="N39" s="269"/>
    </row>
    <row r="40" spans="2:23" ht="14.25" customHeight="1">
      <c r="B40" s="270" t="s">
        <v>284</v>
      </c>
      <c r="C40" s="270"/>
      <c r="D40" s="270"/>
      <c r="E40" s="270"/>
      <c r="F40" s="270"/>
      <c r="G40" s="271"/>
      <c r="H40" s="219"/>
      <c r="I40" s="274" t="s">
        <v>287</v>
      </c>
      <c r="J40" s="274"/>
      <c r="K40" s="274"/>
      <c r="L40" s="274"/>
      <c r="M40" s="274"/>
      <c r="N40" s="271"/>
    </row>
    <row r="41" spans="2:23" ht="14.25" customHeight="1">
      <c r="B41" s="270" t="s">
        <v>346</v>
      </c>
      <c r="C41" s="270"/>
      <c r="D41" s="270"/>
      <c r="E41" s="270"/>
      <c r="F41" s="270"/>
      <c r="G41" s="271"/>
      <c r="H41" s="46"/>
      <c r="I41" s="274" t="s">
        <v>347</v>
      </c>
      <c r="J41" s="275"/>
      <c r="K41" s="275"/>
      <c r="L41" s="275"/>
      <c r="M41" s="275"/>
      <c r="N41" s="271"/>
    </row>
    <row r="42" spans="2:23" ht="15" customHeight="1">
      <c r="B42" s="270" t="s">
        <v>285</v>
      </c>
      <c r="C42" s="271"/>
      <c r="D42" s="271"/>
      <c r="E42" s="271"/>
      <c r="F42" s="271"/>
      <c r="G42" s="271"/>
      <c r="H42" s="199"/>
      <c r="I42" s="274" t="s">
        <v>288</v>
      </c>
      <c r="J42" s="271"/>
      <c r="K42" s="271"/>
      <c r="L42" s="271"/>
      <c r="M42" s="271"/>
      <c r="N42" s="271"/>
    </row>
    <row r="43" spans="2:23" ht="30" customHeight="1">
      <c r="B43" s="270" t="s">
        <v>352</v>
      </c>
      <c r="C43" s="270"/>
      <c r="D43" s="270"/>
      <c r="E43" s="270"/>
      <c r="F43" s="270"/>
      <c r="G43" s="271"/>
      <c r="H43" s="199"/>
      <c r="I43" s="270" t="s">
        <v>391</v>
      </c>
      <c r="J43" s="270"/>
      <c r="K43" s="270"/>
      <c r="L43" s="270"/>
      <c r="M43" s="270"/>
      <c r="N43" s="271"/>
    </row>
    <row r="44" spans="2:23" ht="14.25" customHeight="1">
      <c r="B44" s="270" t="s">
        <v>286</v>
      </c>
      <c r="C44" s="271"/>
      <c r="D44" s="271"/>
      <c r="E44" s="271"/>
      <c r="F44" s="271"/>
      <c r="G44" s="271"/>
      <c r="H44" s="200"/>
      <c r="I44" s="277" t="s">
        <v>289</v>
      </c>
      <c r="J44" s="271"/>
      <c r="K44" s="271"/>
      <c r="L44" s="271"/>
      <c r="M44" s="271"/>
      <c r="N44" s="271"/>
      <c r="O44" s="158"/>
      <c r="P44" s="158"/>
    </row>
    <row r="45" spans="2:23" ht="15" customHeight="1">
      <c r="B45" s="270" t="s">
        <v>397</v>
      </c>
      <c r="C45" s="270"/>
      <c r="D45" s="270"/>
      <c r="E45" s="270"/>
      <c r="F45" s="270"/>
      <c r="G45" s="271"/>
      <c r="I45" s="270" t="s">
        <v>396</v>
      </c>
      <c r="J45" s="270"/>
      <c r="K45" s="270"/>
      <c r="L45" s="270"/>
      <c r="M45" s="270"/>
      <c r="N45" s="271"/>
    </row>
    <row r="46" spans="2:23" ht="15" customHeight="1">
      <c r="I46" s="272"/>
      <c r="J46" s="272"/>
      <c r="K46" s="272"/>
      <c r="L46" s="273"/>
    </row>
    <row r="49" spans="2:2" ht="15" customHeight="1">
      <c r="B49" s="126"/>
    </row>
    <row r="50" spans="2:2" ht="15" customHeight="1">
      <c r="B50" s="124"/>
    </row>
    <row r="51" spans="2:2" ht="15" customHeight="1">
      <c r="B51" s="124"/>
    </row>
    <row r="52" spans="2:2" ht="15" customHeight="1">
      <c r="B52" s="124"/>
    </row>
    <row r="53" spans="2:2" ht="15" customHeight="1">
      <c r="B53" s="124"/>
    </row>
  </sheetData>
  <mergeCells count="15">
    <mergeCell ref="B39:G39"/>
    <mergeCell ref="B44:G44"/>
    <mergeCell ref="I43:N43"/>
    <mergeCell ref="I46:L46"/>
    <mergeCell ref="B43:G43"/>
    <mergeCell ref="B42:G42"/>
    <mergeCell ref="B41:G41"/>
    <mergeCell ref="B40:G40"/>
    <mergeCell ref="I42:N42"/>
    <mergeCell ref="I41:N41"/>
    <mergeCell ref="I40:N40"/>
    <mergeCell ref="I39:N39"/>
    <mergeCell ref="I44:N44"/>
    <mergeCell ref="B45:G45"/>
    <mergeCell ref="I45:N45"/>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56"/>
  <sheetViews>
    <sheetView showGridLines="0" zoomScale="115" zoomScaleNormal="115" workbookViewId="0">
      <pane xSplit="1" ySplit="14" topLeftCell="B15" activePane="bottomRight" state="frozen"/>
      <selection pane="topRight"/>
      <selection pane="bottomLeft"/>
      <selection pane="bottomRight"/>
    </sheetView>
  </sheetViews>
  <sheetFormatPr defaultColWidth="28.42578125" defaultRowHeight="12"/>
  <cols>
    <col min="1" max="1" width="12.28515625" style="28" customWidth="1"/>
    <col min="2" max="2" width="18" style="28" customWidth="1"/>
    <col min="3" max="3" width="15" style="28" customWidth="1"/>
    <col min="4" max="4" width="13.28515625" style="28" customWidth="1"/>
    <col min="5" max="5" width="14.85546875" style="28" customWidth="1"/>
    <col min="6" max="6" width="11.5703125" style="28" customWidth="1"/>
    <col min="7" max="10" width="14.28515625" style="28" customWidth="1"/>
    <col min="11" max="16384" width="28.42578125" style="28"/>
  </cols>
  <sheetData>
    <row r="1" spans="1:11">
      <c r="A1" s="4"/>
      <c r="B1" s="4"/>
    </row>
    <row r="2" spans="1:11">
      <c r="A2" s="4" t="s">
        <v>0</v>
      </c>
      <c r="B2" s="4" t="s">
        <v>214</v>
      </c>
    </row>
    <row r="3" spans="1:11">
      <c r="A3" s="4" t="s">
        <v>23</v>
      </c>
      <c r="B3" s="4" t="s">
        <v>215</v>
      </c>
    </row>
    <row r="4" spans="1:11">
      <c r="A4" s="28" t="s">
        <v>20</v>
      </c>
      <c r="B4" s="86" t="s">
        <v>355</v>
      </c>
      <c r="C4" s="4"/>
      <c r="D4" s="4"/>
    </row>
    <row r="5" spans="1:11">
      <c r="A5" s="28" t="s">
        <v>103</v>
      </c>
      <c r="B5" s="86" t="s">
        <v>356</v>
      </c>
      <c r="C5" s="4"/>
      <c r="D5" s="4"/>
      <c r="E5" s="4"/>
      <c r="F5" s="4"/>
      <c r="G5" s="4"/>
      <c r="H5" s="4"/>
      <c r="I5" s="4"/>
      <c r="J5" s="4"/>
    </row>
    <row r="6" spans="1:11">
      <c r="A6" s="6" t="s">
        <v>99</v>
      </c>
      <c r="B6" s="7" t="s">
        <v>218</v>
      </c>
      <c r="C6" s="4"/>
      <c r="D6" s="4"/>
      <c r="E6" s="4"/>
      <c r="F6" s="4"/>
      <c r="G6" s="4"/>
      <c r="H6" s="4"/>
      <c r="I6" s="4"/>
      <c r="J6" s="4"/>
    </row>
    <row r="7" spans="1:11">
      <c r="A7" s="6" t="s">
        <v>100</v>
      </c>
      <c r="B7" s="8" t="s">
        <v>219</v>
      </c>
      <c r="C7" s="4"/>
      <c r="D7" s="4"/>
      <c r="E7" s="4"/>
      <c r="F7" s="4"/>
      <c r="G7" s="4"/>
      <c r="H7" s="4"/>
      <c r="I7" s="4"/>
      <c r="J7" s="4"/>
    </row>
    <row r="8" spans="1:11">
      <c r="B8" s="29" t="s">
        <v>112</v>
      </c>
      <c r="C8" s="4"/>
      <c r="D8" s="4"/>
      <c r="E8" s="4"/>
      <c r="F8" s="4"/>
      <c r="G8" s="4"/>
      <c r="H8" s="4"/>
      <c r="I8" s="4"/>
      <c r="J8" s="4"/>
    </row>
    <row r="9" spans="1:11">
      <c r="A9" s="4" t="s">
        <v>11</v>
      </c>
      <c r="B9" s="4" t="s">
        <v>12</v>
      </c>
      <c r="C9" s="4"/>
      <c r="D9" s="4" t="s">
        <v>13</v>
      </c>
    </row>
    <row r="10" spans="1:11">
      <c r="A10" s="4"/>
      <c r="B10" s="4" t="s">
        <v>14</v>
      </c>
      <c r="C10" s="4"/>
      <c r="D10" s="4" t="s">
        <v>14</v>
      </c>
    </row>
    <row r="11" spans="1:11">
      <c r="A11" s="4"/>
      <c r="B11" s="4" t="s">
        <v>192</v>
      </c>
      <c r="C11" s="4"/>
      <c r="D11" s="4" t="s">
        <v>192</v>
      </c>
      <c r="J11" s="4"/>
    </row>
    <row r="12" spans="1:11">
      <c r="A12" s="4"/>
      <c r="B12" s="4"/>
      <c r="C12" s="4"/>
      <c r="D12" s="4"/>
      <c r="E12" s="4"/>
      <c r="F12" s="4"/>
      <c r="G12" s="4"/>
      <c r="H12" s="4"/>
      <c r="I12" s="4"/>
      <c r="J12" s="4"/>
    </row>
    <row r="13" spans="1:11">
      <c r="C13" s="241" t="s">
        <v>41</v>
      </c>
      <c r="D13" s="241" t="s">
        <v>15</v>
      </c>
      <c r="E13" s="241" t="s">
        <v>16</v>
      </c>
      <c r="F13" s="241" t="s">
        <v>353</v>
      </c>
      <c r="G13" s="241" t="s">
        <v>17</v>
      </c>
      <c r="H13" s="30" t="s">
        <v>145</v>
      </c>
      <c r="I13" s="4"/>
      <c r="J13" s="4"/>
      <c r="K13" s="4"/>
    </row>
    <row r="14" spans="1:11">
      <c r="A14" s="4"/>
      <c r="B14" s="4"/>
      <c r="C14" s="241" t="s">
        <v>186</v>
      </c>
      <c r="D14" s="242" t="s">
        <v>354</v>
      </c>
      <c r="E14" s="242" t="s">
        <v>18</v>
      </c>
      <c r="F14" s="242" t="s">
        <v>19</v>
      </c>
      <c r="G14" s="242" t="s">
        <v>158</v>
      </c>
      <c r="H14" s="31" t="s">
        <v>213</v>
      </c>
      <c r="I14" s="4"/>
      <c r="J14" s="4"/>
      <c r="K14" s="4"/>
    </row>
    <row r="15" spans="1:11">
      <c r="A15" s="113"/>
      <c r="B15" s="113">
        <v>2013</v>
      </c>
      <c r="C15" s="77">
        <v>-0.4</v>
      </c>
      <c r="D15" s="77">
        <v>1</v>
      </c>
      <c r="E15" s="77">
        <v>-0.8</v>
      </c>
      <c r="F15" s="77">
        <v>-1</v>
      </c>
      <c r="G15" s="77">
        <v>0.8</v>
      </c>
      <c r="H15" s="77">
        <v>-0.4</v>
      </c>
      <c r="I15" s="33"/>
      <c r="J15" s="32"/>
      <c r="K15" s="4"/>
    </row>
    <row r="16" spans="1:11">
      <c r="A16" s="78"/>
      <c r="B16" s="78"/>
      <c r="C16" s="77">
        <v>0.2</v>
      </c>
      <c r="D16" s="77">
        <v>1</v>
      </c>
      <c r="E16" s="77">
        <v>1.7</v>
      </c>
      <c r="F16" s="77">
        <v>0.5</v>
      </c>
      <c r="G16" s="77">
        <v>-1.9</v>
      </c>
      <c r="H16" s="77">
        <v>1.5</v>
      </c>
      <c r="I16" s="33"/>
      <c r="J16" s="32"/>
      <c r="K16" s="4"/>
    </row>
    <row r="17" spans="1:12">
      <c r="A17" s="78"/>
      <c r="B17" s="78"/>
      <c r="C17" s="77">
        <v>-0.3</v>
      </c>
      <c r="D17" s="77">
        <v>0.5</v>
      </c>
      <c r="E17" s="77">
        <v>2.6</v>
      </c>
      <c r="F17" s="77">
        <v>-1.4</v>
      </c>
      <c r="G17" s="77">
        <v>1.3</v>
      </c>
      <c r="H17" s="77">
        <v>2.7</v>
      </c>
      <c r="I17" s="33"/>
      <c r="J17" s="33"/>
      <c r="K17" s="4"/>
    </row>
    <row r="18" spans="1:12">
      <c r="C18" s="77">
        <v>0.4</v>
      </c>
      <c r="D18" s="77">
        <v>0.19999999999999998</v>
      </c>
      <c r="E18" s="77">
        <v>3.8</v>
      </c>
      <c r="F18" s="77">
        <v>-0.9</v>
      </c>
      <c r="G18" s="77">
        <v>0.3</v>
      </c>
      <c r="H18" s="77">
        <v>3.8</v>
      </c>
      <c r="I18" s="33"/>
      <c r="J18" s="33"/>
      <c r="K18" s="4"/>
    </row>
    <row r="19" spans="1:12">
      <c r="A19" s="113"/>
      <c r="B19" s="113" t="s">
        <v>182</v>
      </c>
      <c r="C19" s="77">
        <v>0.6</v>
      </c>
      <c r="D19" s="77">
        <v>0.9</v>
      </c>
      <c r="E19" s="77">
        <v>2.9</v>
      </c>
      <c r="F19" s="77">
        <v>-0.7</v>
      </c>
      <c r="G19" s="77">
        <v>0.6</v>
      </c>
      <c r="H19" s="77">
        <v>4.3</v>
      </c>
      <c r="I19" s="33"/>
      <c r="J19" s="33"/>
      <c r="K19" s="4"/>
    </row>
    <row r="20" spans="1:12">
      <c r="A20" s="113"/>
      <c r="B20" s="113"/>
      <c r="C20" s="77">
        <v>1.7</v>
      </c>
      <c r="D20" s="77">
        <v>0.8</v>
      </c>
      <c r="E20" s="77">
        <v>3.8</v>
      </c>
      <c r="F20" s="77">
        <v>-0.2</v>
      </c>
      <c r="G20" s="77">
        <v>-1.5</v>
      </c>
      <c r="H20" s="77">
        <v>4.5999999999999996</v>
      </c>
      <c r="I20" s="33"/>
      <c r="J20" s="33"/>
      <c r="K20" s="4"/>
    </row>
    <row r="21" spans="1:12">
      <c r="A21" s="113"/>
      <c r="B21" s="113"/>
      <c r="C21" s="77">
        <v>0.8</v>
      </c>
      <c r="D21" s="77">
        <v>0.89999999999999991</v>
      </c>
      <c r="E21" s="77">
        <v>3</v>
      </c>
      <c r="F21" s="77">
        <v>1</v>
      </c>
      <c r="G21" s="77">
        <v>-1.7</v>
      </c>
      <c r="H21" s="77">
        <v>4</v>
      </c>
      <c r="I21" s="33"/>
      <c r="J21" s="33"/>
      <c r="K21" s="4"/>
    </row>
    <row r="22" spans="1:12">
      <c r="A22" s="113"/>
      <c r="B22" s="113"/>
      <c r="C22" s="77">
        <v>1.8</v>
      </c>
      <c r="D22" s="77">
        <v>1.4</v>
      </c>
      <c r="E22" s="77">
        <v>0.6</v>
      </c>
      <c r="F22" s="77">
        <v>0.4</v>
      </c>
      <c r="G22" s="77">
        <v>-0.3</v>
      </c>
      <c r="H22" s="77">
        <v>3.9</v>
      </c>
      <c r="I22" s="33"/>
      <c r="J22" s="33"/>
      <c r="K22" s="4"/>
    </row>
    <row r="23" spans="1:12">
      <c r="A23" s="113"/>
      <c r="B23" s="113" t="s">
        <v>183</v>
      </c>
      <c r="C23" s="77">
        <v>2</v>
      </c>
      <c r="D23" s="77">
        <v>0.30000000000000004</v>
      </c>
      <c r="E23" s="77">
        <v>-0.5</v>
      </c>
      <c r="F23" s="77">
        <v>0.4</v>
      </c>
      <c r="G23" s="77">
        <v>2.2999999999999998</v>
      </c>
      <c r="H23" s="77">
        <v>4.5</v>
      </c>
      <c r="I23" s="33"/>
      <c r="J23" s="33"/>
      <c r="K23" s="4"/>
    </row>
    <row r="24" spans="1:12">
      <c r="A24" s="113"/>
      <c r="B24" s="113"/>
      <c r="C24" s="77">
        <v>1.7</v>
      </c>
      <c r="D24" s="77">
        <v>-0.2</v>
      </c>
      <c r="E24" s="77">
        <v>1.8</v>
      </c>
      <c r="F24" s="77">
        <v>-1.8</v>
      </c>
      <c r="G24" s="77">
        <v>2.1</v>
      </c>
      <c r="H24" s="77">
        <v>3.6</v>
      </c>
      <c r="I24" s="33"/>
      <c r="J24" s="33"/>
      <c r="K24" s="4"/>
    </row>
    <row r="25" spans="1:12">
      <c r="A25" s="113"/>
      <c r="B25" s="113"/>
      <c r="C25" s="77">
        <v>1.5</v>
      </c>
      <c r="D25" s="77">
        <v>0.8</v>
      </c>
      <c r="E25" s="77">
        <v>0.3</v>
      </c>
      <c r="F25" s="77">
        <v>0.2</v>
      </c>
      <c r="G25" s="77">
        <v>0.5</v>
      </c>
      <c r="H25" s="77">
        <v>3.3</v>
      </c>
      <c r="I25" s="33"/>
      <c r="J25" s="33"/>
      <c r="K25" s="4"/>
    </row>
    <row r="26" spans="1:12">
      <c r="A26" s="113"/>
      <c r="B26" s="113"/>
      <c r="C26" s="77">
        <v>2.1</v>
      </c>
      <c r="D26" s="77">
        <v>0.9</v>
      </c>
      <c r="E26" s="77">
        <v>2.4</v>
      </c>
      <c r="F26" s="77">
        <v>-2.7</v>
      </c>
      <c r="G26" s="77">
        <v>1.3</v>
      </c>
      <c r="H26" s="77">
        <v>4</v>
      </c>
      <c r="I26" s="33"/>
      <c r="J26" s="11"/>
      <c r="K26" s="4"/>
    </row>
    <row r="27" spans="1:12">
      <c r="A27" s="113"/>
      <c r="B27" s="113" t="s">
        <v>140</v>
      </c>
      <c r="C27" s="77">
        <v>2.5</v>
      </c>
      <c r="D27" s="77">
        <v>0.4</v>
      </c>
      <c r="E27" s="77">
        <v>-0.8</v>
      </c>
      <c r="F27" s="77">
        <v>0.6</v>
      </c>
      <c r="G27" s="77">
        <v>-1.4</v>
      </c>
      <c r="H27" s="77">
        <v>1.3</v>
      </c>
      <c r="I27" s="33"/>
      <c r="J27" s="11"/>
      <c r="K27" s="4"/>
    </row>
    <row r="28" spans="1:12">
      <c r="A28" s="113"/>
      <c r="B28" s="113"/>
      <c r="C28" s="77">
        <v>2.2999999999999998</v>
      </c>
      <c r="D28" s="77">
        <v>0.9</v>
      </c>
      <c r="E28" s="77">
        <v>-3.4</v>
      </c>
      <c r="F28" s="77">
        <v>0.9</v>
      </c>
      <c r="G28" s="77">
        <v>2.4</v>
      </c>
      <c r="H28" s="77">
        <v>3.1</v>
      </c>
      <c r="I28" s="33"/>
      <c r="J28" s="11"/>
      <c r="K28" s="4"/>
    </row>
    <row r="29" spans="1:12">
      <c r="A29" s="113"/>
      <c r="B29" s="113"/>
      <c r="C29" s="77">
        <v>2.2000000000000002</v>
      </c>
      <c r="D29" s="77">
        <v>-0.1</v>
      </c>
      <c r="E29" s="77">
        <v>-1.1000000000000001</v>
      </c>
      <c r="F29" s="77">
        <v>0.4</v>
      </c>
      <c r="G29" s="77">
        <v>1.1000000000000001</v>
      </c>
      <c r="H29" s="77">
        <v>2.5</v>
      </c>
      <c r="I29" s="33"/>
      <c r="J29" s="35"/>
      <c r="K29" s="35"/>
      <c r="L29" s="35"/>
    </row>
    <row r="30" spans="1:12">
      <c r="A30" s="113"/>
      <c r="B30" s="113"/>
      <c r="C30" s="77">
        <v>2.4</v>
      </c>
      <c r="D30" s="77">
        <v>-0.4</v>
      </c>
      <c r="E30" s="77">
        <v>-4</v>
      </c>
      <c r="F30" s="77">
        <v>3.7</v>
      </c>
      <c r="G30" s="77">
        <v>0.2</v>
      </c>
      <c r="H30" s="77">
        <v>1.9</v>
      </c>
      <c r="I30" s="33"/>
      <c r="J30" s="35"/>
      <c r="K30" s="35"/>
      <c r="L30" s="35"/>
    </row>
    <row r="31" spans="1:12">
      <c r="A31" s="113"/>
      <c r="B31" s="113" t="s">
        <v>164</v>
      </c>
      <c r="C31" s="77">
        <v>1.8</v>
      </c>
      <c r="D31" s="77">
        <v>-0.5</v>
      </c>
      <c r="E31" s="77">
        <v>3</v>
      </c>
      <c r="F31" s="77">
        <v>1</v>
      </c>
      <c r="G31" s="77">
        <v>-0.6</v>
      </c>
      <c r="H31" s="77">
        <v>4.7</v>
      </c>
      <c r="I31" s="33"/>
      <c r="J31" s="35"/>
      <c r="K31" s="35"/>
      <c r="L31" s="35"/>
    </row>
    <row r="32" spans="1:12">
      <c r="A32" s="113"/>
      <c r="B32" s="113"/>
      <c r="C32" s="77">
        <v>2.2000000000000002</v>
      </c>
      <c r="D32" s="77">
        <v>0.30000000000000004</v>
      </c>
      <c r="E32" s="77">
        <v>4.8</v>
      </c>
      <c r="F32" s="77">
        <v>-3</v>
      </c>
      <c r="G32" s="77">
        <v>-0.6</v>
      </c>
      <c r="H32" s="77">
        <v>3.7</v>
      </c>
      <c r="I32" s="33"/>
      <c r="J32" s="153"/>
      <c r="K32" s="35"/>
      <c r="L32" s="35"/>
    </row>
    <row r="33" spans="1:15">
      <c r="A33" s="113"/>
      <c r="B33" s="113"/>
      <c r="C33" s="77">
        <v>2</v>
      </c>
      <c r="D33" s="77">
        <v>1.1000000000000001</v>
      </c>
      <c r="E33" s="77">
        <v>4.2</v>
      </c>
      <c r="F33" s="77">
        <v>-2.1</v>
      </c>
      <c r="G33" s="77">
        <v>-0.9</v>
      </c>
      <c r="H33" s="77">
        <v>4.3</v>
      </c>
      <c r="I33" s="33"/>
      <c r="J33" s="153"/>
      <c r="K33" s="35"/>
      <c r="L33" s="35"/>
    </row>
    <row r="34" spans="1:15">
      <c r="A34" s="113"/>
      <c r="B34" s="113"/>
      <c r="C34" s="77">
        <v>2.4</v>
      </c>
      <c r="D34" s="77">
        <v>1.8</v>
      </c>
      <c r="E34" s="77">
        <v>2.7</v>
      </c>
      <c r="F34" s="77">
        <v>-2.4</v>
      </c>
      <c r="G34" s="77">
        <v>0.2</v>
      </c>
      <c r="H34" s="77">
        <v>4.7</v>
      </c>
      <c r="I34" s="33"/>
      <c r="J34" s="153"/>
      <c r="K34" s="35"/>
      <c r="L34" s="35"/>
    </row>
    <row r="35" spans="1:15" s="4" customFormat="1">
      <c r="A35" s="70"/>
      <c r="B35" s="70">
        <v>2018</v>
      </c>
      <c r="C35" s="77">
        <v>2.5</v>
      </c>
      <c r="D35" s="77">
        <v>1</v>
      </c>
      <c r="E35" s="77">
        <v>1.8</v>
      </c>
      <c r="F35" s="77">
        <v>-0.1</v>
      </c>
      <c r="G35" s="77">
        <v>-0.5</v>
      </c>
      <c r="H35" s="77">
        <v>4.7</v>
      </c>
      <c r="I35" s="34"/>
      <c r="J35" s="36"/>
      <c r="K35" s="36"/>
      <c r="L35" s="36"/>
      <c r="M35" s="35"/>
      <c r="N35" s="35"/>
      <c r="O35" s="35"/>
    </row>
    <row r="36" spans="1:15" s="4" customFormat="1">
      <c r="A36" s="70"/>
      <c r="B36" s="70"/>
      <c r="C36" s="77">
        <v>2.4</v>
      </c>
      <c r="D36" s="77">
        <v>0.5</v>
      </c>
      <c r="E36" s="77">
        <v>3.8</v>
      </c>
      <c r="F36" s="77">
        <v>-0.9</v>
      </c>
      <c r="G36" s="77">
        <v>-0.8</v>
      </c>
      <c r="H36" s="77">
        <v>5</v>
      </c>
      <c r="I36" s="34"/>
      <c r="J36" s="36"/>
      <c r="K36" s="36"/>
      <c r="L36" s="36"/>
      <c r="M36" s="36"/>
      <c r="N36" s="36"/>
      <c r="O36" s="36"/>
    </row>
    <row r="37" spans="1:15" s="4" customFormat="1">
      <c r="A37" s="70"/>
      <c r="B37" s="70"/>
      <c r="C37" s="77">
        <v>2.2000000000000002</v>
      </c>
      <c r="D37" s="77">
        <v>0.1</v>
      </c>
      <c r="E37" s="77">
        <v>5.0999999999999996</v>
      </c>
      <c r="F37" s="77">
        <v>1.6</v>
      </c>
      <c r="G37" s="77">
        <v>-3.7</v>
      </c>
      <c r="H37" s="77">
        <v>5.3</v>
      </c>
      <c r="I37" s="34"/>
      <c r="J37" s="36"/>
      <c r="K37" s="36"/>
      <c r="L37" s="36"/>
      <c r="M37" s="36"/>
      <c r="N37" s="36"/>
      <c r="O37" s="36"/>
    </row>
    <row r="38" spans="1:15" s="4" customFormat="1">
      <c r="A38" s="113"/>
      <c r="B38" s="113"/>
      <c r="C38" s="77">
        <v>2.1</v>
      </c>
      <c r="D38" s="77">
        <v>-0.6</v>
      </c>
      <c r="E38" s="77">
        <v>4.2</v>
      </c>
      <c r="F38" s="77">
        <v>1</v>
      </c>
      <c r="G38" s="77">
        <v>-1.4</v>
      </c>
      <c r="H38" s="77">
        <v>5.3</v>
      </c>
      <c r="I38" s="34"/>
      <c r="J38" s="36"/>
      <c r="K38" s="36"/>
      <c r="L38" s="36"/>
      <c r="M38" s="36"/>
      <c r="N38" s="36"/>
      <c r="O38" s="36"/>
    </row>
    <row r="39" spans="1:15" s="4" customFormat="1">
      <c r="A39" s="70"/>
      <c r="B39" s="70">
        <v>2019</v>
      </c>
      <c r="C39" s="77">
        <v>2.4</v>
      </c>
      <c r="D39" s="77">
        <v>0.3</v>
      </c>
      <c r="E39" s="77">
        <v>4.5</v>
      </c>
      <c r="F39" s="77">
        <v>-2.8</v>
      </c>
      <c r="G39" s="77">
        <v>0.9</v>
      </c>
      <c r="H39" s="77">
        <v>5.3</v>
      </c>
      <c r="I39" s="34"/>
      <c r="J39" s="36"/>
      <c r="K39" s="36"/>
      <c r="L39" s="36"/>
      <c r="M39" s="36"/>
      <c r="N39" s="36"/>
      <c r="O39" s="36"/>
    </row>
    <row r="40" spans="1:15" s="4" customFormat="1">
      <c r="A40" s="70"/>
      <c r="B40" s="70"/>
      <c r="C40" s="32">
        <v>2.2999999999999998</v>
      </c>
      <c r="D40" s="32">
        <v>9.9999999999999978E-2</v>
      </c>
      <c r="E40" s="32">
        <v>4.7</v>
      </c>
      <c r="F40" s="32">
        <v>-1.1000000000000001</v>
      </c>
      <c r="G40" s="32">
        <v>-1.1000000000000001</v>
      </c>
      <c r="H40" s="32">
        <v>4.9000000000000004</v>
      </c>
      <c r="I40" s="34"/>
      <c r="J40" s="36"/>
      <c r="K40" s="36"/>
      <c r="L40" s="36"/>
      <c r="M40" s="36"/>
      <c r="N40" s="36"/>
      <c r="O40" s="36"/>
    </row>
    <row r="41" spans="1:15" s="4" customFormat="1">
      <c r="A41" s="70"/>
      <c r="C41" s="32">
        <v>2.2000000000000002</v>
      </c>
      <c r="D41" s="32">
        <v>0.30000000000000004</v>
      </c>
      <c r="E41" s="32">
        <v>4.5999999999999996</v>
      </c>
      <c r="F41" s="32">
        <v>-3</v>
      </c>
      <c r="G41" s="32">
        <v>0.9</v>
      </c>
      <c r="H41" s="32">
        <v>5</v>
      </c>
      <c r="I41" s="36"/>
      <c r="J41" s="36"/>
      <c r="K41" s="36"/>
      <c r="L41" s="36"/>
      <c r="M41" s="36"/>
      <c r="N41" s="36"/>
      <c r="O41" s="36"/>
    </row>
    <row r="42" spans="1:15" s="4" customFormat="1">
      <c r="A42" s="70"/>
      <c r="I42" s="36"/>
      <c r="J42" s="36"/>
      <c r="K42" s="36"/>
      <c r="L42" s="36"/>
      <c r="M42" s="36"/>
      <c r="N42" s="36"/>
      <c r="O42" s="36"/>
    </row>
    <row r="43" spans="1:15" s="4" customFormat="1">
      <c r="A43" s="70"/>
      <c r="B43" s="70">
        <v>2019</v>
      </c>
      <c r="C43" s="32">
        <v>2.2937317021630923</v>
      </c>
      <c r="D43" s="32">
        <v>0.186007085260459</v>
      </c>
      <c r="E43" s="32">
        <v>4.4807926762592443</v>
      </c>
      <c r="F43" s="32">
        <v>-2.0116371072438217</v>
      </c>
      <c r="G43" s="32">
        <v>-2.3921213600784905E-2</v>
      </c>
      <c r="H43" s="32">
        <v>4.9249731428381933</v>
      </c>
      <c r="I43" s="36"/>
      <c r="J43" s="36"/>
      <c r="K43" s="36"/>
      <c r="L43" s="36"/>
      <c r="M43" s="36"/>
      <c r="N43" s="36"/>
      <c r="O43" s="36"/>
    </row>
    <row r="44" spans="1:15" s="4" customFormat="1">
      <c r="A44" s="70"/>
      <c r="B44" s="70">
        <v>2020</v>
      </c>
      <c r="C44" s="11">
        <v>1.9163602272976734</v>
      </c>
      <c r="D44" s="11">
        <v>0.20038305846061916</v>
      </c>
      <c r="E44" s="33">
        <v>1.3197565507037319</v>
      </c>
      <c r="F44" s="32">
        <v>-1.1565071912410332E-3</v>
      </c>
      <c r="G44" s="33">
        <v>0.31385711595157367</v>
      </c>
      <c r="H44" s="33">
        <v>3.7492004452223622</v>
      </c>
      <c r="I44" s="36"/>
      <c r="J44" s="36"/>
      <c r="K44" s="36"/>
      <c r="L44" s="36"/>
      <c r="M44" s="36"/>
      <c r="N44" s="36"/>
      <c r="O44" s="36"/>
    </row>
    <row r="45" spans="1:15" s="4" customFormat="1">
      <c r="B45" s="70">
        <v>2021</v>
      </c>
      <c r="C45" s="11">
        <v>1.4510287511156428</v>
      </c>
      <c r="D45" s="11">
        <v>5.996202202465032E-2</v>
      </c>
      <c r="E45" s="33">
        <v>1.1994693612996425</v>
      </c>
      <c r="F45" s="32">
        <v>1.3877977147516075E-4</v>
      </c>
      <c r="G45" s="33">
        <v>0.78643593370242226</v>
      </c>
      <c r="H45" s="33">
        <v>3.4970348479138353</v>
      </c>
      <c r="I45" s="36"/>
      <c r="J45" s="36"/>
      <c r="K45" s="36"/>
      <c r="L45" s="36"/>
      <c r="M45" s="36"/>
      <c r="N45" s="36"/>
      <c r="O45" s="36"/>
    </row>
    <row r="46" spans="1:15" s="4" customFormat="1">
      <c r="B46" s="70">
        <v>2022</v>
      </c>
      <c r="C46" s="11">
        <v>1.3789070955121401</v>
      </c>
      <c r="D46" s="11">
        <v>0.28259811430985216</v>
      </c>
      <c r="E46" s="11">
        <v>0.89206432591529738</v>
      </c>
      <c r="F46" s="11">
        <v>1.3033687752440066E-4</v>
      </c>
      <c r="G46" s="11">
        <v>0.92233297100520195</v>
      </c>
      <c r="H46" s="11">
        <v>3.4760328436200312</v>
      </c>
      <c r="I46" s="11"/>
      <c r="J46" s="36"/>
      <c r="K46" s="36"/>
      <c r="L46" s="36"/>
      <c r="M46" s="36"/>
      <c r="N46" s="36"/>
      <c r="O46" s="36"/>
    </row>
    <row r="47" spans="1:15" s="4" customFormat="1">
      <c r="B47" s="11"/>
      <c r="C47" s="11"/>
      <c r="D47" s="11"/>
      <c r="E47" s="11"/>
      <c r="F47" s="11"/>
      <c r="G47" s="11"/>
      <c r="H47" s="11"/>
      <c r="I47" s="11"/>
      <c r="J47" s="36"/>
      <c r="K47" s="36"/>
      <c r="L47" s="36"/>
      <c r="M47" s="36"/>
      <c r="N47" s="36"/>
      <c r="O47" s="36"/>
    </row>
    <row r="48" spans="1:15" s="4" customFormat="1">
      <c r="B48" s="11"/>
      <c r="C48" s="11"/>
      <c r="D48" s="11"/>
      <c r="E48" s="11"/>
      <c r="F48" s="11"/>
      <c r="G48" s="11"/>
      <c r="H48" s="11"/>
      <c r="I48" s="11"/>
      <c r="M48" s="36"/>
      <c r="N48" s="36"/>
      <c r="O48" s="36"/>
    </row>
    <row r="49" spans="1:12" s="4" customFormat="1">
      <c r="B49" s="11"/>
      <c r="C49" s="11"/>
      <c r="D49" s="11"/>
      <c r="E49" s="11"/>
      <c r="F49" s="11"/>
      <c r="G49" s="11"/>
      <c r="H49" s="11"/>
      <c r="I49" s="11"/>
      <c r="J49" s="28"/>
      <c r="K49" s="28"/>
      <c r="L49" s="28"/>
    </row>
    <row r="50" spans="1:12">
      <c r="A50" s="4"/>
      <c r="B50" s="11"/>
      <c r="C50" s="11"/>
      <c r="D50" s="11"/>
      <c r="E50" s="11"/>
      <c r="F50" s="11"/>
      <c r="G50" s="11"/>
      <c r="H50" s="11"/>
      <c r="I50" s="11"/>
    </row>
    <row r="51" spans="1:12">
      <c r="A51" s="4"/>
      <c r="B51" s="11"/>
      <c r="C51" s="11"/>
      <c r="D51" s="11"/>
      <c r="E51" s="11"/>
      <c r="F51" s="11"/>
      <c r="G51" s="11"/>
      <c r="H51" s="11"/>
      <c r="I51" s="11"/>
    </row>
    <row r="52" spans="1:12">
      <c r="A52" s="4"/>
      <c r="B52" s="11"/>
      <c r="C52" s="11"/>
      <c r="D52" s="11"/>
      <c r="E52" s="11"/>
      <c r="F52" s="11"/>
      <c r="G52" s="11"/>
      <c r="H52" s="11"/>
      <c r="I52" s="11"/>
    </row>
    <row r="53" spans="1:12">
      <c r="A53" s="4"/>
      <c r="B53" s="11"/>
      <c r="C53" s="11"/>
      <c r="D53" s="11"/>
      <c r="E53" s="11"/>
      <c r="F53" s="11"/>
      <c r="G53" s="11"/>
      <c r="H53" s="11"/>
      <c r="I53" s="11"/>
    </row>
    <row r="54" spans="1:12">
      <c r="B54" s="11"/>
      <c r="C54" s="11"/>
      <c r="D54" s="11"/>
      <c r="E54" s="33"/>
      <c r="F54" s="36"/>
    </row>
    <row r="55" spans="1:12">
      <c r="B55" s="11"/>
      <c r="C55" s="11"/>
      <c r="D55" s="34"/>
      <c r="E55" s="33"/>
      <c r="F55" s="36"/>
    </row>
    <row r="56" spans="1:12">
      <c r="B56" s="11"/>
    </row>
  </sheetData>
  <pageMargins left="0.75" right="0.75" top="1" bottom="1" header="0.5" footer="0.5"/>
  <pageSetup paperSize="9" scale="95" orientation="portrait" r:id="rId1"/>
  <headerFooter alignWithMargins="0"/>
  <ignoredErrors>
    <ignoredError sqref="B19:B3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69F4-84EC-40C3-8D52-ACCD01D3F607}">
  <sheetPr codeName="Sheet29"/>
  <dimension ref="A2:I3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6384" width="9.140625" style="205"/>
  </cols>
  <sheetData>
    <row r="2" spans="1:9">
      <c r="A2" s="205" t="s">
        <v>0</v>
      </c>
      <c r="B2" s="205" t="s">
        <v>261</v>
      </c>
    </row>
    <row r="3" spans="1:9">
      <c r="A3" s="205" t="s">
        <v>23</v>
      </c>
      <c r="B3" s="205" t="s">
        <v>260</v>
      </c>
    </row>
    <row r="4" spans="1:9">
      <c r="A4" s="205" t="s">
        <v>20</v>
      </c>
      <c r="B4" s="205" t="s">
        <v>129</v>
      </c>
    </row>
    <row r="5" spans="1:9">
      <c r="A5" s="205" t="s">
        <v>103</v>
      </c>
      <c r="B5" s="205" t="s">
        <v>262</v>
      </c>
    </row>
    <row r="6" spans="1:9">
      <c r="A6" s="205" t="s">
        <v>99</v>
      </c>
      <c r="B6" s="205" t="s">
        <v>101</v>
      </c>
    </row>
    <row r="7" spans="1:9">
      <c r="A7" s="205" t="s">
        <v>100</v>
      </c>
      <c r="B7" s="205" t="s">
        <v>101</v>
      </c>
    </row>
    <row r="8" spans="1:9">
      <c r="B8" s="212" t="s">
        <v>112</v>
      </c>
    </row>
    <row r="9" spans="1:9">
      <c r="A9" s="205" t="s">
        <v>11</v>
      </c>
      <c r="B9" s="205" t="s">
        <v>12</v>
      </c>
    </row>
    <row r="10" spans="1:9">
      <c r="B10" s="205" t="s">
        <v>142</v>
      </c>
    </row>
    <row r="11" spans="1:9">
      <c r="B11" s="205" t="s">
        <v>143</v>
      </c>
    </row>
    <row r="13" spans="1:9">
      <c r="B13" s="205" t="s">
        <v>245</v>
      </c>
      <c r="C13" s="205" t="s">
        <v>188</v>
      </c>
      <c r="D13" s="205" t="s">
        <v>247</v>
      </c>
      <c r="E13" s="205" t="s">
        <v>249</v>
      </c>
      <c r="F13" s="205" t="s">
        <v>340</v>
      </c>
      <c r="G13" s="205" t="s">
        <v>344</v>
      </c>
      <c r="H13" s="205" t="s">
        <v>275</v>
      </c>
    </row>
    <row r="14" spans="1:9">
      <c r="A14" s="206"/>
      <c r="B14" s="205" t="s">
        <v>246</v>
      </c>
      <c r="C14" s="205" t="s">
        <v>189</v>
      </c>
      <c r="D14" s="205" t="s">
        <v>248</v>
      </c>
      <c r="E14" s="205" t="s">
        <v>266</v>
      </c>
      <c r="F14" s="205" t="s">
        <v>338</v>
      </c>
      <c r="G14" s="205" t="s">
        <v>345</v>
      </c>
      <c r="H14" s="205" t="s">
        <v>281</v>
      </c>
    </row>
    <row r="15" spans="1:9">
      <c r="A15" s="205">
        <v>2006</v>
      </c>
      <c r="B15" s="208">
        <v>2.7309960062473833</v>
      </c>
      <c r="C15" s="208">
        <v>0.24423561638710109</v>
      </c>
      <c r="D15" s="208">
        <v>2.6833437784565541</v>
      </c>
      <c r="E15" s="208">
        <v>-3.0248839070202105</v>
      </c>
      <c r="F15" s="208">
        <v>-2.9839602831370087</v>
      </c>
      <c r="G15" s="208">
        <v>-0.35026878906616332</v>
      </c>
      <c r="H15" s="208">
        <v>1.7908563633287002</v>
      </c>
      <c r="I15" s="207"/>
    </row>
    <row r="16" spans="1:9">
      <c r="A16" s="205">
        <v>2007</v>
      </c>
      <c r="B16" s="208">
        <v>1.2518995828336894</v>
      </c>
      <c r="C16" s="208">
        <v>-0.26414979074138717</v>
      </c>
      <c r="D16" s="208">
        <v>2.4888701742538188</v>
      </c>
      <c r="E16" s="208">
        <v>2.2406091503614727</v>
      </c>
      <c r="F16" s="208">
        <v>-6.8742280623970942</v>
      </c>
      <c r="G16" s="208">
        <v>-1.1569989456895087</v>
      </c>
      <c r="H16" s="208">
        <v>1.0215329009319447</v>
      </c>
      <c r="I16" s="207"/>
    </row>
    <row r="17" spans="1:9">
      <c r="A17" s="205">
        <v>2008</v>
      </c>
      <c r="B17" s="208">
        <v>2.6713040110499939</v>
      </c>
      <c r="C17" s="208">
        <v>-0.67189207895527236</v>
      </c>
      <c r="D17" s="208">
        <v>2.6043539370959219</v>
      </c>
      <c r="E17" s="208">
        <v>-0.36281632777077949</v>
      </c>
      <c r="F17" s="208">
        <v>-5.6657780166719078</v>
      </c>
      <c r="G17" s="208">
        <v>-1.4248284752520561</v>
      </c>
      <c r="H17" s="208">
        <v>-1.1669317642666499</v>
      </c>
      <c r="I17" s="207"/>
    </row>
    <row r="18" spans="1:9">
      <c r="A18" s="205">
        <v>2009</v>
      </c>
      <c r="B18" s="208">
        <v>0.75960329995784059</v>
      </c>
      <c r="C18" s="208">
        <v>-1.1297517242783575</v>
      </c>
      <c r="D18" s="208">
        <v>8.542831682969057E-2</v>
      </c>
      <c r="E18" s="208">
        <v>0.73616555585637233</v>
      </c>
      <c r="F18" s="208">
        <v>-3.9122671959868711</v>
      </c>
      <c r="G18" s="208">
        <v>-3.4608217476213241</v>
      </c>
      <c r="H18" s="208">
        <v>-6.9099274883646586</v>
      </c>
      <c r="I18" s="207"/>
    </row>
    <row r="19" spans="1:9">
      <c r="A19" s="205">
        <v>2010</v>
      </c>
      <c r="B19" s="208">
        <v>1.5337043487897486</v>
      </c>
      <c r="C19" s="208">
        <v>-0.25713335246813251</v>
      </c>
      <c r="D19" s="208">
        <v>-5.7076294811829659E-2</v>
      </c>
      <c r="E19" s="208">
        <v>0.3431208956217362</v>
      </c>
      <c r="F19" s="208">
        <v>-3.8122937410558393</v>
      </c>
      <c r="G19" s="208">
        <v>-2.2496781439242994</v>
      </c>
      <c r="H19" s="208">
        <v>-2.8437310667436435</v>
      </c>
      <c r="I19" s="207"/>
    </row>
    <row r="20" spans="1:9">
      <c r="A20" s="205">
        <v>2011</v>
      </c>
      <c r="B20" s="208">
        <v>3.4110686246221578</v>
      </c>
      <c r="C20" s="208">
        <v>7.6157771710874331E-2</v>
      </c>
      <c r="D20" s="208">
        <v>-1.8908918477367056</v>
      </c>
      <c r="E20" s="208">
        <v>1.2790941494659041</v>
      </c>
      <c r="F20" s="208">
        <v>-2.2575419284575133</v>
      </c>
      <c r="G20" s="208">
        <v>0.61788676960472344</v>
      </c>
      <c r="H20" s="208">
        <v>0.60084720452866236</v>
      </c>
      <c r="I20" s="207"/>
    </row>
    <row r="21" spans="1:9">
      <c r="A21" s="205">
        <v>2012</v>
      </c>
      <c r="B21" s="208">
        <v>0.61241199425226134</v>
      </c>
      <c r="C21" s="208">
        <v>0.43712903412517135</v>
      </c>
      <c r="D21" s="208">
        <v>2.6619943027497239</v>
      </c>
      <c r="E21" s="208">
        <v>0.484093994687956</v>
      </c>
      <c r="F21" s="208">
        <v>-8.1778792060909495</v>
      </c>
      <c r="G21" s="208">
        <v>-3.9822498802758304</v>
      </c>
      <c r="H21" s="208">
        <v>-2.5425340648677377</v>
      </c>
      <c r="I21" s="207"/>
    </row>
    <row r="22" spans="1:9">
      <c r="A22" s="205">
        <v>2013</v>
      </c>
      <c r="B22" s="208">
        <v>1.8355846785700374</v>
      </c>
      <c r="C22" s="208">
        <v>0.50665573704393774</v>
      </c>
      <c r="D22" s="208">
        <v>0.35310147869050063</v>
      </c>
      <c r="E22" s="208">
        <v>1.3350763426249297</v>
      </c>
      <c r="F22" s="208">
        <v>-1.6282862578296573</v>
      </c>
      <c r="G22" s="208">
        <v>2.4021319790997495</v>
      </c>
      <c r="H22" s="208">
        <v>-2.9204441071925658E-2</v>
      </c>
      <c r="I22" s="207"/>
    </row>
    <row r="23" spans="1:9">
      <c r="A23" s="205">
        <v>2014</v>
      </c>
      <c r="B23" s="208">
        <v>1.4653132187422662</v>
      </c>
      <c r="C23" s="208">
        <v>2.2831925419276415</v>
      </c>
      <c r="D23" s="208">
        <v>0.22214415103693741</v>
      </c>
      <c r="E23" s="208">
        <v>0.26197519307517958</v>
      </c>
      <c r="F23" s="208">
        <v>-1.1613462133474854</v>
      </c>
      <c r="G23" s="208">
        <v>3.071278891434531</v>
      </c>
      <c r="H23" s="208">
        <v>2.4554802713486765</v>
      </c>
      <c r="I23" s="207"/>
    </row>
    <row r="24" spans="1:9">
      <c r="A24" s="205">
        <v>2015</v>
      </c>
      <c r="B24" s="208">
        <v>1.7391122920804938</v>
      </c>
      <c r="C24" s="208">
        <v>1.0649206520631005</v>
      </c>
      <c r="D24" s="208">
        <v>-1.2221655594786348E-2</v>
      </c>
      <c r="E24" s="208">
        <v>2.066435421704242</v>
      </c>
      <c r="F24" s="208">
        <v>0.23724693340960812</v>
      </c>
      <c r="G24" s="208">
        <v>5.0954936436626639</v>
      </c>
      <c r="H24" s="208">
        <v>3.7495068469188624</v>
      </c>
      <c r="I24" s="207"/>
    </row>
    <row r="25" spans="1:9">
      <c r="A25" s="205">
        <v>2016</v>
      </c>
      <c r="B25" s="208">
        <v>3.5079170031859048</v>
      </c>
      <c r="C25" s="208">
        <v>1.6753782623863867</v>
      </c>
      <c r="D25" s="208">
        <v>0.36887251123486603</v>
      </c>
      <c r="E25" s="208">
        <v>-1.3431864777373628</v>
      </c>
      <c r="F25" s="208">
        <v>-0.17381174121257459</v>
      </c>
      <c r="G25" s="208">
        <v>4.0351695578571878</v>
      </c>
      <c r="H25" s="208">
        <v>4.9276127389191089</v>
      </c>
      <c r="I25" s="207"/>
    </row>
    <row r="26" spans="1:9">
      <c r="A26" s="205">
        <v>2017</v>
      </c>
      <c r="B26" s="208">
        <v>5.7758832740673576</v>
      </c>
      <c r="C26" s="208">
        <v>0.97320553262918719</v>
      </c>
      <c r="D26" s="208">
        <v>0.69762911051375009</v>
      </c>
      <c r="E26" s="208">
        <v>1.7288314228017236</v>
      </c>
      <c r="F26" s="208">
        <v>-2.861617716316502</v>
      </c>
      <c r="G26" s="208">
        <v>6.3139316236955096</v>
      </c>
      <c r="H26" s="208">
        <v>4.39420501243508</v>
      </c>
      <c r="I26" s="207"/>
    </row>
    <row r="27" spans="1:9">
      <c r="A27" s="205">
        <v>2018</v>
      </c>
      <c r="B27" s="208">
        <v>5.4454313226588118</v>
      </c>
      <c r="C27" s="208">
        <v>0.57171950835537511</v>
      </c>
      <c r="D27" s="208">
        <v>1.0417038304638342</v>
      </c>
      <c r="E27" s="208">
        <v>4.0566074979352384</v>
      </c>
      <c r="F27" s="208">
        <v>-3.1906097625621186</v>
      </c>
      <c r="G27" s="208">
        <v>7.9248523968511648</v>
      </c>
      <c r="H27" s="208">
        <v>4.8641131929545622</v>
      </c>
      <c r="I27" s="207"/>
    </row>
    <row r="28" spans="1:9">
      <c r="A28" s="205">
        <v>2019</v>
      </c>
      <c r="B28" s="208">
        <v>5.3758909344219905</v>
      </c>
      <c r="C28" s="208">
        <v>0.31358447857772848</v>
      </c>
      <c r="D28" s="208">
        <v>1.2377876902137708</v>
      </c>
      <c r="E28" s="208">
        <v>1.4484301675528473</v>
      </c>
      <c r="F28" s="208">
        <v>-3.5168018477946816</v>
      </c>
      <c r="G28" s="208">
        <v>4.8588914229716611</v>
      </c>
      <c r="H28" s="208">
        <v>4.8742926898076178</v>
      </c>
      <c r="I28" s="207"/>
    </row>
    <row r="29" spans="1:9">
      <c r="A29" s="205">
        <v>2020</v>
      </c>
      <c r="B29" s="208">
        <v>4.7017582848080179</v>
      </c>
      <c r="C29" s="208">
        <v>0.11787444362136701</v>
      </c>
      <c r="D29" s="208">
        <v>0.4982962939048225</v>
      </c>
      <c r="E29" s="208">
        <v>2.3757416350443554</v>
      </c>
      <c r="F29" s="208">
        <v>-3.5361825543432701</v>
      </c>
      <c r="G29" s="208">
        <v>4.1574881030352913</v>
      </c>
      <c r="H29" s="208">
        <v>4.1698997235845638</v>
      </c>
      <c r="I29" s="207"/>
    </row>
    <row r="30" spans="1:9">
      <c r="A30" s="205">
        <v>2021</v>
      </c>
      <c r="B30" s="208">
        <v>4.2792186965475807</v>
      </c>
      <c r="C30" s="208">
        <v>0.13304992971099219</v>
      </c>
      <c r="D30" s="208">
        <v>0.68270085116011803</v>
      </c>
      <c r="E30" s="208">
        <v>1.1032597140224982</v>
      </c>
      <c r="F30" s="208">
        <v>-3.3458118806753419</v>
      </c>
      <c r="G30" s="208">
        <v>2.8524173107658584</v>
      </c>
      <c r="H30" s="208">
        <v>3.1000000000005912</v>
      </c>
      <c r="I30" s="207"/>
    </row>
    <row r="31" spans="1:9">
      <c r="A31" s="205">
        <v>2022</v>
      </c>
      <c r="B31" s="208">
        <v>4.0426262637180734</v>
      </c>
      <c r="C31" s="208">
        <v>6.0833438000336582E-2</v>
      </c>
      <c r="D31" s="208">
        <v>0.59831715453613032</v>
      </c>
      <c r="E31" s="208">
        <v>0.99478917475362294</v>
      </c>
      <c r="F31" s="208">
        <v>-3.0931694972794901</v>
      </c>
      <c r="G31" s="208">
        <v>2.6033965337286702</v>
      </c>
      <c r="H31" s="205">
        <v>2.9999999922554821</v>
      </c>
    </row>
    <row r="32" spans="1:9">
      <c r="D32" s="207"/>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O85"/>
  <sheetViews>
    <sheetView showGridLines="0" zoomScale="145" zoomScaleNormal="145" workbookViewId="0">
      <pane xSplit="1" ySplit="14" topLeftCell="B15" activePane="bottomRight" state="frozen"/>
      <selection pane="topRight"/>
      <selection pane="bottomLeft"/>
      <selection pane="bottomRight"/>
    </sheetView>
  </sheetViews>
  <sheetFormatPr defaultColWidth="9.140625" defaultRowHeight="12"/>
  <cols>
    <col min="1" max="1" width="14.28515625" style="66" bestFit="1" customWidth="1"/>
    <col min="2" max="4" width="18.5703125" style="66" customWidth="1"/>
    <col min="5" max="7" width="9.140625" style="66" customWidth="1"/>
    <col min="8" max="16384" width="9.140625" style="66"/>
  </cols>
  <sheetData>
    <row r="1" spans="1:15">
      <c r="A1" s="4"/>
      <c r="B1" s="4"/>
      <c r="C1" s="4"/>
      <c r="D1" s="4"/>
      <c r="E1" s="4"/>
    </row>
    <row r="2" spans="1:15">
      <c r="A2" s="4" t="s">
        <v>0</v>
      </c>
      <c r="B2" s="112" t="s">
        <v>187</v>
      </c>
      <c r="C2" s="4"/>
      <c r="D2" s="4"/>
      <c r="E2" s="4"/>
    </row>
    <row r="3" spans="1:15">
      <c r="A3" s="4" t="s">
        <v>23</v>
      </c>
      <c r="B3" s="37" t="s">
        <v>216</v>
      </c>
      <c r="C3" s="4"/>
      <c r="D3" s="4"/>
      <c r="E3" s="4"/>
    </row>
    <row r="4" spans="1:15">
      <c r="A4" s="66" t="s">
        <v>20</v>
      </c>
    </row>
    <row r="5" spans="1:15">
      <c r="A5" s="66" t="s">
        <v>103</v>
      </c>
    </row>
    <row r="6" spans="1:15">
      <c r="A6" s="4" t="s">
        <v>99</v>
      </c>
      <c r="B6" s="7" t="s">
        <v>218</v>
      </c>
      <c r="C6" s="4"/>
      <c r="D6" s="4"/>
      <c r="E6" s="4"/>
    </row>
    <row r="7" spans="1:15">
      <c r="A7" s="4" t="s">
        <v>100</v>
      </c>
      <c r="B7" s="8" t="s">
        <v>219</v>
      </c>
      <c r="C7" s="4"/>
      <c r="D7" s="4"/>
      <c r="E7" s="4"/>
    </row>
    <row r="8" spans="1:15">
      <c r="A8" s="4"/>
      <c r="B8" s="16" t="s">
        <v>112</v>
      </c>
      <c r="C8" s="4"/>
      <c r="D8" s="4"/>
      <c r="E8" s="4"/>
    </row>
    <row r="9" spans="1:15">
      <c r="A9" s="4" t="s">
        <v>11</v>
      </c>
      <c r="B9" s="4" t="s">
        <v>12</v>
      </c>
      <c r="C9" s="4" t="s">
        <v>13</v>
      </c>
      <c r="E9" s="4"/>
    </row>
    <row r="10" spans="1:15">
      <c r="B10" s="4" t="s">
        <v>14</v>
      </c>
      <c r="C10" s="4" t="s">
        <v>14</v>
      </c>
      <c r="D10" s="73"/>
      <c r="E10" s="4"/>
    </row>
    <row r="11" spans="1:15">
      <c r="A11" s="4"/>
      <c r="B11" s="66" t="s">
        <v>192</v>
      </c>
      <c r="C11" s="66" t="s">
        <v>192</v>
      </c>
      <c r="E11" s="4"/>
    </row>
    <row r="12" spans="1:15" ht="12" customHeight="1">
      <c r="B12" s="4"/>
      <c r="C12" s="4"/>
    </row>
    <row r="13" spans="1:15">
      <c r="B13" s="73" t="s">
        <v>175</v>
      </c>
      <c r="C13" s="112" t="s">
        <v>176</v>
      </c>
      <c r="D13" s="112" t="s">
        <v>177</v>
      </c>
    </row>
    <row r="14" spans="1:15">
      <c r="B14" s="73" t="s">
        <v>204</v>
      </c>
      <c r="C14" s="73" t="s">
        <v>179</v>
      </c>
      <c r="D14" s="73" t="s">
        <v>178</v>
      </c>
    </row>
    <row r="15" spans="1:15">
      <c r="A15" s="112">
        <v>1995</v>
      </c>
      <c r="B15" s="69">
        <v>78.65125460344106</v>
      </c>
      <c r="C15" s="69">
        <v>13.900557900861219</v>
      </c>
      <c r="D15" s="69">
        <v>7.4481874956977139</v>
      </c>
      <c r="E15" s="69"/>
      <c r="F15" s="74"/>
      <c r="J15" s="69"/>
      <c r="K15" s="69"/>
      <c r="L15" s="69"/>
      <c r="M15" s="69"/>
      <c r="N15" s="69"/>
      <c r="O15" s="69"/>
    </row>
    <row r="16" spans="1:15">
      <c r="A16" s="112">
        <v>1996</v>
      </c>
      <c r="B16" s="69">
        <v>77.117808313260269</v>
      </c>
      <c r="C16" s="69">
        <v>14.630226819249607</v>
      </c>
      <c r="D16" s="69">
        <v>8.2519648674901269</v>
      </c>
      <c r="E16" s="69"/>
      <c r="F16" s="74"/>
      <c r="J16" s="69"/>
      <c r="K16" s="69"/>
      <c r="L16" s="69"/>
      <c r="M16" s="69"/>
      <c r="N16" s="69"/>
      <c r="O16" s="69"/>
    </row>
    <row r="17" spans="1:15">
      <c r="A17" s="112">
        <v>1997</v>
      </c>
      <c r="B17" s="69">
        <v>78.34057817267562</v>
      </c>
      <c r="C17" s="69">
        <v>13.484290221454046</v>
      </c>
      <c r="D17" s="69">
        <v>8.1751316058703285</v>
      </c>
      <c r="E17" s="69"/>
      <c r="F17" s="74"/>
      <c r="J17" s="69"/>
      <c r="K17" s="69"/>
      <c r="L17" s="69"/>
      <c r="M17" s="69"/>
      <c r="N17" s="69"/>
      <c r="O17" s="69"/>
    </row>
    <row r="18" spans="1:15">
      <c r="A18" s="112">
        <v>1998</v>
      </c>
      <c r="B18" s="69">
        <v>79.111052109484945</v>
      </c>
      <c r="C18" s="69">
        <v>14.170956819092247</v>
      </c>
      <c r="D18" s="69">
        <v>6.7179910714228139</v>
      </c>
      <c r="E18" s="69"/>
      <c r="F18" s="74"/>
      <c r="J18" s="69"/>
      <c r="K18" s="69"/>
      <c r="L18" s="69"/>
      <c r="M18" s="69"/>
      <c r="N18" s="69"/>
      <c r="O18" s="69"/>
    </row>
    <row r="19" spans="1:15">
      <c r="A19" s="112">
        <v>1999</v>
      </c>
      <c r="B19" s="69">
        <v>82.868861213822996</v>
      </c>
      <c r="C19" s="69">
        <v>10.496461654021244</v>
      </c>
      <c r="D19" s="69">
        <v>6.6346771321557743</v>
      </c>
      <c r="E19" s="69"/>
      <c r="F19" s="74"/>
      <c r="J19" s="69"/>
      <c r="K19" s="69"/>
      <c r="L19" s="69"/>
      <c r="M19" s="69"/>
      <c r="N19" s="111"/>
      <c r="O19" s="69"/>
    </row>
    <row r="20" spans="1:15">
      <c r="A20" s="112">
        <v>2000</v>
      </c>
      <c r="B20" s="69">
        <v>84.577218381213385</v>
      </c>
      <c r="C20" s="69">
        <v>7.9049939547622525</v>
      </c>
      <c r="D20" s="69">
        <v>7.5177876640243575</v>
      </c>
      <c r="E20" s="69"/>
      <c r="F20" s="74"/>
      <c r="J20" s="69"/>
      <c r="K20" s="69"/>
      <c r="L20" s="69"/>
      <c r="M20" s="111"/>
      <c r="N20" s="69"/>
      <c r="O20" s="69"/>
    </row>
    <row r="21" spans="1:15">
      <c r="A21" s="112">
        <v>2001</v>
      </c>
      <c r="B21" s="69">
        <v>84.658278472821195</v>
      </c>
      <c r="C21" s="69">
        <v>6.9133317296589976</v>
      </c>
      <c r="D21" s="69">
        <v>8.4283897975198165</v>
      </c>
      <c r="E21" s="69"/>
      <c r="F21" s="74"/>
      <c r="J21" s="69"/>
      <c r="K21" s="69"/>
      <c r="L21" s="69"/>
      <c r="M21" s="69"/>
      <c r="N21" s="69"/>
      <c r="O21" s="69"/>
    </row>
    <row r="22" spans="1:15">
      <c r="A22" s="112">
        <v>2002</v>
      </c>
      <c r="B22" s="69">
        <v>87.765013693774449</v>
      </c>
      <c r="C22" s="69">
        <v>3.4227169969990703</v>
      </c>
      <c r="D22" s="69">
        <v>8.8122693092264903</v>
      </c>
      <c r="E22" s="69"/>
      <c r="F22" s="74"/>
      <c r="J22" s="69"/>
      <c r="K22" s="69"/>
      <c r="L22" s="69"/>
      <c r="M22" s="69"/>
      <c r="N22" s="69"/>
      <c r="O22" s="69"/>
    </row>
    <row r="23" spans="1:15">
      <c r="A23" s="112">
        <v>2003</v>
      </c>
      <c r="B23" s="69">
        <v>90.629497273495943</v>
      </c>
      <c r="C23" s="69">
        <v>9.9845521955189642E-2</v>
      </c>
      <c r="D23" s="69">
        <v>9.2706572045488524</v>
      </c>
      <c r="E23" s="69"/>
      <c r="F23" s="74"/>
      <c r="J23" s="69"/>
      <c r="K23" s="69"/>
      <c r="L23" s="69"/>
      <c r="M23" s="69"/>
      <c r="N23" s="69"/>
      <c r="O23" s="69"/>
    </row>
    <row r="24" spans="1:15">
      <c r="A24" s="112">
        <v>2004</v>
      </c>
      <c r="B24" s="69">
        <v>87.831413315297425</v>
      </c>
      <c r="C24" s="69">
        <v>2.3013421615042562</v>
      </c>
      <c r="D24" s="69">
        <v>9.8672445231983072</v>
      </c>
      <c r="E24" s="69"/>
      <c r="F24" s="74"/>
      <c r="J24" s="69"/>
      <c r="K24" s="69"/>
      <c r="L24" s="69"/>
      <c r="M24" s="69"/>
      <c r="N24" s="69"/>
      <c r="O24" s="69"/>
    </row>
    <row r="25" spans="1:15">
      <c r="A25" s="112">
        <v>2005</v>
      </c>
      <c r="B25" s="69">
        <v>87.582737082508714</v>
      </c>
      <c r="C25" s="69">
        <v>4.1338228984519105</v>
      </c>
      <c r="D25" s="69">
        <v>8.2834400190393893</v>
      </c>
      <c r="E25" s="69"/>
      <c r="F25" s="74"/>
      <c r="J25" s="69"/>
      <c r="K25" s="69"/>
      <c r="L25" s="69"/>
      <c r="M25" s="69"/>
      <c r="N25" s="69"/>
      <c r="O25" s="69"/>
    </row>
    <row r="26" spans="1:15">
      <c r="A26" s="112">
        <v>2006</v>
      </c>
      <c r="B26" s="69">
        <v>89.457420142732204</v>
      </c>
      <c r="C26" s="69">
        <v>3.316807118930722</v>
      </c>
      <c r="D26" s="69">
        <v>7.2257727383370778</v>
      </c>
      <c r="E26" s="69"/>
      <c r="F26" s="74"/>
      <c r="J26" s="69"/>
      <c r="K26" s="69"/>
      <c r="L26" s="69"/>
      <c r="M26" s="69"/>
      <c r="N26" s="69"/>
      <c r="O26" s="69"/>
    </row>
    <row r="27" spans="1:15">
      <c r="A27" s="112">
        <v>2007</v>
      </c>
      <c r="B27" s="69">
        <v>91.437473535699226</v>
      </c>
      <c r="C27" s="69">
        <v>0.60366807063469463</v>
      </c>
      <c r="D27" s="69">
        <v>7.9588583936660893</v>
      </c>
      <c r="E27" s="69"/>
      <c r="F27" s="74"/>
      <c r="J27" s="69"/>
      <c r="K27" s="69"/>
      <c r="L27" s="69"/>
      <c r="M27" s="69"/>
      <c r="N27" s="69"/>
      <c r="O27" s="69"/>
    </row>
    <row r="28" spans="1:15">
      <c r="A28" s="112">
        <v>2008</v>
      </c>
      <c r="B28" s="69">
        <v>91.66941414630746</v>
      </c>
      <c r="C28" s="69">
        <v>-0.21574675635154739</v>
      </c>
      <c r="D28" s="69">
        <v>8.5463326100440806</v>
      </c>
      <c r="E28" s="69"/>
      <c r="F28" s="74"/>
      <c r="J28" s="69"/>
      <c r="K28" s="69"/>
      <c r="L28" s="69"/>
      <c r="M28" s="69"/>
      <c r="N28" s="69"/>
      <c r="O28" s="69"/>
    </row>
    <row r="29" spans="1:15">
      <c r="A29" s="112">
        <v>2009</v>
      </c>
      <c r="B29" s="69">
        <v>88.376146348607307</v>
      </c>
      <c r="C29" s="69">
        <v>3.4039219806281285</v>
      </c>
      <c r="D29" s="69">
        <v>8.2199316707645682</v>
      </c>
      <c r="E29" s="69"/>
      <c r="F29" s="74"/>
      <c r="J29" s="69"/>
      <c r="K29" s="69"/>
      <c r="L29" s="69"/>
      <c r="M29" s="69"/>
      <c r="N29" s="69"/>
      <c r="O29" s="69"/>
    </row>
    <row r="30" spans="1:15">
      <c r="A30" s="112">
        <v>2010</v>
      </c>
      <c r="B30" s="69">
        <v>87.859971003252383</v>
      </c>
      <c r="C30" s="69">
        <v>5.5525889611061316</v>
      </c>
      <c r="D30" s="69">
        <v>6.5874400356414817</v>
      </c>
      <c r="E30" s="69"/>
      <c r="F30" s="74"/>
      <c r="J30" s="69"/>
      <c r="K30" s="69"/>
      <c r="L30" s="69"/>
      <c r="M30" s="69"/>
      <c r="N30" s="69"/>
      <c r="O30" s="69"/>
    </row>
    <row r="31" spans="1:15">
      <c r="A31" s="112">
        <v>2011</v>
      </c>
      <c r="B31" s="69">
        <v>87.835733994879433</v>
      </c>
      <c r="C31" s="69">
        <v>8.2754034557992924</v>
      </c>
      <c r="D31" s="69">
        <v>3.8888625493212885</v>
      </c>
      <c r="E31" s="69"/>
      <c r="F31" s="74"/>
      <c r="J31" s="69"/>
      <c r="K31" s="69"/>
      <c r="L31" s="69"/>
      <c r="M31" s="69"/>
      <c r="N31" s="69"/>
      <c r="O31" s="69"/>
    </row>
    <row r="32" spans="1:15">
      <c r="A32" s="112">
        <v>2012</v>
      </c>
      <c r="B32" s="69">
        <v>89.275519643632791</v>
      </c>
      <c r="C32" s="69">
        <v>7.4620576457636023</v>
      </c>
      <c r="D32" s="69">
        <v>3.2624227106036141</v>
      </c>
      <c r="E32" s="69"/>
      <c r="F32" s="74"/>
      <c r="J32" s="69"/>
      <c r="K32" s="69"/>
      <c r="L32" s="69"/>
      <c r="M32" s="69"/>
      <c r="N32" s="69"/>
      <c r="O32" s="69"/>
    </row>
    <row r="33" spans="1:15">
      <c r="A33" s="112">
        <v>2013</v>
      </c>
      <c r="B33" s="69">
        <v>87.048984196317292</v>
      </c>
      <c r="C33" s="69">
        <v>8.340110348495358</v>
      </c>
      <c r="D33" s="69">
        <v>4.6109054551873534</v>
      </c>
      <c r="E33" s="69"/>
      <c r="F33" s="74"/>
      <c r="J33" s="69"/>
      <c r="K33" s="69"/>
      <c r="L33" s="69"/>
      <c r="M33" s="69"/>
      <c r="N33" s="111"/>
      <c r="O33" s="69"/>
    </row>
    <row r="34" spans="1:15">
      <c r="A34" s="112">
        <v>2014</v>
      </c>
      <c r="B34" s="69">
        <v>86.522367317698013</v>
      </c>
      <c r="C34" s="69">
        <v>9.1766085126445187</v>
      </c>
      <c r="D34" s="69">
        <v>4.3010241696574578</v>
      </c>
      <c r="E34" s="69"/>
      <c r="F34" s="74"/>
      <c r="J34" s="69"/>
      <c r="K34" s="69"/>
      <c r="L34" s="69"/>
      <c r="M34" s="69"/>
      <c r="N34" s="69"/>
      <c r="O34" s="69"/>
    </row>
    <row r="35" spans="1:15">
      <c r="A35" s="112">
        <v>2015</v>
      </c>
      <c r="B35" s="69">
        <v>85.415549603049698</v>
      </c>
      <c r="C35" s="69">
        <v>10.29697544620959</v>
      </c>
      <c r="D35" s="69">
        <v>4.2874749507407159</v>
      </c>
      <c r="E35" s="69"/>
      <c r="F35" s="74"/>
    </row>
    <row r="36" spans="1:15">
      <c r="A36" s="112">
        <v>2016</v>
      </c>
      <c r="B36" s="69">
        <v>86.171887182536665</v>
      </c>
      <c r="C36" s="69">
        <v>8.4322651228585634</v>
      </c>
      <c r="D36" s="69">
        <v>5.3958476946047789</v>
      </c>
      <c r="E36" s="69"/>
      <c r="F36" s="74"/>
    </row>
    <row r="37" spans="1:15">
      <c r="A37" s="112">
        <v>2017</v>
      </c>
      <c r="B37" s="69">
        <v>84.661252299072459</v>
      </c>
      <c r="C37" s="215">
        <v>9.1538325965811183</v>
      </c>
      <c r="D37" s="215">
        <v>6.1849151043464383</v>
      </c>
      <c r="E37" s="69"/>
    </row>
    <row r="38" spans="1:15">
      <c r="A38" s="112">
        <v>2018</v>
      </c>
      <c r="B38" s="69">
        <v>82.195146931710894</v>
      </c>
      <c r="C38" s="69">
        <v>11.215682239391189</v>
      </c>
      <c r="D38" s="69">
        <v>6.5891708288979114</v>
      </c>
      <c r="E38" s="69"/>
    </row>
    <row r="39" spans="1:15">
      <c r="A39" s="112">
        <v>2019</v>
      </c>
      <c r="B39" s="69">
        <v>82.183757087548841</v>
      </c>
      <c r="C39" s="69">
        <v>10.119061178615105</v>
      </c>
      <c r="D39" s="69">
        <v>7.697181733836044</v>
      </c>
      <c r="E39" s="69"/>
    </row>
    <row r="40" spans="1:15">
      <c r="A40" s="112">
        <v>2020</v>
      </c>
      <c r="B40" s="69">
        <v>82.146382357780126</v>
      </c>
      <c r="C40" s="69">
        <v>10.30390111227716</v>
      </c>
      <c r="D40" s="69">
        <v>7.5497165299427174</v>
      </c>
      <c r="E40" s="69"/>
    </row>
    <row r="41" spans="1:15">
      <c r="A41" s="112">
        <v>2021</v>
      </c>
      <c r="B41" s="69">
        <v>82.337896272564052</v>
      </c>
      <c r="C41" s="69">
        <v>10.431073326006087</v>
      </c>
      <c r="D41" s="69">
        <v>7.2310304014298552</v>
      </c>
      <c r="E41" s="69"/>
    </row>
    <row r="42" spans="1:15">
      <c r="A42" s="112">
        <v>2022</v>
      </c>
      <c r="B42" s="69">
        <v>82.663570440090695</v>
      </c>
      <c r="C42" s="69">
        <v>10.462623940461485</v>
      </c>
      <c r="D42" s="69">
        <v>6.8738056194478157</v>
      </c>
      <c r="E42" s="69"/>
    </row>
    <row r="43" spans="1:15">
      <c r="A43" s="99"/>
      <c r="B43" s="69"/>
      <c r="C43" s="69"/>
      <c r="D43" s="69"/>
      <c r="E43" s="69"/>
    </row>
    <row r="44" spans="1:15">
      <c r="A44" s="99"/>
      <c r="B44" s="69"/>
      <c r="C44" s="69"/>
      <c r="D44" s="69"/>
      <c r="E44" s="69"/>
    </row>
    <row r="45" spans="1:15">
      <c r="A45" s="99"/>
      <c r="B45" s="69"/>
      <c r="C45" s="69"/>
      <c r="D45" s="69"/>
      <c r="E45" s="69"/>
    </row>
    <row r="46" spans="1:15">
      <c r="A46" s="99"/>
      <c r="B46" s="69"/>
      <c r="C46" s="69"/>
      <c r="D46" s="69"/>
      <c r="E46" s="69"/>
    </row>
    <row r="47" spans="1:15">
      <c r="A47" s="99"/>
      <c r="B47" s="69"/>
      <c r="C47" s="69"/>
      <c r="D47" s="69"/>
      <c r="E47" s="75"/>
    </row>
    <row r="48" spans="1:15">
      <c r="A48" s="99"/>
      <c r="B48" s="69"/>
      <c r="C48" s="69"/>
      <c r="D48" s="69"/>
      <c r="E48" s="69"/>
    </row>
    <row r="49" spans="1:5">
      <c r="A49" s="99"/>
      <c r="B49" s="69"/>
      <c r="C49" s="69"/>
      <c r="D49" s="69"/>
      <c r="E49" s="69"/>
    </row>
    <row r="50" spans="1:5">
      <c r="A50" s="99"/>
      <c r="B50" s="69"/>
      <c r="C50" s="69"/>
      <c r="D50" s="69"/>
      <c r="E50" s="69"/>
    </row>
    <row r="51" spans="1:5">
      <c r="A51" s="99"/>
      <c r="B51" s="69"/>
      <c r="C51" s="69"/>
      <c r="D51" s="69"/>
      <c r="E51" s="69"/>
    </row>
    <row r="52" spans="1:5">
      <c r="A52" s="99"/>
      <c r="B52" s="69"/>
      <c r="C52" s="69"/>
      <c r="D52" s="69"/>
      <c r="E52" s="69"/>
    </row>
    <row r="53" spans="1:5">
      <c r="A53" s="99"/>
      <c r="B53" s="69"/>
      <c r="C53" s="69"/>
      <c r="D53" s="69"/>
    </row>
    <row r="54" spans="1:5">
      <c r="A54" s="99"/>
      <c r="B54" s="69"/>
      <c r="C54" s="69"/>
      <c r="D54" s="69"/>
    </row>
    <row r="55" spans="1:5">
      <c r="A55" s="99"/>
      <c r="B55" s="69"/>
      <c r="C55" s="69"/>
      <c r="D55" s="69"/>
    </row>
    <row r="56" spans="1:5">
      <c r="A56" s="99"/>
      <c r="B56" s="69"/>
      <c r="C56" s="69"/>
      <c r="D56" s="69"/>
    </row>
    <row r="57" spans="1:5">
      <c r="A57" s="99"/>
      <c r="B57" s="69"/>
      <c r="C57" s="69"/>
      <c r="D57" s="69"/>
    </row>
    <row r="58" spans="1:5">
      <c r="A58" s="99"/>
      <c r="B58" s="69"/>
      <c r="C58" s="69"/>
      <c r="D58" s="69"/>
    </row>
    <row r="59" spans="1:5">
      <c r="A59" s="99"/>
      <c r="B59" s="69"/>
      <c r="C59" s="69"/>
      <c r="D59" s="69"/>
    </row>
    <row r="60" spans="1:5">
      <c r="A60" s="99"/>
      <c r="B60" s="69"/>
      <c r="C60" s="69"/>
      <c r="D60" s="69"/>
    </row>
    <row r="61" spans="1:5">
      <c r="A61" s="99"/>
      <c r="B61" s="69"/>
      <c r="C61" s="69"/>
      <c r="D61" s="69"/>
    </row>
    <row r="62" spans="1:5">
      <c r="A62" s="99"/>
      <c r="B62" s="69"/>
      <c r="C62" s="69"/>
      <c r="D62" s="69"/>
    </row>
    <row r="63" spans="1:5">
      <c r="A63" s="99"/>
      <c r="B63" s="69"/>
      <c r="C63" s="69"/>
      <c r="D63" s="69"/>
    </row>
    <row r="64" spans="1:5">
      <c r="A64" s="99"/>
      <c r="B64" s="69"/>
      <c r="C64" s="69"/>
      <c r="D64" s="69"/>
    </row>
    <row r="65" spans="1:4">
      <c r="A65" s="99"/>
      <c r="B65" s="69"/>
      <c r="C65" s="69"/>
      <c r="D65" s="69"/>
    </row>
    <row r="66" spans="1:4">
      <c r="A66" s="99"/>
      <c r="B66" s="69"/>
      <c r="C66" s="69"/>
      <c r="D66" s="69"/>
    </row>
    <row r="67" spans="1:4">
      <c r="A67" s="99"/>
      <c r="B67" s="69"/>
      <c r="C67" s="69"/>
      <c r="D67" s="69"/>
    </row>
    <row r="68" spans="1:4">
      <c r="A68" s="99"/>
      <c r="B68" s="69"/>
      <c r="C68" s="69"/>
      <c r="D68" s="69"/>
    </row>
    <row r="69" spans="1:4">
      <c r="A69" s="99"/>
      <c r="B69" s="69"/>
      <c r="C69" s="69"/>
      <c r="D69" s="69"/>
    </row>
    <row r="70" spans="1:4">
      <c r="A70" s="99"/>
      <c r="B70" s="69"/>
      <c r="C70" s="69"/>
      <c r="D70" s="69"/>
    </row>
    <row r="71" spans="1:4">
      <c r="A71" s="99"/>
      <c r="B71" s="69"/>
      <c r="C71" s="69"/>
      <c r="D71" s="69"/>
    </row>
    <row r="72" spans="1:4">
      <c r="A72" s="99"/>
      <c r="B72" s="69"/>
      <c r="C72" s="69"/>
      <c r="D72" s="69"/>
    </row>
    <row r="73" spans="1:4">
      <c r="A73" s="99"/>
      <c r="B73" s="69"/>
      <c r="C73" s="69"/>
      <c r="D73" s="69"/>
    </row>
    <row r="74" spans="1:4">
      <c r="A74" s="99"/>
      <c r="B74" s="69"/>
      <c r="C74" s="69"/>
      <c r="D74" s="69"/>
    </row>
    <row r="75" spans="1:4">
      <c r="A75" s="99"/>
      <c r="B75" s="69"/>
      <c r="C75" s="69"/>
      <c r="D75" s="69"/>
    </row>
    <row r="76" spans="1:4">
      <c r="A76" s="99"/>
      <c r="B76" s="69"/>
      <c r="C76" s="69"/>
      <c r="D76" s="69"/>
    </row>
    <row r="77" spans="1:4">
      <c r="A77" s="99"/>
      <c r="B77" s="69"/>
      <c r="C77" s="69"/>
      <c r="D77" s="69"/>
    </row>
    <row r="78" spans="1:4">
      <c r="A78" s="99"/>
      <c r="B78" s="69"/>
      <c r="C78" s="69"/>
      <c r="D78" s="69"/>
    </row>
    <row r="79" spans="1:4">
      <c r="A79" s="99"/>
      <c r="B79" s="69"/>
      <c r="C79" s="69"/>
      <c r="D79" s="69"/>
    </row>
    <row r="80" spans="1:4">
      <c r="A80" s="99"/>
      <c r="B80" s="69"/>
      <c r="C80" s="69"/>
      <c r="D80" s="69"/>
    </row>
    <row r="81" spans="1:4">
      <c r="A81" s="99"/>
      <c r="B81" s="69"/>
      <c r="C81" s="69"/>
      <c r="D81" s="69"/>
    </row>
    <row r="82" spans="1:4">
      <c r="A82" s="99"/>
      <c r="B82" s="69"/>
      <c r="C82" s="69"/>
      <c r="D82" s="69"/>
    </row>
    <row r="83" spans="1:4">
      <c r="A83" s="99"/>
      <c r="B83" s="69"/>
      <c r="C83" s="69"/>
    </row>
    <row r="84" spans="1:4">
      <c r="A84" s="99"/>
      <c r="B84" s="69"/>
      <c r="C84" s="69"/>
    </row>
    <row r="85" spans="1:4">
      <c r="A85" s="99"/>
      <c r="B85" s="69"/>
      <c r="C85" s="69"/>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7A69-9818-4DA2-982A-325EFE806D98}">
  <sheetPr codeName="Sheet10"/>
  <dimension ref="A1:P37"/>
  <sheetViews>
    <sheetView showGridLines="0" zoomScaleNormal="100" workbookViewId="0">
      <pane xSplit="1" ySplit="14" topLeftCell="B15" activePane="bottomRight" state="frozen"/>
      <selection pane="topRight"/>
      <selection pane="bottomLeft"/>
      <selection pane="bottomRight"/>
    </sheetView>
  </sheetViews>
  <sheetFormatPr defaultRowHeight="12" customHeight="1"/>
  <cols>
    <col min="1" max="1" width="12.28515625" bestFit="1" customWidth="1"/>
  </cols>
  <sheetData>
    <row r="1" spans="1:5" ht="12" customHeight="1">
      <c r="A1" s="4"/>
      <c r="B1" s="4"/>
    </row>
    <row r="2" spans="1:5" ht="12" customHeight="1">
      <c r="A2" s="4" t="s">
        <v>0</v>
      </c>
      <c r="B2" s="4" t="s">
        <v>332</v>
      </c>
    </row>
    <row r="3" spans="1:5" ht="12" customHeight="1">
      <c r="A3" s="4" t="s">
        <v>23</v>
      </c>
      <c r="B3" s="4" t="s">
        <v>333</v>
      </c>
    </row>
    <row r="4" spans="1:5" ht="12" customHeight="1">
      <c r="A4" s="28" t="s">
        <v>20</v>
      </c>
      <c r="B4" s="86"/>
    </row>
    <row r="5" spans="1:5" ht="12" customHeight="1">
      <c r="A5" s="28" t="s">
        <v>103</v>
      </c>
      <c r="B5" s="86"/>
    </row>
    <row r="6" spans="1:5" ht="12" customHeight="1">
      <c r="A6" s="6" t="s">
        <v>99</v>
      </c>
      <c r="B6" s="7" t="s">
        <v>218</v>
      </c>
    </row>
    <row r="7" spans="1:5" ht="12" customHeight="1">
      <c r="A7" s="6" t="s">
        <v>100</v>
      </c>
      <c r="B7" s="8" t="s">
        <v>219</v>
      </c>
    </row>
    <row r="8" spans="1:5" ht="12" customHeight="1">
      <c r="A8" s="28"/>
      <c r="B8" s="29" t="s">
        <v>112</v>
      </c>
    </row>
    <row r="9" spans="1:5" ht="12" customHeight="1">
      <c r="A9" s="4" t="s">
        <v>11</v>
      </c>
      <c r="B9" s="4" t="s">
        <v>334</v>
      </c>
    </row>
    <row r="10" spans="1:5" ht="12" customHeight="1">
      <c r="A10" s="4"/>
      <c r="B10" s="4" t="s">
        <v>328</v>
      </c>
    </row>
    <row r="11" spans="1:5" ht="12" customHeight="1">
      <c r="A11" s="4"/>
    </row>
    <row r="13" spans="1:5" ht="12" customHeight="1">
      <c r="B13" s="13" t="s">
        <v>134</v>
      </c>
      <c r="C13" s="13" t="s">
        <v>335</v>
      </c>
      <c r="D13" s="13" t="s">
        <v>264</v>
      </c>
      <c r="E13" s="13"/>
    </row>
    <row r="14" spans="1:5" ht="12" customHeight="1">
      <c r="B14" s="13" t="s">
        <v>135</v>
      </c>
      <c r="C14" s="13" t="s">
        <v>336</v>
      </c>
      <c r="D14" s="13" t="s">
        <v>136</v>
      </c>
      <c r="E14" s="13"/>
    </row>
    <row r="15" spans="1:5" ht="12" customHeight="1">
      <c r="A15" s="13">
        <v>2000</v>
      </c>
      <c r="B15" s="39">
        <v>3.5621446088622291</v>
      </c>
      <c r="C15" s="39">
        <v>5.2941177353555808</v>
      </c>
      <c r="D15" s="39">
        <v>16.646144881451981</v>
      </c>
      <c r="E15" s="39"/>
    </row>
    <row r="16" spans="1:5" ht="12" customHeight="1">
      <c r="A16" s="13">
        <v>2001</v>
      </c>
      <c r="B16" s="39">
        <v>3.9202010559332932</v>
      </c>
      <c r="C16" s="39">
        <v>5.8936988187314512</v>
      </c>
      <c r="D16" s="39">
        <v>15.038490262164988</v>
      </c>
      <c r="E16" s="39"/>
    </row>
    <row r="17" spans="1:16" ht="12" customHeight="1">
      <c r="A17" s="13">
        <v>2002</v>
      </c>
      <c r="B17" s="39">
        <v>5.1310154567614656</v>
      </c>
      <c r="C17" s="39">
        <v>6.0414679274393581</v>
      </c>
      <c r="D17" s="39">
        <v>13.541930102795943</v>
      </c>
      <c r="E17" s="39"/>
    </row>
    <row r="18" spans="1:16" ht="12" customHeight="1">
      <c r="A18" s="13">
        <v>2003</v>
      </c>
      <c r="B18" s="39">
        <v>3.7728709664791817</v>
      </c>
      <c r="C18" s="39">
        <v>6.208068011124392</v>
      </c>
      <c r="D18" s="39">
        <v>13.6395514725216</v>
      </c>
      <c r="E18" s="39"/>
    </row>
    <row r="19" spans="1:16" ht="12" customHeight="1">
      <c r="A19" s="13">
        <v>2004</v>
      </c>
      <c r="B19" s="39">
        <v>3.796216972474431</v>
      </c>
      <c r="C19" s="39">
        <v>6.387910078526077</v>
      </c>
      <c r="D19" s="39">
        <v>13.893535638573477</v>
      </c>
      <c r="E19" s="39"/>
    </row>
    <row r="20" spans="1:16" ht="12" customHeight="1">
      <c r="A20" s="13">
        <v>2005</v>
      </c>
      <c r="B20" s="39">
        <v>4.1608282754638566</v>
      </c>
      <c r="C20" s="39">
        <v>5.4435935575027203</v>
      </c>
      <c r="D20" s="39">
        <v>14.278075056033476</v>
      </c>
      <c r="E20" s="39"/>
      <c r="L20" s="13"/>
      <c r="N20" s="13"/>
      <c r="O20" s="13"/>
      <c r="P20" s="13"/>
    </row>
    <row r="21" spans="1:16" ht="12" customHeight="1">
      <c r="A21" s="13">
        <v>2006</v>
      </c>
      <c r="B21" s="39">
        <v>5.1169629062383217</v>
      </c>
      <c r="C21" s="39">
        <v>4.5979941273135356</v>
      </c>
      <c r="D21" s="39">
        <v>13.805398592935544</v>
      </c>
      <c r="E21" s="39"/>
      <c r="L21" s="13"/>
      <c r="M21" s="39"/>
      <c r="N21" s="39"/>
      <c r="O21" s="39"/>
      <c r="P21" s="39"/>
    </row>
    <row r="22" spans="1:16" ht="12" customHeight="1">
      <c r="A22" s="13">
        <v>2007</v>
      </c>
      <c r="B22" s="39">
        <v>4.232681146284464</v>
      </c>
      <c r="C22" s="39">
        <v>5.0136278732856603</v>
      </c>
      <c r="D22" s="39">
        <v>14.483695401595146</v>
      </c>
      <c r="E22" s="39"/>
    </row>
    <row r="23" spans="1:16" ht="12" customHeight="1">
      <c r="A23" s="13">
        <v>2008</v>
      </c>
      <c r="B23" s="39">
        <v>3.1925794433076091</v>
      </c>
      <c r="C23" s="39">
        <v>5.1823752960655822</v>
      </c>
      <c r="D23" s="39">
        <v>14.997068966815855</v>
      </c>
      <c r="E23" s="39"/>
    </row>
    <row r="24" spans="1:16" ht="12" customHeight="1">
      <c r="A24" s="13">
        <v>2009</v>
      </c>
      <c r="B24" s="39">
        <v>3.4211012483661061</v>
      </c>
      <c r="C24" s="39">
        <v>5.1251624067247956</v>
      </c>
      <c r="D24" s="39">
        <v>14.146884315614964</v>
      </c>
      <c r="E24" s="39"/>
    </row>
    <row r="25" spans="1:16" ht="12" customHeight="1">
      <c r="A25" s="13">
        <v>2010</v>
      </c>
      <c r="B25" s="39">
        <v>3.6510820486727082</v>
      </c>
      <c r="C25" s="39">
        <v>3.9969122305192277</v>
      </c>
      <c r="D25" s="39">
        <v>12.580599676370955</v>
      </c>
      <c r="E25" s="39"/>
    </row>
    <row r="26" spans="1:16" ht="12" customHeight="1">
      <c r="A26" s="13">
        <v>2011</v>
      </c>
      <c r="B26" s="39">
        <v>3.3331540409208262</v>
      </c>
      <c r="C26" s="39">
        <v>3.0807465115700357</v>
      </c>
      <c r="D26" s="39">
        <v>13.238685033259213</v>
      </c>
    </row>
    <row r="27" spans="1:16" ht="12" customHeight="1">
      <c r="A27" s="13">
        <v>2012</v>
      </c>
      <c r="B27" s="39">
        <v>3.7138019954984642</v>
      </c>
      <c r="C27" s="39">
        <v>2.8910150572328761</v>
      </c>
      <c r="D27" s="39">
        <v>12.643590025350173</v>
      </c>
    </row>
    <row r="28" spans="1:16" ht="12" customHeight="1">
      <c r="A28" s="13">
        <v>2013</v>
      </c>
      <c r="B28" s="39">
        <v>4.3593883948496162</v>
      </c>
      <c r="C28" s="39">
        <v>2.920929179800535</v>
      </c>
      <c r="D28" s="39">
        <v>13.558117084704962</v>
      </c>
    </row>
    <row r="29" spans="1:16" ht="12" customHeight="1">
      <c r="A29" s="13">
        <v>2014</v>
      </c>
      <c r="B29" s="39">
        <v>5.3549484972995831</v>
      </c>
      <c r="C29" s="39">
        <v>2.9692751694734429</v>
      </c>
      <c r="D29" s="39">
        <v>13.774085000009787</v>
      </c>
    </row>
    <row r="30" spans="1:16" ht="12" customHeight="1">
      <c r="A30" s="13">
        <v>2015</v>
      </c>
      <c r="B30" s="39">
        <v>6.5421551070966837</v>
      </c>
      <c r="C30" s="39">
        <v>3.1902040879219795</v>
      </c>
      <c r="D30" s="39">
        <v>12.546449346681998</v>
      </c>
    </row>
    <row r="31" spans="1:16" ht="12" customHeight="1">
      <c r="A31" s="13">
        <v>2016</v>
      </c>
      <c r="B31" s="39">
        <v>3.1830692213680125</v>
      </c>
      <c r="C31" s="39">
        <v>3.3564769255374278</v>
      </c>
      <c r="D31" s="39">
        <v>13.123796029393423</v>
      </c>
    </row>
    <row r="32" spans="1:16" ht="12" customHeight="1">
      <c r="A32" s="13">
        <v>2017</v>
      </c>
      <c r="B32" s="39">
        <v>4.538357075398129</v>
      </c>
      <c r="C32" s="39">
        <v>3.7873171881782262</v>
      </c>
      <c r="D32" s="39">
        <v>13.90045649540658</v>
      </c>
    </row>
    <row r="33" spans="1:4" ht="12" customHeight="1">
      <c r="A33" s="13">
        <v>2018</v>
      </c>
      <c r="B33" s="39">
        <v>5.8394013099070703</v>
      </c>
      <c r="C33" s="39">
        <v>4.156931475356</v>
      </c>
      <c r="D33" s="39">
        <v>15.176659777991109</v>
      </c>
    </row>
    <row r="34" spans="1:4" ht="12" customHeight="1">
      <c r="A34" s="13">
        <v>2019</v>
      </c>
      <c r="B34" s="39">
        <v>6.3574642624086675</v>
      </c>
      <c r="C34" s="39">
        <v>4.3709337715249088</v>
      </c>
      <c r="D34" s="39">
        <v>18.412150389476139</v>
      </c>
    </row>
    <row r="35" spans="1:4" ht="12" customHeight="1">
      <c r="A35" s="13">
        <v>2020</v>
      </c>
      <c r="B35" s="39">
        <v>5.356842460193592</v>
      </c>
      <c r="C35" s="39">
        <v>4.2773080752768342</v>
      </c>
      <c r="D35" s="39">
        <v>20.061036433673227</v>
      </c>
    </row>
    <row r="36" spans="1:4" ht="12" customHeight="1">
      <c r="A36" s="13">
        <v>2021</v>
      </c>
      <c r="B36" s="39">
        <v>4.8628383179206605</v>
      </c>
      <c r="C36" s="39">
        <v>4.0719263292713572</v>
      </c>
      <c r="D36" s="39">
        <v>20.97641839850964</v>
      </c>
    </row>
    <row r="37" spans="1:4" ht="12" customHeight="1">
      <c r="A37" s="13">
        <v>2022</v>
      </c>
      <c r="B37" s="39">
        <v>4.5875147225398951</v>
      </c>
      <c r="C37" s="39">
        <v>3.7862806957311532</v>
      </c>
      <c r="D37" s="39">
        <v>21.405103698185854</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P71"/>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37" customWidth="1"/>
    <col min="2" max="5" width="14.5703125" style="37" customWidth="1"/>
    <col min="6" max="9" width="9.140625" style="41" customWidth="1"/>
    <col min="10" max="10" width="9.140625" style="37"/>
    <col min="11" max="11" width="9.140625" style="40"/>
    <col min="12" max="16384" width="9.140625" style="37"/>
  </cols>
  <sheetData>
    <row r="1" spans="1:15">
      <c r="A1" s="4"/>
      <c r="B1" s="4"/>
      <c r="C1" s="4"/>
      <c r="D1" s="4"/>
      <c r="E1" s="4"/>
      <c r="F1" s="37"/>
      <c r="G1" s="37"/>
      <c r="H1" s="37"/>
      <c r="I1" s="37"/>
      <c r="J1" s="40"/>
      <c r="K1" s="37"/>
    </row>
    <row r="2" spans="1:15">
      <c r="A2" s="4" t="s">
        <v>0</v>
      </c>
      <c r="B2" s="135" t="s">
        <v>195</v>
      </c>
      <c r="C2" s="4"/>
      <c r="D2" s="4"/>
      <c r="E2" s="4"/>
      <c r="F2" s="37"/>
      <c r="G2" s="37"/>
      <c r="H2" s="37"/>
      <c r="I2" s="37"/>
      <c r="J2" s="40"/>
      <c r="K2" s="37"/>
    </row>
    <row r="3" spans="1:15">
      <c r="A3" s="4" t="s">
        <v>23</v>
      </c>
      <c r="B3" s="135" t="s">
        <v>259</v>
      </c>
      <c r="C3" s="4"/>
      <c r="D3" s="4"/>
      <c r="E3" s="4"/>
      <c r="F3" s="37"/>
      <c r="G3" s="37"/>
      <c r="H3" s="37"/>
      <c r="I3" s="37"/>
      <c r="J3" s="40"/>
      <c r="K3" s="37"/>
    </row>
    <row r="4" spans="1:15">
      <c r="A4" s="110" t="s">
        <v>20</v>
      </c>
      <c r="B4" s="4" t="s">
        <v>339</v>
      </c>
      <c r="C4" s="4"/>
      <c r="D4" s="4"/>
      <c r="E4" s="4"/>
      <c r="F4" s="37"/>
      <c r="G4" s="37"/>
      <c r="H4" s="37"/>
      <c r="I4" s="37"/>
      <c r="J4" s="40"/>
      <c r="K4" s="37"/>
    </row>
    <row r="5" spans="1:15">
      <c r="A5" s="110" t="s">
        <v>103</v>
      </c>
      <c r="B5" s="4" t="s">
        <v>350</v>
      </c>
      <c r="C5" s="4"/>
      <c r="D5" s="4"/>
      <c r="E5" s="4"/>
      <c r="F5" s="37"/>
      <c r="G5" s="37"/>
      <c r="H5" s="37"/>
      <c r="I5" s="37"/>
      <c r="J5" s="40"/>
      <c r="K5" s="37"/>
    </row>
    <row r="6" spans="1:15">
      <c r="A6" s="37" t="s">
        <v>99</v>
      </c>
      <c r="B6" s="37" t="s">
        <v>101</v>
      </c>
      <c r="C6" s="4"/>
      <c r="D6" s="4"/>
      <c r="E6" s="4"/>
      <c r="F6" s="37"/>
      <c r="G6" s="37"/>
      <c r="H6" s="37"/>
      <c r="I6" s="37"/>
      <c r="J6" s="40"/>
      <c r="K6" s="37"/>
    </row>
    <row r="7" spans="1:15">
      <c r="A7" s="37" t="s">
        <v>100</v>
      </c>
      <c r="B7" s="37" t="s">
        <v>101</v>
      </c>
      <c r="C7" s="4"/>
      <c r="D7" s="4"/>
      <c r="E7" s="4"/>
      <c r="F7" s="37"/>
      <c r="G7" s="37"/>
      <c r="H7" s="37"/>
      <c r="I7" s="37"/>
      <c r="J7" s="40"/>
      <c r="K7" s="37"/>
    </row>
    <row r="8" spans="1:15">
      <c r="B8" s="38" t="s">
        <v>112</v>
      </c>
      <c r="C8" s="4"/>
      <c r="D8" s="4"/>
      <c r="E8" s="4"/>
      <c r="F8" s="37"/>
      <c r="G8" s="37"/>
      <c r="H8" s="37"/>
      <c r="I8" s="37"/>
      <c r="J8" s="40"/>
      <c r="K8" s="37"/>
    </row>
    <row r="9" spans="1:15">
      <c r="A9" s="37" t="s">
        <v>11</v>
      </c>
      <c r="B9" s="37" t="s">
        <v>12</v>
      </c>
      <c r="D9" s="37" t="s">
        <v>13</v>
      </c>
      <c r="E9" s="4"/>
      <c r="F9" s="37"/>
      <c r="G9" s="37"/>
      <c r="H9" s="37"/>
      <c r="I9" s="37"/>
      <c r="J9" s="40"/>
      <c r="K9" s="37"/>
    </row>
    <row r="10" spans="1:15">
      <c r="B10" s="37" t="s">
        <v>14</v>
      </c>
      <c r="D10" s="37" t="s">
        <v>14</v>
      </c>
      <c r="E10" s="4"/>
      <c r="F10" s="37"/>
      <c r="G10" s="37"/>
      <c r="H10" s="37"/>
      <c r="I10" s="37"/>
      <c r="J10" s="40"/>
      <c r="K10" s="37"/>
    </row>
    <row r="11" spans="1:15">
      <c r="B11" s="37" t="s">
        <v>192</v>
      </c>
      <c r="D11" s="37" t="s">
        <v>192</v>
      </c>
      <c r="E11" s="4"/>
      <c r="F11" s="37"/>
      <c r="G11" s="37"/>
      <c r="H11" s="37"/>
      <c r="I11" s="37"/>
      <c r="J11" s="40"/>
      <c r="K11" s="37"/>
    </row>
    <row r="12" spans="1:15">
      <c r="A12" s="4"/>
      <c r="B12" s="4" t="s">
        <v>37</v>
      </c>
      <c r="C12" s="4"/>
      <c r="D12" s="4" t="s">
        <v>38</v>
      </c>
      <c r="E12" s="4"/>
      <c r="F12" s="40"/>
      <c r="G12" s="37"/>
      <c r="H12" s="37"/>
      <c r="I12" s="37"/>
      <c r="K12" s="37"/>
    </row>
    <row r="13" spans="1:15">
      <c r="B13" s="222" t="s">
        <v>264</v>
      </c>
      <c r="C13" s="222" t="s">
        <v>265</v>
      </c>
      <c r="D13" s="222" t="s">
        <v>322</v>
      </c>
      <c r="E13" s="222" t="s">
        <v>265</v>
      </c>
      <c r="F13" s="222"/>
      <c r="G13" s="37"/>
      <c r="H13" s="37"/>
      <c r="I13" s="37"/>
      <c r="K13" s="37"/>
    </row>
    <row r="14" spans="1:15">
      <c r="B14" s="222" t="s">
        <v>104</v>
      </c>
      <c r="C14" s="222"/>
      <c r="D14" s="222" t="s">
        <v>325</v>
      </c>
      <c r="E14" s="222"/>
      <c r="F14" s="222"/>
      <c r="G14" s="37"/>
      <c r="H14" s="37"/>
      <c r="I14" s="37"/>
      <c r="K14" s="37"/>
    </row>
    <row r="15" spans="1:15">
      <c r="A15" s="41"/>
      <c r="B15" s="222" t="s">
        <v>136</v>
      </c>
      <c r="C15" s="222" t="s">
        <v>194</v>
      </c>
      <c r="D15" s="222" t="s">
        <v>323</v>
      </c>
      <c r="E15" s="222" t="s">
        <v>324</v>
      </c>
      <c r="F15" s="222"/>
      <c r="G15" s="37"/>
      <c r="H15" s="37"/>
      <c r="I15" s="37"/>
      <c r="K15" s="37"/>
    </row>
    <row r="16" spans="1:15">
      <c r="A16" s="132">
        <v>2009</v>
      </c>
      <c r="B16" s="133">
        <v>4.2471527792038843</v>
      </c>
      <c r="C16" s="133">
        <v>3.5826563092342241</v>
      </c>
      <c r="F16" s="37"/>
      <c r="G16" s="37"/>
      <c r="H16" s="37"/>
      <c r="I16" s="37"/>
      <c r="K16" s="37"/>
      <c r="L16" s="42"/>
      <c r="M16" s="43"/>
      <c r="N16" s="42"/>
      <c r="O16" s="42"/>
    </row>
    <row r="17" spans="1:15">
      <c r="A17" s="132"/>
      <c r="B17" s="133">
        <v>1.2617054452846217</v>
      </c>
      <c r="C17" s="133">
        <v>-0.49156311088971449</v>
      </c>
      <c r="F17" s="37"/>
      <c r="G17" s="37"/>
      <c r="H17" s="37"/>
      <c r="I17" s="37"/>
      <c r="K17" s="37"/>
      <c r="L17" s="42"/>
      <c r="M17" s="43"/>
      <c r="N17" s="42"/>
      <c r="O17" s="42"/>
    </row>
    <row r="18" spans="1:15">
      <c r="A18" s="132"/>
      <c r="B18" s="133">
        <v>-5.3767514303395858</v>
      </c>
      <c r="C18" s="133">
        <v>-5.3957039477856057</v>
      </c>
      <c r="F18" s="37"/>
      <c r="G18" s="37"/>
      <c r="H18" s="37"/>
      <c r="I18" s="37"/>
      <c r="K18" s="37"/>
      <c r="L18" s="42"/>
      <c r="M18" s="43"/>
      <c r="N18" s="42"/>
      <c r="O18" s="42"/>
    </row>
    <row r="19" spans="1:15">
      <c r="A19" s="132"/>
      <c r="B19" s="133">
        <v>-7.0957457844881926</v>
      </c>
      <c r="C19" s="133">
        <v>-7.5897172260660568</v>
      </c>
      <c r="F19" s="37"/>
      <c r="G19" s="37"/>
      <c r="H19" s="37"/>
      <c r="I19" s="37"/>
      <c r="K19" s="37"/>
      <c r="L19" s="42"/>
      <c r="M19" s="43"/>
      <c r="N19" s="42"/>
      <c r="O19" s="42"/>
    </row>
    <row r="20" spans="1:15">
      <c r="A20" s="132">
        <v>2010</v>
      </c>
      <c r="B20" s="133">
        <v>-6.0060527532258288</v>
      </c>
      <c r="C20" s="133">
        <v>-6.0215550335950923</v>
      </c>
      <c r="F20" s="37"/>
      <c r="G20" s="37"/>
      <c r="H20" s="37"/>
      <c r="I20" s="37"/>
      <c r="K20" s="37"/>
      <c r="L20" s="42"/>
      <c r="M20" s="43"/>
      <c r="N20" s="42"/>
      <c r="O20" s="42"/>
    </row>
    <row r="21" spans="1:15">
      <c r="A21" s="132"/>
      <c r="B21" s="133">
        <v>-7.8196778946047765</v>
      </c>
      <c r="C21" s="133">
        <v>-7.2151162427270634</v>
      </c>
      <c r="F21" s="37"/>
      <c r="G21" s="37"/>
      <c r="H21" s="37"/>
      <c r="I21" s="37"/>
      <c r="K21" s="37"/>
      <c r="L21" s="42"/>
      <c r="M21" s="43"/>
      <c r="N21" s="42"/>
      <c r="O21" s="42"/>
    </row>
    <row r="22" spans="1:15">
      <c r="A22" s="132"/>
      <c r="B22" s="133">
        <v>-5.4580861657869457</v>
      </c>
      <c r="C22" s="133">
        <v>-7.3101156849853339</v>
      </c>
      <c r="F22" s="37"/>
      <c r="G22" s="37"/>
      <c r="H22" s="37"/>
      <c r="I22" s="37"/>
      <c r="K22" s="37"/>
      <c r="L22" s="42"/>
      <c r="M22" s="43"/>
      <c r="N22" s="42"/>
      <c r="O22" s="42"/>
    </row>
    <row r="23" spans="1:15">
      <c r="A23" s="132"/>
      <c r="B23" s="133">
        <v>-4.3709926216945227</v>
      </c>
      <c r="C23" s="133">
        <v>-6.9484270985573566</v>
      </c>
      <c r="F23" s="37"/>
      <c r="G23" s="37"/>
      <c r="H23" s="37"/>
      <c r="I23" s="37"/>
      <c r="K23" s="37"/>
      <c r="L23" s="42"/>
      <c r="M23" s="43"/>
      <c r="N23" s="42"/>
      <c r="O23" s="42"/>
    </row>
    <row r="24" spans="1:15">
      <c r="A24" s="132">
        <v>2011</v>
      </c>
      <c r="B24" s="243">
        <v>-5.2449354612478878</v>
      </c>
      <c r="C24" s="243">
        <v>-5.8633613392734247</v>
      </c>
      <c r="D24" s="134"/>
      <c r="E24" s="134"/>
      <c r="F24" s="37"/>
      <c r="G24" s="37"/>
      <c r="H24" s="37"/>
      <c r="I24" s="37"/>
      <c r="K24" s="37"/>
      <c r="L24" s="42"/>
      <c r="M24" s="43"/>
      <c r="N24" s="42"/>
      <c r="O24" s="42"/>
    </row>
    <row r="25" spans="1:15">
      <c r="A25" s="132"/>
      <c r="B25" s="243">
        <v>-3.9446542428414304</v>
      </c>
      <c r="C25" s="243">
        <v>-4.8926251045693405</v>
      </c>
      <c r="D25" s="134"/>
      <c r="E25" s="134"/>
      <c r="F25" s="37"/>
      <c r="G25" s="37"/>
      <c r="H25" s="37"/>
      <c r="I25" s="37"/>
      <c r="K25" s="37"/>
      <c r="L25" s="42"/>
      <c r="M25" s="43"/>
      <c r="N25" s="42"/>
      <c r="O25" s="42"/>
    </row>
    <row r="26" spans="1:15">
      <c r="A26" s="132"/>
      <c r="B26" s="243">
        <v>-4.827324623405155</v>
      </c>
      <c r="C26" s="243">
        <v>-4.5690463596679791</v>
      </c>
      <c r="D26" s="134"/>
      <c r="E26" s="134"/>
      <c r="F26" s="37"/>
      <c r="G26" s="37"/>
      <c r="H26" s="37"/>
      <c r="I26" s="37"/>
      <c r="K26" s="37"/>
      <c r="L26" s="42"/>
      <c r="M26" s="43"/>
      <c r="N26" s="42"/>
      <c r="O26" s="42"/>
    </row>
    <row r="27" spans="1:15">
      <c r="A27" s="132"/>
      <c r="B27" s="243">
        <v>-5.0581607370174853</v>
      </c>
      <c r="C27" s="243">
        <v>-4.8455759146690198</v>
      </c>
      <c r="D27" s="134"/>
      <c r="E27" s="134"/>
      <c r="F27" s="37"/>
      <c r="G27" s="37"/>
      <c r="H27" s="37"/>
      <c r="I27" s="37"/>
      <c r="K27" s="37"/>
      <c r="L27" s="42"/>
      <c r="M27" s="43"/>
      <c r="N27" s="42"/>
      <c r="O27" s="42"/>
    </row>
    <row r="28" spans="1:15">
      <c r="A28" s="132">
        <v>2012</v>
      </c>
      <c r="B28" s="243">
        <v>-4.8134108236455484</v>
      </c>
      <c r="C28" s="243">
        <v>-4.9377524330027001</v>
      </c>
      <c r="D28" s="134"/>
      <c r="E28" s="134"/>
      <c r="F28" s="37"/>
      <c r="G28" s="37"/>
      <c r="H28" s="37"/>
      <c r="I28" s="37"/>
      <c r="K28" s="37"/>
      <c r="L28" s="42"/>
      <c r="M28" s="43"/>
      <c r="N28" s="42"/>
      <c r="O28" s="42"/>
    </row>
    <row r="29" spans="1:15">
      <c r="A29" s="132"/>
      <c r="B29" s="243">
        <v>-4.6649708332747934</v>
      </c>
      <c r="C29" s="243">
        <v>-4.8455759146690198</v>
      </c>
      <c r="D29" s="134"/>
      <c r="E29" s="134"/>
      <c r="F29" s="37"/>
      <c r="G29" s="37"/>
      <c r="H29" s="37"/>
      <c r="I29" s="37"/>
      <c r="K29" s="37"/>
      <c r="L29" s="42"/>
      <c r="M29" s="43"/>
      <c r="N29" s="42"/>
      <c r="O29" s="42"/>
    </row>
    <row r="30" spans="1:15">
      <c r="A30" s="132"/>
      <c r="B30" s="243">
        <v>-4.6006272953021776</v>
      </c>
      <c r="C30" s="243">
        <v>-4.3687517634245552</v>
      </c>
      <c r="D30" s="134"/>
      <c r="E30" s="134"/>
      <c r="F30" s="37"/>
      <c r="G30" s="37"/>
      <c r="H30" s="37"/>
      <c r="I30" s="37"/>
      <c r="K30" s="37"/>
      <c r="L30" s="42"/>
      <c r="M30" s="43"/>
      <c r="N30" s="42"/>
      <c r="O30" s="42"/>
    </row>
    <row r="31" spans="1:15">
      <c r="A31" s="132"/>
      <c r="B31" s="243">
        <v>-4.3962015845208713</v>
      </c>
      <c r="C31" s="243">
        <v>-4.2263414738551717</v>
      </c>
      <c r="D31" s="134"/>
      <c r="E31" s="134"/>
      <c r="F31" s="37"/>
      <c r="G31" s="37"/>
      <c r="H31" s="37"/>
      <c r="I31" s="37"/>
      <c r="K31" s="37"/>
      <c r="L31" s="42"/>
      <c r="M31" s="43"/>
      <c r="N31" s="42"/>
      <c r="O31" s="42"/>
    </row>
    <row r="32" spans="1:15">
      <c r="A32" s="132">
        <v>2013</v>
      </c>
      <c r="B32" s="243">
        <v>-4.6584385827605743</v>
      </c>
      <c r="C32" s="243">
        <v>-5.0990248013575723</v>
      </c>
      <c r="D32" s="134"/>
      <c r="E32" s="134"/>
      <c r="F32" s="37"/>
      <c r="G32" s="37"/>
      <c r="H32" s="37"/>
      <c r="I32" s="37"/>
      <c r="K32" s="37"/>
      <c r="L32" s="42"/>
      <c r="M32" s="43"/>
      <c r="N32" s="42"/>
      <c r="O32" s="42"/>
    </row>
    <row r="33" spans="1:15">
      <c r="A33" s="132"/>
      <c r="B33" s="243">
        <v>-4.3606409630552623</v>
      </c>
      <c r="C33" s="243">
        <v>-6.4142185564771523</v>
      </c>
      <c r="D33" s="134"/>
      <c r="E33" s="134"/>
      <c r="F33" s="37"/>
      <c r="G33" s="37"/>
      <c r="H33" s="37"/>
      <c r="I33" s="37"/>
      <c r="K33" s="37"/>
      <c r="L33" s="42"/>
      <c r="M33" s="43"/>
      <c r="N33" s="42"/>
      <c r="O33" s="42"/>
    </row>
    <row r="34" spans="1:15">
      <c r="A34" s="132"/>
      <c r="B34" s="243">
        <v>-0.93418206446708107</v>
      </c>
      <c r="C34" s="243">
        <v>0.67</v>
      </c>
      <c r="D34" s="134"/>
      <c r="E34" s="134"/>
      <c r="F34" s="37"/>
      <c r="G34" s="37"/>
      <c r="H34" s="37"/>
      <c r="I34" s="37"/>
      <c r="K34" s="37"/>
      <c r="L34" s="42"/>
      <c r="M34" s="43"/>
      <c r="N34" s="42"/>
      <c r="O34" s="42"/>
    </row>
    <row r="35" spans="1:15">
      <c r="A35" s="132"/>
      <c r="B35" s="243">
        <v>-1.6028093883446011</v>
      </c>
      <c r="C35" s="243">
        <v>2.2604379304E-2</v>
      </c>
      <c r="D35" s="134"/>
      <c r="E35" s="134"/>
      <c r="F35" s="37"/>
      <c r="G35" s="37"/>
      <c r="H35" s="37"/>
      <c r="I35" s="37"/>
      <c r="K35" s="37"/>
      <c r="L35" s="42"/>
      <c r="M35" s="43"/>
      <c r="N35" s="42"/>
      <c r="O35" s="42"/>
    </row>
    <row r="36" spans="1:15">
      <c r="A36" s="132">
        <v>2014</v>
      </c>
      <c r="B36" s="243">
        <v>-1.5356088259581366</v>
      </c>
      <c r="C36" s="243">
        <v>0.49910182496025191</v>
      </c>
      <c r="D36" s="134"/>
      <c r="E36" s="134"/>
      <c r="F36" s="37"/>
      <c r="G36" s="37"/>
      <c r="H36" s="37"/>
      <c r="I36" s="37"/>
      <c r="K36" s="37"/>
      <c r="L36" s="42"/>
      <c r="M36" s="43"/>
      <c r="N36" s="42"/>
      <c r="O36" s="42"/>
    </row>
    <row r="37" spans="1:15">
      <c r="A37" s="132"/>
      <c r="B37" s="243">
        <v>1.6554289172489418E-2</v>
      </c>
      <c r="C37" s="243">
        <v>1.2058073718786109</v>
      </c>
      <c r="D37" s="134"/>
      <c r="E37" s="134"/>
      <c r="F37" s="37"/>
      <c r="G37" s="37"/>
      <c r="H37" s="37"/>
      <c r="I37" s="37"/>
      <c r="K37" s="37"/>
      <c r="L37" s="42"/>
      <c r="M37" s="43"/>
      <c r="N37" s="42"/>
      <c r="O37" s="42"/>
    </row>
    <row r="38" spans="1:15">
      <c r="A38" s="132"/>
      <c r="B38" s="243">
        <v>-1.4863220764361258</v>
      </c>
      <c r="C38" s="243">
        <v>-3.2405238247377253</v>
      </c>
      <c r="D38" s="134"/>
      <c r="E38" s="134"/>
      <c r="F38" s="37"/>
      <c r="G38" s="37"/>
      <c r="H38" s="37"/>
      <c r="I38" s="37"/>
      <c r="K38" s="37"/>
      <c r="L38" s="42"/>
      <c r="M38" s="43"/>
      <c r="N38" s="42"/>
      <c r="O38" s="42"/>
    </row>
    <row r="39" spans="1:15">
      <c r="A39" s="132"/>
      <c r="B39" s="243">
        <v>2.108264004002868</v>
      </c>
      <c r="C39" s="243">
        <v>-1.5380132542280385</v>
      </c>
      <c r="D39" s="134"/>
      <c r="E39" s="134"/>
      <c r="F39" s="37"/>
      <c r="G39" s="37"/>
      <c r="H39" s="37"/>
      <c r="I39" s="37"/>
      <c r="K39" s="37"/>
      <c r="L39" s="42"/>
      <c r="M39" s="43"/>
      <c r="N39" s="42"/>
      <c r="O39" s="42"/>
    </row>
    <row r="40" spans="1:15">
      <c r="A40" s="132">
        <v>2015</v>
      </c>
      <c r="B40" s="243">
        <v>1.1234769572529701</v>
      </c>
      <c r="C40" s="243">
        <v>0.62731605195289319</v>
      </c>
      <c r="D40" s="134"/>
      <c r="E40" s="134"/>
      <c r="F40" s="37"/>
      <c r="G40" s="37"/>
      <c r="H40" s="37"/>
      <c r="I40" s="37"/>
      <c r="K40" s="37"/>
      <c r="L40" s="42"/>
      <c r="M40" s="43"/>
      <c r="N40" s="42"/>
      <c r="O40" s="42"/>
    </row>
    <row r="41" spans="1:15">
      <c r="A41" s="132"/>
      <c r="B41" s="243">
        <v>-3.4496291671803987</v>
      </c>
      <c r="C41" s="243">
        <v>1.9198772145865901</v>
      </c>
      <c r="D41" s="134"/>
      <c r="E41" s="134"/>
      <c r="F41" s="37"/>
      <c r="G41" s="37"/>
      <c r="H41" s="37"/>
      <c r="I41" s="37"/>
      <c r="K41" s="37"/>
      <c r="L41" s="42"/>
      <c r="M41" s="43"/>
      <c r="N41" s="42"/>
      <c r="O41" s="42"/>
    </row>
    <row r="42" spans="1:15">
      <c r="A42" s="132"/>
      <c r="B42" s="243">
        <v>-3.7199651545694912</v>
      </c>
      <c r="C42" s="243">
        <v>3.5142322718295684</v>
      </c>
      <c r="D42" s="134"/>
      <c r="E42" s="134"/>
      <c r="F42" s="37"/>
      <c r="G42" s="37"/>
      <c r="H42" s="37"/>
      <c r="I42" s="37"/>
      <c r="K42" s="37"/>
      <c r="L42" s="42"/>
      <c r="M42" s="43"/>
      <c r="N42" s="42"/>
      <c r="O42" s="42"/>
    </row>
    <row r="43" spans="1:15">
      <c r="A43" s="132"/>
      <c r="B43" s="243">
        <v>-5.7941557839366435</v>
      </c>
      <c r="C43" s="243">
        <v>5.294781718232513</v>
      </c>
      <c r="D43" s="134"/>
      <c r="E43" s="134"/>
      <c r="F43" s="37"/>
      <c r="G43" s="37"/>
      <c r="H43" s="37"/>
      <c r="I43" s="37"/>
      <c r="K43" s="37"/>
      <c r="L43" s="42"/>
      <c r="M43" s="42"/>
      <c r="N43" s="42"/>
      <c r="O43" s="42"/>
    </row>
    <row r="44" spans="1:15">
      <c r="A44" s="132">
        <v>2016</v>
      </c>
      <c r="B44" s="243">
        <v>-2.2441807998273609</v>
      </c>
      <c r="C44" s="243">
        <v>6.2606842100707158</v>
      </c>
      <c r="D44" s="134"/>
      <c r="E44" s="134"/>
      <c r="F44" s="37"/>
      <c r="G44" s="37"/>
      <c r="H44" s="37"/>
      <c r="I44" s="37"/>
      <c r="K44" s="37"/>
      <c r="L44" s="42"/>
      <c r="M44" s="42"/>
      <c r="N44" s="42"/>
      <c r="O44" s="42"/>
    </row>
    <row r="45" spans="1:15">
      <c r="A45" s="132"/>
      <c r="B45" s="243">
        <v>0.75745308773352182</v>
      </c>
      <c r="C45" s="243">
        <v>6.7146151169064208</v>
      </c>
      <c r="D45" s="134"/>
      <c r="E45" s="134"/>
      <c r="F45" s="37"/>
      <c r="G45" s="37"/>
      <c r="H45" s="37"/>
      <c r="I45" s="37"/>
      <c r="K45" s="37"/>
      <c r="L45" s="42"/>
      <c r="M45" s="42"/>
      <c r="N45" s="42"/>
      <c r="O45" s="42"/>
    </row>
    <row r="46" spans="1:15">
      <c r="A46" s="132"/>
      <c r="B46" s="243">
        <v>1.7901412160042474</v>
      </c>
      <c r="C46" s="243">
        <v>7.2187536518777451</v>
      </c>
      <c r="D46" s="134"/>
      <c r="E46" s="134"/>
      <c r="F46" s="37"/>
      <c r="G46" s="37"/>
      <c r="H46" s="37"/>
      <c r="I46" s="37"/>
      <c r="K46" s="37"/>
      <c r="L46" s="42"/>
      <c r="M46" s="42"/>
      <c r="N46" s="42"/>
      <c r="O46" s="42"/>
    </row>
    <row r="47" spans="1:15">
      <c r="A47" s="132"/>
      <c r="B47" s="243">
        <v>4.1962862773560969</v>
      </c>
      <c r="C47" s="243">
        <v>8.9675714314720505</v>
      </c>
      <c r="D47" s="134"/>
      <c r="E47" s="134"/>
      <c r="F47" s="37"/>
      <c r="G47" s="37"/>
      <c r="H47" s="37"/>
      <c r="I47" s="37"/>
      <c r="K47" s="37"/>
      <c r="L47" s="42"/>
      <c r="M47" s="42"/>
      <c r="N47" s="42"/>
      <c r="O47" s="42"/>
    </row>
    <row r="48" spans="1:15">
      <c r="A48" s="132">
        <v>2017</v>
      </c>
      <c r="B48" s="243">
        <v>4.1753331560160625</v>
      </c>
      <c r="C48" s="243">
        <v>8.3895516339954934</v>
      </c>
      <c r="D48" s="134"/>
      <c r="E48" s="134"/>
      <c r="F48" s="37"/>
      <c r="G48" s="37"/>
      <c r="H48" s="37"/>
      <c r="I48" s="37"/>
      <c r="K48" s="37"/>
      <c r="L48" s="42"/>
      <c r="M48" s="42"/>
      <c r="N48" s="42"/>
      <c r="O48" s="42"/>
    </row>
    <row r="49" spans="1:16">
      <c r="A49" s="132"/>
      <c r="B49" s="243">
        <v>6.4213716864855188</v>
      </c>
      <c r="C49" s="243">
        <v>8.4511874361454264</v>
      </c>
      <c r="D49" s="134"/>
      <c r="E49" s="134"/>
      <c r="F49" s="37"/>
      <c r="G49" s="37"/>
      <c r="H49" s="37"/>
      <c r="I49" s="37"/>
      <c r="K49" s="37"/>
      <c r="L49" s="42"/>
      <c r="M49" s="42"/>
      <c r="N49" s="42"/>
      <c r="O49" s="42"/>
    </row>
    <row r="50" spans="1:16">
      <c r="A50" s="132"/>
      <c r="B50" s="243">
        <v>8.2182362600690961</v>
      </c>
      <c r="C50" s="243">
        <v>9.7181808379020005</v>
      </c>
      <c r="D50" s="134"/>
      <c r="E50" s="134"/>
      <c r="F50" s="134"/>
      <c r="G50" s="37"/>
      <c r="H50" s="37"/>
      <c r="I50" s="37"/>
      <c r="K50" s="37"/>
      <c r="M50" s="42"/>
      <c r="N50" s="42"/>
      <c r="O50" s="42"/>
      <c r="P50" s="42"/>
    </row>
    <row r="51" spans="1:16">
      <c r="A51" s="132"/>
      <c r="B51" s="243">
        <v>9.6766641716444433</v>
      </c>
      <c r="C51" s="243">
        <v>12.074692365982699</v>
      </c>
      <c r="D51" s="134"/>
      <c r="E51" s="134"/>
      <c r="F51" s="134"/>
      <c r="G51" s="37"/>
      <c r="H51" s="37"/>
      <c r="I51" s="37"/>
      <c r="K51" s="37"/>
      <c r="M51" s="42"/>
      <c r="N51" s="42"/>
      <c r="O51" s="42"/>
      <c r="P51" s="42"/>
    </row>
    <row r="52" spans="1:16">
      <c r="A52" s="132">
        <v>2018</v>
      </c>
      <c r="B52" s="243">
        <v>10.686031105800934</v>
      </c>
      <c r="C52" s="243">
        <v>12.522423812954367</v>
      </c>
      <c r="D52" s="134"/>
      <c r="E52" s="134"/>
      <c r="F52" s="134"/>
      <c r="G52" s="37"/>
      <c r="H52" s="37"/>
      <c r="I52" s="37"/>
      <c r="K52" s="37"/>
      <c r="M52" s="42"/>
      <c r="N52" s="42"/>
      <c r="O52" s="42"/>
      <c r="P52" s="42"/>
    </row>
    <row r="53" spans="1:16">
      <c r="A53" s="132"/>
      <c r="B53" s="243">
        <v>12.450698395633417</v>
      </c>
      <c r="C53" s="243">
        <v>13.786870528593138</v>
      </c>
      <c r="D53" s="134"/>
      <c r="E53" s="134"/>
      <c r="F53" s="134"/>
      <c r="G53" s="37"/>
      <c r="H53" s="37"/>
      <c r="I53" s="37"/>
      <c r="K53" s="37"/>
      <c r="M53" s="42"/>
      <c r="N53" s="42"/>
      <c r="O53" s="42"/>
      <c r="P53" s="42"/>
    </row>
    <row r="54" spans="1:16">
      <c r="A54" s="132"/>
      <c r="B54" s="243">
        <v>13.981819138777569</v>
      </c>
      <c r="C54" s="243">
        <v>13.3222830766597</v>
      </c>
      <c r="D54" s="134"/>
      <c r="E54" s="134"/>
      <c r="F54" s="134"/>
      <c r="G54" s="37"/>
      <c r="H54" s="37"/>
      <c r="I54" s="37"/>
      <c r="K54" s="37"/>
      <c r="M54" s="42"/>
      <c r="N54" s="42"/>
      <c r="O54" s="42"/>
      <c r="P54" s="42"/>
    </row>
    <row r="55" spans="1:16">
      <c r="A55" s="132"/>
      <c r="B55" s="243">
        <v>13.942108056619674</v>
      </c>
      <c r="C55" s="243">
        <v>11.290024384092881</v>
      </c>
      <c r="D55" s="134"/>
      <c r="E55" s="134"/>
      <c r="G55" s="37"/>
      <c r="H55" s="37"/>
      <c r="I55" s="37"/>
      <c r="K55" s="37"/>
      <c r="M55" s="42"/>
      <c r="N55" s="42"/>
      <c r="O55" s="42"/>
      <c r="P55" s="42"/>
    </row>
    <row r="56" spans="1:16">
      <c r="A56" s="132">
        <v>2019</v>
      </c>
      <c r="B56" s="243">
        <v>14.258146483502118</v>
      </c>
      <c r="C56" s="243">
        <v>13.524209618549266</v>
      </c>
      <c r="D56" s="134"/>
      <c r="E56" s="134"/>
      <c r="G56" s="239"/>
      <c r="H56" s="37"/>
      <c r="I56" s="37"/>
      <c r="K56" s="37"/>
      <c r="M56" s="42"/>
      <c r="N56" s="42"/>
      <c r="O56" s="42"/>
      <c r="P56" s="42"/>
    </row>
    <row r="57" spans="1:16">
      <c r="A57" s="132"/>
      <c r="B57" s="147">
        <v>16.789413138243805</v>
      </c>
      <c r="C57" s="147">
        <v>15.101968589413142</v>
      </c>
      <c r="D57" s="134"/>
      <c r="E57" s="134"/>
      <c r="G57" s="239"/>
      <c r="H57" s="37"/>
      <c r="I57" s="37"/>
      <c r="K57" s="37"/>
      <c r="M57" s="42"/>
      <c r="N57" s="42"/>
      <c r="O57" s="42"/>
      <c r="P57" s="42"/>
    </row>
    <row r="58" spans="1:16">
      <c r="A58" s="132"/>
      <c r="B58" s="147">
        <v>16.175251721415354</v>
      </c>
      <c r="C58" s="147">
        <v>13.662484307577962</v>
      </c>
      <c r="D58" s="134">
        <v>16.175251721415354</v>
      </c>
      <c r="E58" s="134">
        <v>13.662484307577962</v>
      </c>
      <c r="G58" s="239"/>
      <c r="H58" s="37"/>
      <c r="I58" s="37"/>
      <c r="K58" s="37"/>
      <c r="M58" s="42"/>
      <c r="N58" s="42"/>
      <c r="O58" s="42"/>
      <c r="P58" s="42"/>
    </row>
    <row r="59" spans="1:16">
      <c r="A59" s="132"/>
      <c r="D59" s="134">
        <v>16.171682106113149</v>
      </c>
      <c r="E59" s="134">
        <v>12.902696665412677</v>
      </c>
      <c r="G59" s="239"/>
      <c r="H59" s="37"/>
      <c r="I59" s="37"/>
      <c r="K59" s="37"/>
      <c r="M59" s="42"/>
      <c r="N59" s="42"/>
      <c r="O59" s="42"/>
      <c r="P59" s="42"/>
    </row>
    <row r="60" spans="1:16">
      <c r="A60" s="132">
        <v>2020</v>
      </c>
      <c r="B60" s="79"/>
      <c r="C60" s="41"/>
      <c r="D60" s="134">
        <v>16.252828927521481</v>
      </c>
      <c r="E60" s="134">
        <v>13.333687138826326</v>
      </c>
      <c r="G60" s="239"/>
      <c r="H60" s="37"/>
      <c r="I60" s="37"/>
      <c r="K60" s="37"/>
      <c r="M60" s="42"/>
      <c r="N60" s="42"/>
      <c r="O60" s="42"/>
      <c r="P60" s="42"/>
    </row>
    <row r="61" spans="1:16">
      <c r="A61" s="132"/>
      <c r="B61" s="79"/>
      <c r="C61" s="41"/>
      <c r="D61" s="134">
        <v>12.30479821262087</v>
      </c>
      <c r="E61" s="134">
        <v>11.040713071072277</v>
      </c>
      <c r="G61" s="239"/>
      <c r="H61" s="37"/>
      <c r="I61" s="37"/>
      <c r="K61" s="37"/>
      <c r="M61" s="42"/>
      <c r="N61" s="42"/>
      <c r="O61" s="42"/>
      <c r="P61" s="42"/>
    </row>
    <row r="62" spans="1:16">
      <c r="A62" s="132"/>
      <c r="B62" s="79"/>
      <c r="C62" s="41"/>
      <c r="D62" s="134">
        <v>11.597358181058809</v>
      </c>
      <c r="E62" s="134">
        <v>11.329011335201146</v>
      </c>
      <c r="G62" s="239"/>
      <c r="H62" s="37"/>
      <c r="I62" s="37"/>
      <c r="K62" s="37"/>
      <c r="M62" s="42"/>
      <c r="N62" s="42"/>
      <c r="O62" s="42"/>
      <c r="P62" s="42"/>
    </row>
    <row r="63" spans="1:16">
      <c r="C63" s="41"/>
      <c r="D63" s="134">
        <v>10.942938721990998</v>
      </c>
      <c r="E63" s="134">
        <v>11.07433366934516</v>
      </c>
      <c r="G63" s="239"/>
      <c r="H63" s="37"/>
      <c r="I63" s="37"/>
      <c r="K63" s="37"/>
      <c r="M63" s="42"/>
      <c r="N63" s="42"/>
      <c r="O63" s="42"/>
      <c r="P63" s="42"/>
    </row>
    <row r="64" spans="1:16">
      <c r="A64" s="132">
        <v>2021</v>
      </c>
      <c r="C64" s="41"/>
      <c r="D64" s="134">
        <v>10.775025014816384</v>
      </c>
      <c r="E64" s="134">
        <v>10.900956242569642</v>
      </c>
      <c r="G64" s="239"/>
      <c r="H64" s="37"/>
      <c r="I64" s="37"/>
      <c r="K64" s="37"/>
      <c r="M64" s="42"/>
      <c r="N64" s="42"/>
      <c r="O64" s="42"/>
      <c r="P64" s="42"/>
    </row>
    <row r="65" spans="1:16">
      <c r="C65" s="41"/>
      <c r="D65" s="134">
        <v>10.655982604477227</v>
      </c>
      <c r="E65" s="134">
        <v>10.777290086268149</v>
      </c>
      <c r="G65" s="239"/>
      <c r="H65" s="37"/>
      <c r="I65" s="37"/>
      <c r="K65" s="37"/>
      <c r="M65" s="42"/>
      <c r="N65" s="42"/>
      <c r="O65" s="42"/>
      <c r="P65" s="42"/>
    </row>
    <row r="66" spans="1:16">
      <c r="C66" s="41"/>
      <c r="D66" s="134">
        <v>10.541244082281162</v>
      </c>
      <c r="E66" s="134">
        <v>10.65816515322626</v>
      </c>
      <c r="G66" s="239"/>
      <c r="H66" s="37"/>
      <c r="I66" s="37"/>
      <c r="K66" s="37"/>
      <c r="M66" s="42"/>
      <c r="N66" s="42"/>
      <c r="O66" s="42"/>
      <c r="P66" s="42"/>
    </row>
    <row r="67" spans="1:16">
      <c r="C67" s="41"/>
      <c r="D67" s="134">
        <v>10.43059223349087</v>
      </c>
      <c r="E67" s="134">
        <v>10.543348308296856</v>
      </c>
      <c r="G67" s="239"/>
      <c r="H67" s="37"/>
      <c r="I67" s="37"/>
      <c r="K67" s="37"/>
    </row>
    <row r="68" spans="1:16">
      <c r="A68" s="132">
        <v>2022</v>
      </c>
      <c r="C68" s="41"/>
      <c r="D68" s="134">
        <v>10.323824170898714</v>
      </c>
      <c r="E68" s="134">
        <v>10.432622057392456</v>
      </c>
      <c r="G68" s="239"/>
      <c r="H68" s="37"/>
      <c r="I68" s="37"/>
      <c r="K68" s="37"/>
    </row>
    <row r="69" spans="1:16">
      <c r="D69" s="134">
        <v>10.220750172100121</v>
      </c>
      <c r="E69" s="134">
        <v>10.325783256811318</v>
      </c>
    </row>
    <row r="70" spans="1:16">
      <c r="D70" s="134">
        <v>10.121192628198456</v>
      </c>
      <c r="E70" s="134">
        <v>10.222641948302776</v>
      </c>
    </row>
    <row r="71" spans="1:16">
      <c r="D71" s="134">
        <v>10.024985091678214</v>
      </c>
      <c r="E71" s="134">
        <v>10.123020305808982</v>
      </c>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4DEB-8FE8-4F80-ABB0-FF687913AD1B}">
  <sheetPr codeName="Sheet30"/>
  <dimension ref="A1:D22"/>
  <sheetViews>
    <sheetView showGridLines="0" workbookViewId="0"/>
  </sheetViews>
  <sheetFormatPr defaultRowHeight="12.75"/>
  <cols>
    <col min="1" max="16384" width="9.140625" style="217"/>
  </cols>
  <sheetData>
    <row r="1" spans="1:3">
      <c r="A1" s="4"/>
      <c r="B1" s="4"/>
    </row>
    <row r="2" spans="1:3">
      <c r="A2" s="4" t="s">
        <v>0</v>
      </c>
      <c r="B2" s="4" t="s">
        <v>277</v>
      </c>
    </row>
    <row r="3" spans="1:3">
      <c r="A3" s="4" t="s">
        <v>23</v>
      </c>
      <c r="B3" s="4" t="s">
        <v>278</v>
      </c>
    </row>
    <row r="4" spans="1:3">
      <c r="A4" s="4" t="s">
        <v>20</v>
      </c>
      <c r="B4" s="4"/>
    </row>
    <row r="5" spans="1:3">
      <c r="A5" s="4" t="s">
        <v>103</v>
      </c>
      <c r="B5" s="4"/>
    </row>
    <row r="6" spans="1:3">
      <c r="A6" s="4" t="s">
        <v>99</v>
      </c>
      <c r="B6" s="7" t="s">
        <v>273</v>
      </c>
    </row>
    <row r="7" spans="1:3">
      <c r="A7" s="4" t="s">
        <v>100</v>
      </c>
      <c r="B7" s="7" t="s">
        <v>279</v>
      </c>
    </row>
    <row r="8" spans="1:3">
      <c r="A8" s="4"/>
      <c r="B8" s="38" t="s">
        <v>112</v>
      </c>
    </row>
    <row r="9" spans="1:3">
      <c r="A9" s="4" t="s">
        <v>11</v>
      </c>
      <c r="B9" s="4"/>
    </row>
    <row r="11" spans="1:3">
      <c r="B11" s="217" t="s">
        <v>276</v>
      </c>
      <c r="C11" s="217" t="s">
        <v>375</v>
      </c>
    </row>
    <row r="12" spans="1:3">
      <c r="B12" s="217" t="s">
        <v>376</v>
      </c>
      <c r="C12" s="217" t="s">
        <v>358</v>
      </c>
    </row>
    <row r="13" spans="1:3">
      <c r="A13" s="217">
        <v>2013</v>
      </c>
      <c r="B13" s="218">
        <v>6.4791628363982516</v>
      </c>
      <c r="C13" s="218"/>
    </row>
    <row r="14" spans="1:3">
      <c r="A14" s="217">
        <v>2014</v>
      </c>
      <c r="B14" s="218">
        <v>6.8086108742466234</v>
      </c>
      <c r="C14" s="218"/>
    </row>
    <row r="15" spans="1:3">
      <c r="A15" s="217">
        <v>2015</v>
      </c>
      <c r="B15" s="218">
        <v>8.2178856192090048</v>
      </c>
      <c r="C15" s="218"/>
    </row>
    <row r="16" spans="1:3">
      <c r="A16" s="217">
        <v>2016</v>
      </c>
      <c r="B16" s="218">
        <v>2.2936654902469273</v>
      </c>
      <c r="C16" s="218"/>
    </row>
    <row r="17" spans="1:4">
      <c r="A17" s="217">
        <v>2017</v>
      </c>
      <c r="B17" s="218">
        <v>3.4450685886401935</v>
      </c>
      <c r="C17" s="218"/>
    </row>
    <row r="18" spans="1:4">
      <c r="A18" s="217">
        <v>2018</v>
      </c>
      <c r="B18" s="218">
        <v>4.0457734969254115</v>
      </c>
      <c r="C18" s="218">
        <v>4.0999999999999996</v>
      </c>
    </row>
    <row r="19" spans="1:4">
      <c r="A19" s="217">
        <v>2019</v>
      </c>
      <c r="B19" s="218">
        <v>4.1762974927827221</v>
      </c>
      <c r="C19" s="218">
        <v>4.6500000000000004</v>
      </c>
      <c r="D19" s="218"/>
    </row>
    <row r="20" spans="1:4">
      <c r="A20" s="217">
        <v>2020</v>
      </c>
      <c r="B20" s="218">
        <v>3.7717862344667652</v>
      </c>
      <c r="C20" s="218">
        <v>3.75</v>
      </c>
      <c r="D20" s="218"/>
    </row>
    <row r="21" spans="1:4">
      <c r="A21" s="217">
        <v>2021</v>
      </c>
      <c r="B21" s="218">
        <v>2.647439659116861</v>
      </c>
      <c r="C21" s="218">
        <v>2.5499999999999998</v>
      </c>
      <c r="D21" s="218"/>
    </row>
    <row r="22" spans="1:4">
      <c r="A22" s="217">
        <v>2022</v>
      </c>
      <c r="B22" s="218">
        <v>2.6581210274917448</v>
      </c>
      <c r="C22" s="218"/>
      <c r="D22" s="218"/>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F37"/>
  <sheetViews>
    <sheetView showGridLines="0" zoomScale="110" zoomScaleNormal="110" workbookViewId="0">
      <pane xSplit="1" ySplit="14" topLeftCell="G15" activePane="bottomRight" state="frozen"/>
      <selection pane="topRight"/>
      <selection pane="bottomLeft"/>
      <selection pane="bottomRight"/>
    </sheetView>
  </sheetViews>
  <sheetFormatPr defaultColWidth="9.140625" defaultRowHeight="12"/>
  <cols>
    <col min="1" max="1" width="14.28515625" style="66" bestFit="1" customWidth="1"/>
    <col min="2" max="2" width="9.140625" style="66"/>
    <col min="3" max="3" width="17.28515625" style="66" customWidth="1"/>
    <col min="4" max="4" width="12.28515625" style="66" customWidth="1"/>
    <col min="5" max="5" width="9.140625" style="66" customWidth="1"/>
    <col min="6" max="16384" width="9.140625" style="66"/>
  </cols>
  <sheetData>
    <row r="1" spans="1:6">
      <c r="A1" s="37"/>
      <c r="B1" s="37"/>
      <c r="C1" s="37"/>
      <c r="D1" s="37"/>
      <c r="E1" s="37"/>
      <c r="F1" s="37"/>
    </row>
    <row r="2" spans="1:6">
      <c r="A2" s="37" t="s">
        <v>0</v>
      </c>
      <c r="B2" s="37" t="s">
        <v>150</v>
      </c>
      <c r="C2" s="37"/>
      <c r="D2" s="37"/>
      <c r="E2" s="37"/>
      <c r="F2" s="37"/>
    </row>
    <row r="3" spans="1:6">
      <c r="A3" s="37" t="s">
        <v>23</v>
      </c>
      <c r="B3" s="13" t="s">
        <v>128</v>
      </c>
      <c r="C3" s="37"/>
      <c r="D3" s="37"/>
      <c r="E3" s="37"/>
      <c r="F3" s="37"/>
    </row>
    <row r="4" spans="1:6">
      <c r="A4" s="37" t="s">
        <v>20</v>
      </c>
      <c r="B4" s="13" t="s">
        <v>129</v>
      </c>
      <c r="C4" s="37"/>
      <c r="D4" s="37"/>
      <c r="E4" s="37"/>
      <c r="F4" s="37"/>
    </row>
    <row r="5" spans="1:6">
      <c r="A5" s="37" t="s">
        <v>103</v>
      </c>
      <c r="B5" s="37" t="s">
        <v>130</v>
      </c>
      <c r="C5" s="37"/>
      <c r="D5" s="37"/>
      <c r="E5" s="37"/>
      <c r="F5" s="37"/>
    </row>
    <row r="6" spans="1:6">
      <c r="A6" s="6" t="s">
        <v>99</v>
      </c>
      <c r="B6" s="7" t="s">
        <v>218</v>
      </c>
      <c r="C6" s="37"/>
      <c r="D6" s="37"/>
      <c r="E6" s="37"/>
      <c r="F6" s="37"/>
    </row>
    <row r="7" spans="1:6">
      <c r="A7" s="6" t="s">
        <v>100</v>
      </c>
      <c r="B7" s="8" t="s">
        <v>219</v>
      </c>
    </row>
    <row r="8" spans="1:6">
      <c r="A8" s="6"/>
      <c r="B8" s="67" t="s">
        <v>112</v>
      </c>
    </row>
    <row r="9" spans="1:6">
      <c r="A9" s="37" t="s">
        <v>11</v>
      </c>
      <c r="B9" s="37" t="s">
        <v>12</v>
      </c>
      <c r="C9" s="37"/>
      <c r="D9" s="37" t="s">
        <v>13</v>
      </c>
      <c r="E9" s="37"/>
      <c r="F9" s="37"/>
    </row>
    <row r="10" spans="1:6">
      <c r="A10" s="37"/>
      <c r="B10" s="37" t="s">
        <v>14</v>
      </c>
      <c r="C10" s="37"/>
      <c r="D10" s="37" t="s">
        <v>14</v>
      </c>
      <c r="E10" s="37"/>
      <c r="F10" s="37"/>
    </row>
    <row r="11" spans="1:6">
      <c r="A11" s="37"/>
      <c r="B11" s="37" t="s">
        <v>192</v>
      </c>
      <c r="C11" s="37"/>
      <c r="D11" s="37" t="s">
        <v>192</v>
      </c>
      <c r="E11" s="37"/>
      <c r="F11" s="37"/>
    </row>
    <row r="12" spans="1:6">
      <c r="A12" s="6"/>
    </row>
    <row r="13" spans="1:6">
      <c r="B13" s="73" t="s">
        <v>131</v>
      </c>
      <c r="C13" s="73" t="s">
        <v>10</v>
      </c>
      <c r="D13" s="73" t="s">
        <v>173</v>
      </c>
    </row>
    <row r="14" spans="1:6">
      <c r="B14" s="73" t="s">
        <v>132</v>
      </c>
      <c r="C14" s="73" t="s">
        <v>162</v>
      </c>
      <c r="D14" s="73" t="s">
        <v>174</v>
      </c>
    </row>
    <row r="15" spans="1:6">
      <c r="A15" s="68">
        <v>36526</v>
      </c>
      <c r="B15" s="69">
        <v>11.116774234162502</v>
      </c>
      <c r="C15" s="69">
        <v>24.972824023640982</v>
      </c>
      <c r="D15" s="69">
        <v>12.488833724531322</v>
      </c>
    </row>
    <row r="16" spans="1:6">
      <c r="A16" s="68">
        <v>36892</v>
      </c>
      <c r="B16" s="69">
        <v>5.0043324036975001</v>
      </c>
      <c r="C16" s="69">
        <v>9.2482575186212443</v>
      </c>
      <c r="D16" s="69">
        <v>3.9763071819162263</v>
      </c>
    </row>
    <row r="17" spans="1:4">
      <c r="A17" s="68">
        <v>37257</v>
      </c>
      <c r="B17" s="69">
        <v>4.1972096864721742</v>
      </c>
      <c r="C17" s="69">
        <v>5.7631310347294296</v>
      </c>
      <c r="D17" s="69">
        <v>1.5857366351779305</v>
      </c>
    </row>
    <row r="18" spans="1:4">
      <c r="A18" s="68">
        <v>37622</v>
      </c>
      <c r="B18" s="69">
        <v>0.47901384017855619</v>
      </c>
      <c r="C18" s="69">
        <v>6.3064821844958772</v>
      </c>
      <c r="D18" s="69">
        <v>5.7814398579626882</v>
      </c>
    </row>
    <row r="19" spans="1:4">
      <c r="A19" s="68">
        <v>37987</v>
      </c>
      <c r="B19" s="69">
        <v>7.3866122555592035</v>
      </c>
      <c r="C19" s="69">
        <v>18.002185668967417</v>
      </c>
      <c r="D19" s="69">
        <v>9.9066724665677874</v>
      </c>
    </row>
    <row r="20" spans="1:4">
      <c r="A20" s="68">
        <v>38353</v>
      </c>
      <c r="B20" s="69">
        <v>4.4265293843757938</v>
      </c>
      <c r="C20" s="69">
        <v>12.845034396989753</v>
      </c>
      <c r="D20" s="69">
        <v>8.0651497091339692</v>
      </c>
    </row>
    <row r="21" spans="1:4">
      <c r="A21" s="68">
        <v>38718</v>
      </c>
      <c r="B21" s="69">
        <v>6.1049386444499874</v>
      </c>
      <c r="C21" s="69">
        <v>19.492718953605284</v>
      </c>
      <c r="D21" s="69">
        <v>12.621891946728542</v>
      </c>
    </row>
    <row r="22" spans="1:4">
      <c r="A22" s="68">
        <v>39083</v>
      </c>
      <c r="B22" s="69">
        <v>3.1963856683671423</v>
      </c>
      <c r="C22" s="69">
        <v>16.233498082818681</v>
      </c>
      <c r="D22" s="69">
        <v>12.62375368199687</v>
      </c>
    </row>
    <row r="23" spans="1:4">
      <c r="A23" s="68">
        <v>39448</v>
      </c>
      <c r="B23" s="69">
        <v>1.8845155091361505</v>
      </c>
      <c r="C23" s="69">
        <v>6.9010683224616685</v>
      </c>
      <c r="D23" s="69">
        <v>4.8984502329667485</v>
      </c>
    </row>
    <row r="24" spans="1:4">
      <c r="A24" s="68">
        <v>39814</v>
      </c>
      <c r="B24" s="69">
        <v>6.7130053916467709</v>
      </c>
      <c r="C24" s="69">
        <v>-10.446331916480155</v>
      </c>
      <c r="D24" s="69">
        <v>-16.120659865621146</v>
      </c>
    </row>
    <row r="25" spans="1:4">
      <c r="A25" s="68">
        <v>40179</v>
      </c>
      <c r="B25" s="69">
        <v>-1.3083542112232074</v>
      </c>
      <c r="C25" s="69">
        <v>11.13211856780228</v>
      </c>
      <c r="D25" s="69">
        <v>12.684648969097019</v>
      </c>
    </row>
    <row r="26" spans="1:4">
      <c r="A26" s="68">
        <v>40544</v>
      </c>
      <c r="B26" s="69">
        <v>-1.7277727344184761</v>
      </c>
      <c r="C26" s="69">
        <v>6.5163033019207788</v>
      </c>
      <c r="D26" s="69">
        <v>8.3847758620149442</v>
      </c>
    </row>
    <row r="27" spans="1:4">
      <c r="A27" s="68">
        <v>40909</v>
      </c>
      <c r="B27" s="69">
        <v>-2.8174539640181386</v>
      </c>
      <c r="C27" s="69">
        <v>-1.6906453865889617</v>
      </c>
      <c r="D27" s="69">
        <v>1.1556636648952718</v>
      </c>
    </row>
    <row r="28" spans="1:4">
      <c r="A28" s="68">
        <v>41275</v>
      </c>
      <c r="B28" s="69">
        <v>0.24089549672877197</v>
      </c>
      <c r="C28" s="69">
        <v>4.140232615715977</v>
      </c>
      <c r="D28" s="69">
        <v>3.8597086756694736</v>
      </c>
    </row>
    <row r="29" spans="1:4">
      <c r="A29" s="68">
        <v>41640</v>
      </c>
      <c r="B29" s="69">
        <v>5.4070058883662782</v>
      </c>
      <c r="C29" s="69">
        <v>9.2232654616071095</v>
      </c>
      <c r="D29" s="69">
        <v>3.6232160282112069</v>
      </c>
    </row>
    <row r="30" spans="1:4">
      <c r="A30" s="68">
        <v>42005</v>
      </c>
      <c r="B30" s="69">
        <v>3.5289471390539155</v>
      </c>
      <c r="C30" s="69">
        <v>7.357619015760406</v>
      </c>
      <c r="D30" s="69">
        <v>3.6973790867916811</v>
      </c>
    </row>
    <row r="31" spans="1:4">
      <c r="A31" s="68">
        <v>42370</v>
      </c>
      <c r="B31" s="69">
        <v>-1.6045766385798146</v>
      </c>
      <c r="C31" s="69">
        <v>3.8344485200476299</v>
      </c>
      <c r="D31" s="69">
        <v>5.532222219231393</v>
      </c>
    </row>
    <row r="32" spans="1:4">
      <c r="A32" s="68">
        <v>42736</v>
      </c>
      <c r="B32" s="69">
        <v>-0.46340114010637734</v>
      </c>
      <c r="C32" s="69">
        <v>6.8841114038128275</v>
      </c>
      <c r="D32" s="69">
        <v>7.3848543476881794</v>
      </c>
    </row>
    <row r="33" spans="1:5">
      <c r="A33" s="68">
        <v>43101</v>
      </c>
      <c r="B33" s="69">
        <v>-1.2028289144818665</v>
      </c>
      <c r="C33" s="69">
        <v>4.3292893374885288</v>
      </c>
      <c r="D33" s="69">
        <v>5.6028327772621402</v>
      </c>
      <c r="E33" s="69"/>
    </row>
    <row r="34" spans="1:5">
      <c r="A34" s="68">
        <v>43466</v>
      </c>
      <c r="B34" s="69">
        <v>2.6289620561419014</v>
      </c>
      <c r="C34" s="69">
        <v>5.9382807284790431</v>
      </c>
      <c r="D34" s="69">
        <v>3.2528966640413977</v>
      </c>
      <c r="E34" s="69"/>
    </row>
    <row r="35" spans="1:5">
      <c r="A35" s="68">
        <v>43831</v>
      </c>
      <c r="B35" s="69">
        <v>2.17</v>
      </c>
      <c r="C35" s="69">
        <v>5.5639877373160829</v>
      </c>
      <c r="D35" s="69">
        <v>3.3</v>
      </c>
      <c r="E35" s="69"/>
    </row>
    <row r="36" spans="1:5">
      <c r="A36" s="68">
        <v>44197</v>
      </c>
      <c r="B36" s="69">
        <v>2.29</v>
      </c>
      <c r="C36" s="69">
        <v>5.7183373984993153</v>
      </c>
      <c r="D36" s="69">
        <v>3.4384688444743716</v>
      </c>
    </row>
    <row r="37" spans="1:5">
      <c r="A37" s="68">
        <v>44562</v>
      </c>
      <c r="B37" s="69">
        <v>2.6645883994872221</v>
      </c>
      <c r="C37" s="69">
        <v>6.1673660970982525</v>
      </c>
      <c r="D37" s="69">
        <v>3.3974465181078237</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D180"/>
  <sheetViews>
    <sheetView showGridLines="0" zoomScaleNormal="100" workbookViewId="0">
      <pane xSplit="1" ySplit="10" topLeftCell="B11" activePane="bottomRight" state="frozen"/>
      <selection pane="topRight"/>
      <selection pane="bottomLeft"/>
      <selection pane="bottomRight"/>
    </sheetView>
  </sheetViews>
  <sheetFormatPr defaultColWidth="9" defaultRowHeight="12"/>
  <cols>
    <col min="1" max="1" width="9.85546875" style="152" customWidth="1"/>
    <col min="2" max="2" width="15.5703125" style="148" customWidth="1"/>
    <col min="3" max="16384" width="9" style="148"/>
  </cols>
  <sheetData>
    <row r="1" spans="1:3">
      <c r="A1" s="143"/>
      <c r="B1" s="144"/>
    </row>
    <row r="2" spans="1:3">
      <c r="A2" s="143" t="s">
        <v>0</v>
      </c>
      <c r="B2" s="144" t="s">
        <v>330</v>
      </c>
    </row>
    <row r="3" spans="1:3">
      <c r="A3" s="143" t="s">
        <v>23</v>
      </c>
      <c r="B3" s="144" t="s">
        <v>331</v>
      </c>
    </row>
    <row r="4" spans="1:3">
      <c r="A4" s="143" t="s">
        <v>20</v>
      </c>
      <c r="B4" s="144"/>
    </row>
    <row r="5" spans="1:3">
      <c r="A5" s="143" t="s">
        <v>103</v>
      </c>
      <c r="B5" s="144"/>
    </row>
    <row r="6" spans="1:3">
      <c r="A6" s="143" t="s">
        <v>99</v>
      </c>
      <c r="B6" s="7" t="s">
        <v>218</v>
      </c>
    </row>
    <row r="7" spans="1:3">
      <c r="A7" s="143" t="s">
        <v>100</v>
      </c>
      <c r="B7" s="8" t="s">
        <v>219</v>
      </c>
    </row>
    <row r="8" spans="1:3">
      <c r="A8" s="145"/>
      <c r="B8" s="146" t="s">
        <v>111</v>
      </c>
    </row>
    <row r="9" spans="1:3">
      <c r="A9" s="144" t="s">
        <v>11</v>
      </c>
      <c r="B9" s="148" t="s">
        <v>238</v>
      </c>
      <c r="C9" s="148" t="s">
        <v>239</v>
      </c>
    </row>
    <row r="10" spans="1:3" ht="12.75" customHeight="1">
      <c r="A10" s="144"/>
      <c r="B10" s="148" t="s">
        <v>207</v>
      </c>
      <c r="C10" s="148" t="s">
        <v>240</v>
      </c>
    </row>
    <row r="11" spans="1:3" ht="12.75" customHeight="1">
      <c r="A11" s="149">
        <v>35065</v>
      </c>
      <c r="B11" s="150">
        <v>22.957468483382002</v>
      </c>
      <c r="C11" s="150"/>
    </row>
    <row r="12" spans="1:3" ht="12.75" customHeight="1">
      <c r="A12" s="149">
        <v>35431</v>
      </c>
      <c r="B12" s="150">
        <v>21.781096433768099</v>
      </c>
      <c r="C12" s="150"/>
    </row>
    <row r="13" spans="1:3" ht="12.75" customHeight="1">
      <c r="A13" s="149">
        <v>35796</v>
      </c>
      <c r="B13" s="150">
        <v>18.5</v>
      </c>
      <c r="C13" s="150"/>
    </row>
    <row r="14" spans="1:3" ht="12.75" customHeight="1">
      <c r="A14" s="149">
        <v>36161</v>
      </c>
      <c r="B14" s="150">
        <v>14.760039424895099</v>
      </c>
      <c r="C14" s="150"/>
    </row>
    <row r="15" spans="1:3" ht="12.75" customHeight="1">
      <c r="A15" s="149">
        <v>36526</v>
      </c>
      <c r="B15" s="150">
        <v>14.250993830922599</v>
      </c>
      <c r="C15" s="150"/>
    </row>
    <row r="16" spans="1:3" ht="12.75" customHeight="1">
      <c r="A16" s="149">
        <v>36892</v>
      </c>
      <c r="B16" s="150">
        <v>16.346394892741099</v>
      </c>
      <c r="C16" s="150"/>
    </row>
    <row r="17" spans="1:3" ht="12.75" customHeight="1">
      <c r="A17" s="149">
        <v>37257</v>
      </c>
      <c r="B17" s="150">
        <v>13.344149900447601</v>
      </c>
      <c r="C17" s="150"/>
    </row>
    <row r="18" spans="1:3" ht="12.75" customHeight="1">
      <c r="A18" s="149">
        <v>37622</v>
      </c>
      <c r="B18" s="150">
        <v>8.9324165650059992</v>
      </c>
      <c r="C18" s="150"/>
    </row>
    <row r="19" spans="1:3" ht="12.75" customHeight="1">
      <c r="A19" s="149">
        <v>37987</v>
      </c>
      <c r="B19" s="150">
        <v>9.3808040801678807</v>
      </c>
      <c r="C19" s="150"/>
    </row>
    <row r="20" spans="1:3" ht="12.75" customHeight="1">
      <c r="A20" s="149">
        <v>38353</v>
      </c>
      <c r="B20" s="150">
        <v>6.92804506615132</v>
      </c>
      <c r="C20" s="150"/>
    </row>
    <row r="21" spans="1:3" ht="12.75" customHeight="1">
      <c r="A21" s="149">
        <v>38718</v>
      </c>
      <c r="B21" s="150">
        <v>9.3915843264179308</v>
      </c>
      <c r="C21" s="150"/>
    </row>
    <row r="22" spans="1:3" ht="12.75" customHeight="1">
      <c r="A22" s="149">
        <v>39083</v>
      </c>
      <c r="B22" s="150">
        <v>9.2051833350169403</v>
      </c>
      <c r="C22" s="150"/>
    </row>
    <row r="23" spans="1:3" ht="12.75" customHeight="1">
      <c r="A23" s="149">
        <v>39448</v>
      </c>
      <c r="B23" s="150">
        <v>8.2858068545187802</v>
      </c>
      <c r="C23" s="150"/>
    </row>
    <row r="24" spans="1:3" ht="12.75" customHeight="1">
      <c r="A24" s="149">
        <v>39814</v>
      </c>
      <c r="B24" s="150">
        <v>4.29182464989292</v>
      </c>
      <c r="C24" s="150"/>
    </row>
    <row r="25" spans="1:3" ht="12.75" customHeight="1">
      <c r="A25" s="149">
        <v>40179</v>
      </c>
      <c r="B25" s="150">
        <v>3.20232436693599</v>
      </c>
      <c r="C25" s="150"/>
    </row>
    <row r="26" spans="1:3" ht="12.75" customHeight="1">
      <c r="A26" s="149">
        <v>40544</v>
      </c>
      <c r="B26" s="150">
        <v>5.3778823825171003</v>
      </c>
      <c r="C26" s="150"/>
    </row>
    <row r="27" spans="1:3" ht="12.75" customHeight="1">
      <c r="A27" s="149">
        <v>40909</v>
      </c>
      <c r="B27" s="150">
        <v>7.2952457051537802</v>
      </c>
      <c r="C27" s="150"/>
    </row>
    <row r="28" spans="1:3" ht="12.75" customHeight="1">
      <c r="A28" s="149">
        <v>41275</v>
      </c>
      <c r="B28" s="150">
        <v>3.58666387310386</v>
      </c>
      <c r="C28" s="150"/>
    </row>
    <row r="29" spans="1:3" ht="12.75" customHeight="1">
      <c r="A29" s="149">
        <v>41640</v>
      </c>
      <c r="B29" s="150">
        <v>4.2851835671852498</v>
      </c>
      <c r="C29" s="150"/>
    </row>
    <row r="30" spans="1:3" ht="12.75" customHeight="1">
      <c r="A30" s="149">
        <v>42005</v>
      </c>
      <c r="B30" s="150">
        <v>3.97373078007772</v>
      </c>
      <c r="C30" s="150"/>
    </row>
    <row r="31" spans="1:3" ht="12.75" customHeight="1">
      <c r="A31" s="149">
        <v>42370</v>
      </c>
      <c r="B31" s="150">
        <v>5.41293007071988</v>
      </c>
      <c r="C31" s="150"/>
    </row>
    <row r="32" spans="1:3" ht="12.75" customHeight="1">
      <c r="A32" s="149">
        <v>42736</v>
      </c>
      <c r="B32" s="150">
        <v>11.580303240058001</v>
      </c>
      <c r="C32" s="151"/>
    </row>
    <row r="33" spans="1:4" ht="12.75" customHeight="1">
      <c r="A33" s="149">
        <v>43101</v>
      </c>
      <c r="B33" s="150">
        <v>10.9131161990825</v>
      </c>
      <c r="C33" s="151"/>
      <c r="D33" s="150"/>
    </row>
    <row r="34" spans="1:4" ht="12.75" customHeight="1">
      <c r="A34" s="149">
        <v>43466</v>
      </c>
      <c r="B34" s="150">
        <v>11.281773661683401</v>
      </c>
      <c r="C34" s="150">
        <v>9.9561722153995706</v>
      </c>
    </row>
    <row r="35" spans="1:4" ht="12.75" customHeight="1">
      <c r="A35" s="149">
        <v>43831</v>
      </c>
      <c r="B35" s="150">
        <v>10.011242107019401</v>
      </c>
      <c r="C35" s="150">
        <v>8.13201296263248</v>
      </c>
    </row>
    <row r="36" spans="1:4" ht="12.75" customHeight="1">
      <c r="A36" s="149">
        <v>44197</v>
      </c>
      <c r="B36" s="150">
        <v>8.9124565171032994</v>
      </c>
      <c r="C36" s="150">
        <v>7.6187530159691201</v>
      </c>
    </row>
    <row r="37" spans="1:4" ht="12.75" customHeight="1">
      <c r="A37" s="149">
        <v>44562</v>
      </c>
      <c r="B37" s="150">
        <v>8.4384495510637407</v>
      </c>
      <c r="C37" s="150">
        <v>7.1464249924517196</v>
      </c>
    </row>
    <row r="38" spans="1:4" ht="12.75" customHeight="1">
      <c r="A38" s="149"/>
      <c r="B38" s="150"/>
    </row>
    <row r="39" spans="1:4" ht="12.75" customHeight="1">
      <c r="A39" s="149"/>
      <c r="B39" s="150"/>
    </row>
    <row r="40" spans="1:4" ht="12.75" customHeight="1">
      <c r="A40" s="149"/>
      <c r="B40" s="150"/>
    </row>
    <row r="41" spans="1:4" ht="12.75" customHeight="1">
      <c r="A41" s="149"/>
      <c r="B41" s="150"/>
    </row>
    <row r="42" spans="1:4" ht="12.75" customHeight="1">
      <c r="A42" s="149"/>
      <c r="B42" s="150"/>
    </row>
    <row r="43" spans="1:4" ht="12.75" customHeight="1">
      <c r="A43" s="149"/>
      <c r="B43" s="150"/>
    </row>
    <row r="44" spans="1:4" ht="12.75" customHeight="1">
      <c r="A44" s="149"/>
      <c r="B44" s="150"/>
    </row>
    <row r="45" spans="1:4" ht="12.75" customHeight="1">
      <c r="A45" s="149"/>
      <c r="B45" s="150"/>
    </row>
    <row r="46" spans="1:4" ht="12.75" customHeight="1">
      <c r="A46" s="149"/>
      <c r="B46" s="150"/>
    </row>
    <row r="47" spans="1:4" ht="12.75" customHeight="1">
      <c r="A47" s="149"/>
      <c r="B47" s="150"/>
    </row>
    <row r="48" spans="1:4" ht="12.75" customHeight="1">
      <c r="A48" s="149"/>
      <c r="B48" s="150"/>
    </row>
    <row r="49" spans="1:2" ht="12.75" customHeight="1">
      <c r="A49" s="149"/>
      <c r="B49" s="150"/>
    </row>
    <row r="50" spans="1:2" ht="12.75" customHeight="1">
      <c r="A50" s="149"/>
      <c r="B50" s="150"/>
    </row>
    <row r="51" spans="1:2" ht="12.75" customHeight="1">
      <c r="A51" s="149"/>
      <c r="B51" s="150"/>
    </row>
    <row r="52" spans="1:2" ht="12.75" customHeight="1">
      <c r="A52" s="149"/>
      <c r="B52" s="150"/>
    </row>
    <row r="53" spans="1:2" ht="12.75" customHeight="1">
      <c r="A53" s="149"/>
      <c r="B53" s="150"/>
    </row>
    <row r="54" spans="1:2" ht="12.75" customHeight="1">
      <c r="A54" s="149"/>
      <c r="B54" s="150"/>
    </row>
    <row r="55" spans="1:2" ht="12.75" customHeight="1">
      <c r="A55" s="149"/>
      <c r="B55" s="150"/>
    </row>
    <row r="56" spans="1:2" ht="12.75" customHeight="1">
      <c r="A56" s="149"/>
      <c r="B56" s="150"/>
    </row>
    <row r="57" spans="1:2" ht="12.75" customHeight="1">
      <c r="A57" s="149"/>
      <c r="B57" s="150"/>
    </row>
    <row r="58" spans="1:2" ht="12.75" customHeight="1">
      <c r="A58" s="149"/>
      <c r="B58" s="150"/>
    </row>
    <row r="59" spans="1:2" ht="12.75" customHeight="1">
      <c r="A59" s="149"/>
      <c r="B59" s="150"/>
    </row>
    <row r="60" spans="1:2" ht="12.75" customHeight="1">
      <c r="A60" s="149"/>
      <c r="B60" s="150"/>
    </row>
    <row r="61" spans="1:2" ht="12.75" customHeight="1">
      <c r="A61" s="149"/>
      <c r="B61" s="150"/>
    </row>
    <row r="62" spans="1:2" ht="12.75" customHeight="1">
      <c r="A62" s="149"/>
      <c r="B62" s="150"/>
    </row>
    <row r="63" spans="1:2" ht="12.75" customHeight="1">
      <c r="A63" s="149"/>
      <c r="B63" s="150"/>
    </row>
    <row r="64" spans="1:2" ht="12.75" customHeight="1">
      <c r="A64" s="149"/>
      <c r="B64" s="150"/>
    </row>
    <row r="65" spans="1:2" ht="12.75" customHeight="1">
      <c r="A65" s="149"/>
      <c r="B65" s="150"/>
    </row>
    <row r="66" spans="1:2" ht="12.75" customHeight="1">
      <c r="A66" s="149"/>
      <c r="B66" s="150"/>
    </row>
    <row r="67" spans="1:2" ht="12.75" customHeight="1">
      <c r="A67" s="149"/>
      <c r="B67" s="150"/>
    </row>
    <row r="68" spans="1:2" ht="12.75" customHeight="1">
      <c r="A68" s="149"/>
      <c r="B68" s="150"/>
    </row>
    <row r="69" spans="1:2" ht="12.75" customHeight="1">
      <c r="A69" s="149"/>
      <c r="B69" s="150"/>
    </row>
    <row r="70" spans="1:2" ht="12.75" customHeight="1">
      <c r="A70" s="149"/>
      <c r="B70" s="150"/>
    </row>
    <row r="71" spans="1:2" ht="12.75" customHeight="1">
      <c r="A71" s="149"/>
      <c r="B71" s="150"/>
    </row>
    <row r="72" spans="1:2" ht="12.75" customHeight="1">
      <c r="A72" s="149"/>
      <c r="B72" s="150"/>
    </row>
    <row r="73" spans="1:2" ht="12.75" customHeight="1">
      <c r="A73" s="149"/>
      <c r="B73" s="150"/>
    </row>
    <row r="74" spans="1:2" ht="12.75" customHeight="1">
      <c r="A74" s="149"/>
      <c r="B74" s="150"/>
    </row>
    <row r="75" spans="1:2" ht="12.75" customHeight="1">
      <c r="A75" s="149"/>
      <c r="B75" s="150"/>
    </row>
    <row r="76" spans="1:2" ht="12.75" customHeight="1">
      <c r="A76" s="149"/>
      <c r="B76" s="150"/>
    </row>
    <row r="77" spans="1:2" ht="12.75" customHeight="1">
      <c r="A77" s="149"/>
      <c r="B77" s="150"/>
    </row>
    <row r="78" spans="1:2" ht="12.75" customHeight="1">
      <c r="A78" s="149"/>
      <c r="B78" s="150"/>
    </row>
    <row r="79" spans="1:2" ht="12.75" customHeight="1">
      <c r="A79" s="149"/>
      <c r="B79" s="150"/>
    </row>
    <row r="80" spans="1:2" ht="12.75" customHeight="1">
      <c r="A80" s="149"/>
      <c r="B80" s="150"/>
    </row>
    <row r="81" spans="1:2" ht="12.75" customHeight="1">
      <c r="A81" s="149"/>
      <c r="B81" s="150"/>
    </row>
    <row r="82" spans="1:2" ht="12.75" customHeight="1">
      <c r="A82" s="149"/>
      <c r="B82" s="150"/>
    </row>
    <row r="83" spans="1:2" ht="12.75" customHeight="1">
      <c r="A83" s="149"/>
      <c r="B83" s="150"/>
    </row>
    <row r="84" spans="1:2" ht="12.75" customHeight="1">
      <c r="A84" s="149"/>
      <c r="B84" s="150"/>
    </row>
    <row r="85" spans="1:2" ht="12.75" customHeight="1">
      <c r="A85" s="149"/>
      <c r="B85" s="150"/>
    </row>
    <row r="86" spans="1:2" ht="12.75" customHeight="1">
      <c r="A86" s="149"/>
      <c r="B86" s="150"/>
    </row>
    <row r="87" spans="1:2" ht="12.75" customHeight="1">
      <c r="A87" s="149"/>
      <c r="B87" s="150"/>
    </row>
    <row r="88" spans="1:2" ht="12.75" customHeight="1">
      <c r="A88" s="149"/>
      <c r="B88" s="150"/>
    </row>
    <row r="89" spans="1:2" ht="12.75" customHeight="1">
      <c r="A89" s="149"/>
      <c r="B89" s="150"/>
    </row>
    <row r="90" spans="1:2" ht="12.75" customHeight="1">
      <c r="A90" s="149"/>
      <c r="B90" s="150"/>
    </row>
    <row r="91" spans="1:2" ht="12.75" customHeight="1">
      <c r="A91" s="149"/>
      <c r="B91" s="150"/>
    </row>
    <row r="92" spans="1:2" ht="12.75" customHeight="1">
      <c r="A92" s="149"/>
      <c r="B92" s="150"/>
    </row>
    <row r="93" spans="1:2" ht="12.75" customHeight="1">
      <c r="A93" s="149"/>
      <c r="B93" s="150"/>
    </row>
    <row r="94" spans="1:2" ht="12.75" customHeight="1">
      <c r="A94" s="149"/>
      <c r="B94" s="150"/>
    </row>
    <row r="95" spans="1:2" ht="12.75" customHeight="1">
      <c r="A95" s="149"/>
      <c r="B95" s="150"/>
    </row>
    <row r="96" spans="1:2" ht="12.75" customHeight="1">
      <c r="A96" s="149"/>
      <c r="B96" s="150"/>
    </row>
    <row r="97" spans="1:2" ht="12.75" customHeight="1">
      <c r="A97" s="149"/>
      <c r="B97" s="150"/>
    </row>
    <row r="98" spans="1:2" ht="12.75" customHeight="1">
      <c r="A98" s="149"/>
      <c r="B98" s="150"/>
    </row>
    <row r="99" spans="1:2" ht="12.75" customHeight="1">
      <c r="A99" s="149"/>
      <c r="B99" s="150"/>
    </row>
    <row r="100" spans="1:2" ht="12.75" customHeight="1">
      <c r="A100" s="149"/>
      <c r="B100" s="150"/>
    </row>
    <row r="101" spans="1:2" ht="12.75" customHeight="1">
      <c r="A101" s="149"/>
      <c r="B101" s="150"/>
    </row>
    <row r="102" spans="1:2" ht="12.75" customHeight="1">
      <c r="A102" s="149"/>
      <c r="B102" s="150"/>
    </row>
    <row r="103" spans="1:2" ht="12.75" customHeight="1">
      <c r="A103" s="149"/>
      <c r="B103" s="150"/>
    </row>
    <row r="104" spans="1:2" ht="12.75" customHeight="1">
      <c r="A104" s="149"/>
      <c r="B104" s="150"/>
    </row>
    <row r="105" spans="1:2" ht="12.75" customHeight="1">
      <c r="A105" s="149"/>
      <c r="B105" s="150"/>
    </row>
    <row r="106" spans="1:2" ht="12.75" customHeight="1">
      <c r="A106" s="149"/>
      <c r="B106" s="150"/>
    </row>
    <row r="107" spans="1:2" ht="12.75" customHeight="1">
      <c r="A107" s="149"/>
      <c r="B107" s="150"/>
    </row>
    <row r="108" spans="1:2" ht="12.75" customHeight="1">
      <c r="A108" s="149"/>
      <c r="B108" s="150"/>
    </row>
    <row r="109" spans="1:2" ht="12.75" customHeight="1">
      <c r="A109" s="149"/>
      <c r="B109" s="150"/>
    </row>
    <row r="110" spans="1:2" ht="12.75" customHeight="1">
      <c r="A110" s="149"/>
      <c r="B110" s="150"/>
    </row>
    <row r="111" spans="1:2" ht="12.75" customHeight="1">
      <c r="A111" s="149"/>
      <c r="B111" s="150"/>
    </row>
    <row r="112" spans="1:2" ht="12.75" customHeight="1">
      <c r="A112" s="149"/>
      <c r="B112" s="150"/>
    </row>
    <row r="113" spans="1:2" ht="12.75" customHeight="1">
      <c r="A113" s="149"/>
      <c r="B113" s="150"/>
    </row>
    <row r="114" spans="1:2" ht="12.75" customHeight="1">
      <c r="A114" s="149"/>
      <c r="B114" s="150"/>
    </row>
    <row r="115" spans="1:2" ht="12.75" customHeight="1">
      <c r="A115" s="149"/>
      <c r="B115" s="150"/>
    </row>
    <row r="116" spans="1:2" ht="12.75" customHeight="1">
      <c r="A116" s="149"/>
      <c r="B116" s="150"/>
    </row>
    <row r="117" spans="1:2" ht="12.75" customHeight="1">
      <c r="A117" s="149"/>
      <c r="B117" s="150"/>
    </row>
    <row r="118" spans="1:2" ht="12.75" customHeight="1">
      <c r="A118" s="149"/>
      <c r="B118" s="150"/>
    </row>
    <row r="119" spans="1:2" ht="12.75" customHeight="1">
      <c r="A119" s="149"/>
      <c r="B119" s="150"/>
    </row>
    <row r="120" spans="1:2" ht="12.75" customHeight="1">
      <c r="A120" s="149"/>
      <c r="B120" s="150"/>
    </row>
    <row r="121" spans="1:2" ht="12.75" customHeight="1">
      <c r="A121" s="149"/>
      <c r="B121" s="150"/>
    </row>
    <row r="122" spans="1:2" ht="12.75" customHeight="1">
      <c r="A122" s="149"/>
      <c r="B122" s="150"/>
    </row>
    <row r="123" spans="1:2" ht="12.75" customHeight="1">
      <c r="A123" s="149"/>
      <c r="B123" s="150"/>
    </row>
    <row r="124" spans="1:2" ht="12.75" customHeight="1">
      <c r="A124" s="149"/>
      <c r="B124" s="150"/>
    </row>
    <row r="125" spans="1:2" ht="12.75" customHeight="1">
      <c r="A125" s="149"/>
      <c r="B125" s="150"/>
    </row>
    <row r="126" spans="1:2" ht="12.75" customHeight="1">
      <c r="A126" s="149"/>
      <c r="B126" s="150"/>
    </row>
    <row r="127" spans="1:2" ht="12.75" customHeight="1">
      <c r="A127" s="149"/>
      <c r="B127" s="150"/>
    </row>
    <row r="128" spans="1:2" ht="12.75" customHeight="1">
      <c r="A128" s="149"/>
      <c r="B128" s="150"/>
    </row>
    <row r="129" spans="1:2" ht="12.75" customHeight="1">
      <c r="A129" s="149"/>
      <c r="B129" s="150"/>
    </row>
    <row r="130" spans="1:2" ht="12.75" customHeight="1">
      <c r="A130" s="149"/>
      <c r="B130" s="150"/>
    </row>
    <row r="131" spans="1:2">
      <c r="A131" s="149"/>
      <c r="B131" s="150"/>
    </row>
    <row r="132" spans="1:2">
      <c r="A132" s="149"/>
      <c r="B132" s="150"/>
    </row>
    <row r="133" spans="1:2">
      <c r="A133" s="149"/>
      <c r="B133" s="150"/>
    </row>
    <row r="134" spans="1:2">
      <c r="A134" s="149"/>
      <c r="B134" s="150"/>
    </row>
    <row r="135" spans="1:2">
      <c r="A135" s="149"/>
      <c r="B135" s="150"/>
    </row>
    <row r="136" spans="1:2">
      <c r="A136" s="149"/>
      <c r="B136" s="150"/>
    </row>
    <row r="137" spans="1:2">
      <c r="A137" s="149"/>
      <c r="B137" s="150"/>
    </row>
    <row r="138" spans="1:2">
      <c r="A138" s="149"/>
      <c r="B138" s="150"/>
    </row>
    <row r="139" spans="1:2">
      <c r="A139" s="149"/>
      <c r="B139" s="150"/>
    </row>
    <row r="140" spans="1:2">
      <c r="A140" s="149"/>
      <c r="B140" s="150"/>
    </row>
    <row r="141" spans="1:2">
      <c r="A141" s="149"/>
      <c r="B141" s="150"/>
    </row>
    <row r="142" spans="1:2">
      <c r="A142" s="149"/>
      <c r="B142" s="150"/>
    </row>
    <row r="143" spans="1:2">
      <c r="A143" s="149"/>
      <c r="B143" s="150"/>
    </row>
    <row r="144" spans="1:2">
      <c r="A144" s="149"/>
      <c r="B144" s="150"/>
    </row>
    <row r="145" spans="1:2">
      <c r="A145" s="149"/>
      <c r="B145" s="150"/>
    </row>
    <row r="146" spans="1:2">
      <c r="A146" s="149"/>
      <c r="B146" s="150"/>
    </row>
    <row r="147" spans="1:2">
      <c r="A147" s="149"/>
      <c r="B147" s="150"/>
    </row>
    <row r="148" spans="1:2">
      <c r="A148" s="149"/>
      <c r="B148" s="150"/>
    </row>
    <row r="149" spans="1:2">
      <c r="A149" s="149"/>
      <c r="B149" s="150"/>
    </row>
    <row r="150" spans="1:2">
      <c r="A150" s="149"/>
      <c r="B150" s="150"/>
    </row>
    <row r="151" spans="1:2">
      <c r="A151" s="149"/>
      <c r="B151" s="150"/>
    </row>
    <row r="152" spans="1:2">
      <c r="A152" s="149"/>
      <c r="B152" s="150"/>
    </row>
    <row r="153" spans="1:2">
      <c r="A153" s="149"/>
      <c r="B153" s="150"/>
    </row>
    <row r="154" spans="1:2">
      <c r="A154" s="149"/>
      <c r="B154" s="150"/>
    </row>
    <row r="155" spans="1:2">
      <c r="A155" s="149"/>
      <c r="B155" s="150"/>
    </row>
    <row r="156" spans="1:2">
      <c r="A156" s="149"/>
      <c r="B156" s="150"/>
    </row>
    <row r="157" spans="1:2">
      <c r="A157" s="149"/>
      <c r="B157" s="150"/>
    </row>
    <row r="158" spans="1:2">
      <c r="A158" s="149"/>
      <c r="B158" s="150"/>
    </row>
    <row r="159" spans="1:2">
      <c r="A159" s="149"/>
      <c r="B159" s="150"/>
    </row>
    <row r="160" spans="1:2">
      <c r="A160" s="149"/>
      <c r="B160" s="150"/>
    </row>
    <row r="161" spans="1:2">
      <c r="A161" s="149"/>
      <c r="B161" s="150"/>
    </row>
    <row r="162" spans="1:2">
      <c r="A162" s="149"/>
      <c r="B162" s="150"/>
    </row>
    <row r="163" spans="1:2">
      <c r="A163" s="149"/>
      <c r="B163" s="150"/>
    </row>
    <row r="164" spans="1:2">
      <c r="A164" s="149"/>
      <c r="B164" s="150"/>
    </row>
    <row r="165" spans="1:2">
      <c r="A165" s="149"/>
      <c r="B165" s="150"/>
    </row>
    <row r="166" spans="1:2">
      <c r="A166" s="149"/>
      <c r="B166" s="150"/>
    </row>
    <row r="167" spans="1:2">
      <c r="A167" s="149"/>
      <c r="B167" s="150"/>
    </row>
    <row r="168" spans="1:2">
      <c r="A168" s="149"/>
      <c r="B168" s="150"/>
    </row>
    <row r="169" spans="1:2">
      <c r="A169" s="149"/>
      <c r="B169" s="150"/>
    </row>
    <row r="170" spans="1:2">
      <c r="A170" s="149"/>
      <c r="B170" s="150"/>
    </row>
    <row r="171" spans="1:2">
      <c r="A171" s="149"/>
      <c r="B171" s="150"/>
    </row>
    <row r="172" spans="1:2">
      <c r="A172" s="149"/>
      <c r="B172" s="150"/>
    </row>
    <row r="173" spans="1:2">
      <c r="A173" s="149"/>
      <c r="B173" s="150"/>
    </row>
    <row r="174" spans="1:2">
      <c r="A174" s="149"/>
      <c r="B174" s="150"/>
    </row>
    <row r="175" spans="1:2">
      <c r="A175" s="149"/>
      <c r="B175" s="150"/>
    </row>
    <row r="176" spans="1:2">
      <c r="A176" s="149"/>
      <c r="B176" s="150"/>
    </row>
    <row r="177" spans="1:2">
      <c r="A177" s="149"/>
      <c r="B177" s="150"/>
    </row>
    <row r="178" spans="1:2">
      <c r="A178" s="149"/>
      <c r="B178" s="150"/>
    </row>
    <row r="179" spans="1:2">
      <c r="A179" s="149"/>
      <c r="B179" s="151"/>
    </row>
    <row r="180" spans="1:2">
      <c r="A180" s="149"/>
      <c r="B180" s="151"/>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O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37" bestFit="1" customWidth="1"/>
    <col min="2" max="3" width="16" style="37" customWidth="1"/>
    <col min="4" max="4" width="17.42578125" style="37" customWidth="1"/>
    <col min="5" max="5" width="9.140625" style="37" customWidth="1"/>
    <col min="6" max="6" width="9.140625" style="41" customWidth="1"/>
    <col min="7" max="7" width="9.140625" style="37"/>
    <col min="8" max="8" width="9.140625" style="40"/>
    <col min="9" max="16384" width="9.140625" style="37"/>
  </cols>
  <sheetData>
    <row r="1" spans="1:15">
      <c r="A1" s="4"/>
      <c r="B1" s="4"/>
      <c r="C1" s="4"/>
      <c r="D1" s="4"/>
      <c r="E1" s="4"/>
      <c r="F1" s="37"/>
      <c r="G1" s="40"/>
      <c r="H1" s="37"/>
    </row>
    <row r="2" spans="1:15">
      <c r="A2" s="4" t="s">
        <v>0</v>
      </c>
      <c r="B2" s="4" t="s">
        <v>329</v>
      </c>
      <c r="C2" s="4"/>
      <c r="D2" s="4"/>
      <c r="E2" s="4"/>
      <c r="F2" s="37"/>
      <c r="G2" s="40"/>
      <c r="H2" s="37"/>
    </row>
    <row r="3" spans="1:15">
      <c r="A3" s="4" t="s">
        <v>23</v>
      </c>
      <c r="B3" s="4" t="s">
        <v>316</v>
      </c>
      <c r="C3" s="4"/>
      <c r="D3" s="4"/>
      <c r="E3" s="4"/>
      <c r="F3" s="37"/>
      <c r="G3" s="40"/>
      <c r="H3" s="37"/>
    </row>
    <row r="4" spans="1:15">
      <c r="A4" s="37" t="s">
        <v>20</v>
      </c>
    </row>
    <row r="5" spans="1:15">
      <c r="A5" s="37" t="s">
        <v>103</v>
      </c>
    </row>
    <row r="6" spans="1:15">
      <c r="A6" s="37" t="s">
        <v>99</v>
      </c>
      <c r="B6" s="7" t="s">
        <v>218</v>
      </c>
      <c r="E6" s="4"/>
      <c r="F6" s="37"/>
      <c r="G6" s="40"/>
      <c r="H6" s="37"/>
    </row>
    <row r="7" spans="1:15">
      <c r="A7" s="37" t="s">
        <v>100</v>
      </c>
      <c r="B7" s="8" t="s">
        <v>219</v>
      </c>
      <c r="C7" s="4"/>
      <c r="D7" s="4"/>
      <c r="E7" s="4"/>
      <c r="F7" s="4"/>
    </row>
    <row r="8" spans="1:15">
      <c r="B8" s="38" t="s">
        <v>111</v>
      </c>
      <c r="C8" s="4"/>
      <c r="D8" s="4"/>
      <c r="E8" s="4"/>
      <c r="F8" s="4"/>
    </row>
    <row r="9" spans="1:15">
      <c r="B9" s="4"/>
      <c r="C9" s="4"/>
      <c r="D9" s="4"/>
      <c r="E9" s="4"/>
      <c r="F9" s="4"/>
    </row>
    <row r="10" spans="1:15">
      <c r="A10" s="4" t="s">
        <v>11</v>
      </c>
      <c r="B10" s="4" t="s">
        <v>12</v>
      </c>
      <c r="C10" s="4"/>
      <c r="D10" s="4" t="s">
        <v>13</v>
      </c>
      <c r="E10" s="4"/>
      <c r="F10" s="37"/>
      <c r="G10" s="40"/>
      <c r="H10" s="37"/>
    </row>
    <row r="11" spans="1:15">
      <c r="A11" s="4"/>
      <c r="B11" s="4" t="s">
        <v>14</v>
      </c>
      <c r="C11" s="4"/>
      <c r="D11" s="4" t="s">
        <v>14</v>
      </c>
      <c r="E11" s="4"/>
      <c r="F11" s="37"/>
      <c r="G11" s="40"/>
      <c r="H11" s="37"/>
    </row>
    <row r="12" spans="1:15">
      <c r="A12" s="4"/>
      <c r="B12" s="4" t="s">
        <v>192</v>
      </c>
      <c r="C12" s="4"/>
      <c r="D12" s="4" t="s">
        <v>192</v>
      </c>
      <c r="E12" s="4"/>
      <c r="F12" s="37"/>
      <c r="G12" s="40"/>
      <c r="H12" s="37"/>
    </row>
    <row r="13" spans="1:15">
      <c r="B13" s="37" t="s">
        <v>317</v>
      </c>
      <c r="C13" s="37" t="s">
        <v>188</v>
      </c>
      <c r="D13" s="37" t="s">
        <v>318</v>
      </c>
      <c r="E13" s="41"/>
      <c r="F13" s="37"/>
      <c r="G13" s="40"/>
      <c r="H13" s="37"/>
    </row>
    <row r="14" spans="1:15">
      <c r="B14" s="37" t="s">
        <v>319</v>
      </c>
      <c r="C14" s="37" t="s">
        <v>189</v>
      </c>
      <c r="D14" s="37" t="s">
        <v>320</v>
      </c>
      <c r="E14" s="41"/>
      <c r="G14" s="40"/>
      <c r="H14" s="37"/>
    </row>
    <row r="15" spans="1:15">
      <c r="A15" s="128">
        <v>36161</v>
      </c>
      <c r="B15" s="42">
        <v>4094.625</v>
      </c>
      <c r="C15" s="42">
        <v>3809.3249999999998</v>
      </c>
      <c r="D15" s="42">
        <v>285.3</v>
      </c>
      <c r="E15" s="41"/>
      <c r="F15" s="37"/>
      <c r="G15" s="40"/>
      <c r="H15" s="37"/>
      <c r="O15" s="42"/>
    </row>
    <row r="16" spans="1:15">
      <c r="A16" s="128">
        <v>36526</v>
      </c>
      <c r="B16" s="42">
        <v>4119.875</v>
      </c>
      <c r="C16" s="42">
        <v>3856.15</v>
      </c>
      <c r="D16" s="42">
        <v>263.72500000000002</v>
      </c>
      <c r="E16" s="41"/>
      <c r="F16" s="37"/>
      <c r="G16" s="40"/>
      <c r="H16" s="37"/>
      <c r="O16" s="42"/>
    </row>
    <row r="17" spans="1:15">
      <c r="A17" s="128">
        <v>36892</v>
      </c>
      <c r="B17" s="42">
        <v>4102.3999999999996</v>
      </c>
      <c r="C17" s="42">
        <v>3868.2750000000001</v>
      </c>
      <c r="D17" s="42">
        <v>234.125</v>
      </c>
      <c r="E17" s="41"/>
      <c r="F17" s="37"/>
      <c r="G17" s="40"/>
      <c r="H17" s="37"/>
      <c r="O17" s="42"/>
    </row>
    <row r="18" spans="1:15">
      <c r="A18" s="128">
        <v>37257</v>
      </c>
      <c r="B18" s="42">
        <v>4109.45</v>
      </c>
      <c r="C18" s="42">
        <v>3870.65</v>
      </c>
      <c r="D18" s="42">
        <v>238.8</v>
      </c>
      <c r="E18" s="41"/>
      <c r="F18" s="37"/>
      <c r="G18" s="40"/>
      <c r="H18" s="37"/>
      <c r="O18" s="42"/>
    </row>
    <row r="19" spans="1:15">
      <c r="A19" s="128">
        <v>37622</v>
      </c>
      <c r="B19" s="42">
        <v>4166.5249999999996</v>
      </c>
      <c r="C19" s="42">
        <v>3922</v>
      </c>
      <c r="D19" s="42">
        <v>244.52500000000001</v>
      </c>
      <c r="E19" s="41"/>
      <c r="F19" s="37"/>
      <c r="G19" s="40"/>
      <c r="H19" s="37"/>
      <c r="O19" s="42"/>
    </row>
    <row r="20" spans="1:15">
      <c r="A20" s="128">
        <v>37987</v>
      </c>
      <c r="B20" s="42">
        <v>4153.2749999999996</v>
      </c>
      <c r="C20" s="42">
        <v>3900.35</v>
      </c>
      <c r="D20" s="42">
        <v>252.92500000000001</v>
      </c>
      <c r="E20" s="41"/>
      <c r="F20" s="37"/>
      <c r="G20" s="40"/>
      <c r="H20" s="37"/>
      <c r="O20" s="42"/>
    </row>
    <row r="21" spans="1:15">
      <c r="A21" s="128">
        <v>38353</v>
      </c>
      <c r="B21" s="42">
        <v>4205.375</v>
      </c>
      <c r="C21" s="42">
        <v>3901.5250000000001</v>
      </c>
      <c r="D21" s="42">
        <v>303.85000000000002</v>
      </c>
      <c r="E21" s="41"/>
      <c r="F21" s="37"/>
      <c r="G21" s="40"/>
      <c r="H21" s="37"/>
      <c r="O21" s="42"/>
    </row>
    <row r="22" spans="1:15">
      <c r="A22" s="128">
        <v>38718</v>
      </c>
      <c r="B22" s="42">
        <v>4246.6715924999999</v>
      </c>
      <c r="C22" s="42">
        <v>3928.4354624999901</v>
      </c>
      <c r="D22" s="42">
        <v>318.23613</v>
      </c>
      <c r="E22" s="41"/>
      <c r="F22" s="37"/>
      <c r="G22" s="40"/>
      <c r="H22" s="37"/>
      <c r="O22" s="42"/>
    </row>
    <row r="23" spans="1:15">
      <c r="A23" s="128">
        <v>39083</v>
      </c>
      <c r="B23" s="42">
        <v>4214.0539975000002</v>
      </c>
      <c r="C23" s="42">
        <v>3901.9646975000001</v>
      </c>
      <c r="D23" s="42">
        <v>312.08929999999998</v>
      </c>
      <c r="E23" s="41"/>
      <c r="F23" s="37"/>
      <c r="G23" s="40"/>
      <c r="H23" s="37"/>
      <c r="O23" s="42"/>
    </row>
    <row r="24" spans="1:15">
      <c r="A24" s="128">
        <v>39448</v>
      </c>
      <c r="B24" s="42">
        <v>4174.6435549999997</v>
      </c>
      <c r="C24" s="42">
        <v>3848.3102075000002</v>
      </c>
      <c r="D24" s="42">
        <v>326.3333475</v>
      </c>
      <c r="E24" s="41"/>
      <c r="F24" s="37"/>
      <c r="G24" s="40"/>
      <c r="H24" s="37"/>
      <c r="O24" s="42"/>
    </row>
    <row r="25" spans="1:15">
      <c r="A25" s="128">
        <v>39814</v>
      </c>
      <c r="B25" s="42">
        <v>4165.6487550000002</v>
      </c>
      <c r="C25" s="42">
        <v>3747.8263499999998</v>
      </c>
      <c r="D25" s="42">
        <v>417.822405</v>
      </c>
      <c r="E25" s="41"/>
      <c r="F25" s="37"/>
      <c r="G25" s="40"/>
      <c r="H25" s="37"/>
      <c r="O25" s="42"/>
    </row>
    <row r="26" spans="1:15">
      <c r="A26" s="128">
        <v>40179</v>
      </c>
      <c r="B26" s="42">
        <v>4201.8073750000003</v>
      </c>
      <c r="C26" s="42">
        <v>3732.383605</v>
      </c>
      <c r="D26" s="42">
        <v>469.42376999999999</v>
      </c>
      <c r="E26" s="41"/>
      <c r="F26" s="37"/>
      <c r="G26" s="40"/>
      <c r="H26" s="37"/>
      <c r="O26" s="42"/>
    </row>
    <row r="27" spans="1:15">
      <c r="A27" s="128">
        <v>40544</v>
      </c>
      <c r="B27" s="42">
        <v>4224.9957750000003</v>
      </c>
      <c r="C27" s="42">
        <v>3759.0184075000002</v>
      </c>
      <c r="D27" s="42">
        <v>465.97736750000001</v>
      </c>
      <c r="E27" s="41"/>
      <c r="F27" s="37"/>
      <c r="G27" s="40"/>
      <c r="H27" s="37"/>
      <c r="O27" s="42"/>
    </row>
    <row r="28" spans="1:15">
      <c r="A28" s="128">
        <v>40909</v>
      </c>
      <c r="B28" s="42">
        <v>4300.3876849999997</v>
      </c>
      <c r="C28" s="42">
        <v>3827.2138749999999</v>
      </c>
      <c r="D28" s="42">
        <v>473.17381</v>
      </c>
      <c r="E28" s="41"/>
      <c r="F28" s="37"/>
      <c r="G28" s="40"/>
      <c r="H28" s="37"/>
      <c r="O28" s="42"/>
    </row>
    <row r="29" spans="1:15">
      <c r="A29" s="128">
        <v>41275</v>
      </c>
      <c r="B29" s="42">
        <v>4333.7903900000001</v>
      </c>
      <c r="C29" s="42">
        <v>3892.7608</v>
      </c>
      <c r="D29" s="42">
        <v>441.02958999999998</v>
      </c>
      <c r="E29" s="41"/>
      <c r="F29" s="37"/>
      <c r="G29" s="40"/>
      <c r="H29" s="37"/>
      <c r="O29" s="42"/>
    </row>
    <row r="30" spans="1:15">
      <c r="A30" s="128">
        <v>41640</v>
      </c>
      <c r="B30" s="42">
        <v>4444.1620124999999</v>
      </c>
      <c r="C30" s="42">
        <v>4100.8372074999997</v>
      </c>
      <c r="D30" s="42">
        <v>343.32480500000003</v>
      </c>
      <c r="E30" s="41"/>
      <c r="F30" s="37"/>
      <c r="G30" s="40"/>
      <c r="H30" s="37"/>
      <c r="O30" s="42"/>
    </row>
    <row r="31" spans="1:15">
      <c r="A31" s="128">
        <v>42005</v>
      </c>
      <c r="B31" s="42">
        <v>4518.34241666666</v>
      </c>
      <c r="C31" s="42">
        <v>4210.4964166666596</v>
      </c>
      <c r="D31" s="42">
        <v>307.846</v>
      </c>
      <c r="E31" s="41"/>
      <c r="F31" s="37"/>
      <c r="G31" s="40"/>
      <c r="H31" s="37"/>
      <c r="O31" s="42"/>
    </row>
    <row r="32" spans="1:15">
      <c r="A32" s="128">
        <v>42370</v>
      </c>
      <c r="B32" s="42">
        <v>4586.2162500000004</v>
      </c>
      <c r="C32" s="42">
        <v>4351.6370833333303</v>
      </c>
      <c r="D32" s="42">
        <v>234.579166666666</v>
      </c>
      <c r="E32" s="41"/>
      <c r="G32" s="40"/>
      <c r="H32" s="37"/>
      <c r="O32" s="42"/>
    </row>
    <row r="33" spans="1:15">
      <c r="A33" s="128">
        <v>42736</v>
      </c>
      <c r="B33" s="42">
        <v>4613.09</v>
      </c>
      <c r="C33" s="42">
        <v>4421.3824999999997</v>
      </c>
      <c r="D33" s="42">
        <v>191.70750000000001</v>
      </c>
      <c r="E33" s="41"/>
      <c r="F33" s="37"/>
      <c r="G33" s="40"/>
      <c r="H33" s="37"/>
      <c r="O33" s="42"/>
    </row>
    <row r="34" spans="1:15">
      <c r="A34" s="128">
        <v>43101</v>
      </c>
      <c r="B34" s="42">
        <v>4641.5995174999898</v>
      </c>
      <c r="C34" s="42">
        <v>4469.4678375000003</v>
      </c>
      <c r="D34" s="42">
        <v>172.13167999999999</v>
      </c>
      <c r="E34" s="41"/>
      <c r="F34" s="37"/>
      <c r="G34" s="40"/>
      <c r="H34" s="37"/>
    </row>
    <row r="35" spans="1:15">
      <c r="A35" s="128">
        <v>43466</v>
      </c>
      <c r="B35" s="42">
        <v>4671.1116555723502</v>
      </c>
      <c r="C35" s="42">
        <v>4509.5496084674296</v>
      </c>
      <c r="D35" s="42">
        <v>161.33810109221</v>
      </c>
      <c r="E35" s="41"/>
      <c r="F35" s="37"/>
      <c r="G35" s="40"/>
      <c r="H35" s="37"/>
    </row>
    <row r="36" spans="1:15">
      <c r="A36" s="128">
        <v>43831</v>
      </c>
      <c r="B36" s="42">
        <v>4691.3630000000003</v>
      </c>
      <c r="C36" s="42">
        <v>4526.7114885178098</v>
      </c>
      <c r="D36" s="42">
        <v>164.651511482183</v>
      </c>
      <c r="E36" s="41"/>
      <c r="F36" s="37"/>
      <c r="G36" s="40"/>
      <c r="H36" s="37"/>
    </row>
    <row r="37" spans="1:15">
      <c r="A37" s="128">
        <v>44197</v>
      </c>
      <c r="B37" s="42">
        <v>4703.1582500000004</v>
      </c>
      <c r="C37" s="42">
        <v>4538.4749791273998</v>
      </c>
      <c r="D37" s="42">
        <v>164.68327087259399</v>
      </c>
      <c r="E37" s="41"/>
      <c r="F37" s="37"/>
      <c r="G37" s="40"/>
      <c r="H37" s="37"/>
    </row>
    <row r="38" spans="1:15">
      <c r="A38" s="128">
        <v>44562</v>
      </c>
      <c r="B38" s="37">
        <v>4708.21</v>
      </c>
      <c r="C38" s="42">
        <v>4543.7029316493799</v>
      </c>
      <c r="D38" s="42">
        <v>164.50706835061601</v>
      </c>
      <c r="E38" s="41"/>
      <c r="F38" s="37"/>
      <c r="G38" s="40"/>
      <c r="H38" s="37"/>
    </row>
    <row r="39" spans="1:15">
      <c r="A39" s="128"/>
      <c r="E39" s="41"/>
      <c r="F39" s="37"/>
      <c r="G39" s="40"/>
      <c r="H39" s="37"/>
    </row>
    <row r="40" spans="1:15">
      <c r="A40" s="128"/>
      <c r="E40" s="41"/>
      <c r="F40" s="37"/>
      <c r="G40" s="40"/>
      <c r="H40" s="37"/>
    </row>
    <row r="41" spans="1:15">
      <c r="A41" s="128"/>
      <c r="E41" s="41"/>
      <c r="F41" s="37"/>
      <c r="G41" s="40"/>
      <c r="H41" s="37"/>
    </row>
    <row r="42" spans="1:15">
      <c r="A42" s="128"/>
      <c r="E42" s="41"/>
      <c r="F42" s="37"/>
      <c r="G42" s="40"/>
      <c r="H42" s="37"/>
    </row>
    <row r="43" spans="1:15">
      <c r="A43" s="128"/>
      <c r="E43" s="41"/>
      <c r="F43" s="37"/>
      <c r="H43" s="37"/>
    </row>
    <row r="44" spans="1:15">
      <c r="A44" s="128"/>
      <c r="E44" s="41"/>
      <c r="F44" s="37"/>
      <c r="H44" s="37"/>
    </row>
    <row r="45" spans="1:15">
      <c r="A45" s="128"/>
      <c r="E45" s="41"/>
      <c r="F45" s="37"/>
      <c r="H45" s="37"/>
    </row>
    <row r="46" spans="1:15">
      <c r="A46" s="128"/>
      <c r="E46" s="41"/>
      <c r="F46" s="37"/>
      <c r="H46" s="37"/>
    </row>
    <row r="47" spans="1:15">
      <c r="A47" s="128"/>
      <c r="E47" s="41"/>
      <c r="F47" s="37"/>
      <c r="H47" s="37"/>
    </row>
    <row r="48" spans="1:15">
      <c r="A48" s="128"/>
      <c r="E48" s="41"/>
      <c r="F48" s="37"/>
      <c r="H48" s="37"/>
    </row>
    <row r="49" spans="1:8">
      <c r="A49" s="128"/>
      <c r="E49" s="41"/>
      <c r="F49" s="37"/>
      <c r="H49" s="37"/>
    </row>
    <row r="50" spans="1:8">
      <c r="A50" s="128"/>
      <c r="E50" s="41"/>
      <c r="F50" s="37"/>
      <c r="H50" s="37"/>
    </row>
    <row r="51" spans="1:8">
      <c r="A51" s="128"/>
      <c r="E51" s="41"/>
      <c r="F51" s="37"/>
      <c r="H51" s="37"/>
    </row>
    <row r="52" spans="1:8">
      <c r="A52" s="128"/>
      <c r="E52" s="41"/>
      <c r="F52" s="37"/>
      <c r="H52" s="37"/>
    </row>
    <row r="53" spans="1:8">
      <c r="A53" s="128"/>
      <c r="E53" s="41"/>
      <c r="F53" s="37"/>
      <c r="H53" s="37"/>
    </row>
    <row r="54" spans="1:8">
      <c r="A54" s="128"/>
      <c r="E54" s="41"/>
      <c r="F54" s="37"/>
      <c r="H54" s="37"/>
    </row>
    <row r="55" spans="1:8">
      <c r="A55" s="128"/>
      <c r="E55" s="41"/>
      <c r="F55" s="37"/>
      <c r="H55" s="37"/>
    </row>
    <row r="56" spans="1:8">
      <c r="A56" s="128"/>
      <c r="E56" s="41"/>
      <c r="F56" s="37"/>
      <c r="H56" s="37"/>
    </row>
    <row r="57" spans="1:8">
      <c r="A57" s="128"/>
      <c r="E57" s="41"/>
      <c r="F57" s="37"/>
      <c r="H57" s="37"/>
    </row>
    <row r="58" spans="1:8">
      <c r="A58" s="128"/>
      <c r="E58" s="41"/>
      <c r="F58" s="37"/>
      <c r="H58" s="37"/>
    </row>
    <row r="59" spans="1:8">
      <c r="A59" s="128"/>
      <c r="E59" s="41"/>
      <c r="F59" s="37"/>
    </row>
    <row r="60" spans="1:8">
      <c r="A60" s="128"/>
      <c r="E60" s="41"/>
      <c r="F60" s="37"/>
    </row>
    <row r="61" spans="1:8">
      <c r="A61" s="128"/>
      <c r="E61" s="41"/>
      <c r="F61" s="37"/>
    </row>
    <row r="62" spans="1:8">
      <c r="A62" s="128"/>
      <c r="E62" s="41"/>
      <c r="F62" s="37"/>
    </row>
    <row r="63" spans="1:8">
      <c r="A63" s="128"/>
      <c r="E63" s="41"/>
      <c r="F63" s="37"/>
    </row>
    <row r="64" spans="1:8">
      <c r="A64" s="128"/>
      <c r="E64" s="41"/>
      <c r="F64" s="37"/>
    </row>
    <row r="65" spans="1:6">
      <c r="A65" s="128"/>
      <c r="E65" s="41"/>
      <c r="F65" s="37"/>
    </row>
    <row r="66" spans="1:6">
      <c r="A66" s="128"/>
      <c r="E66" s="41"/>
      <c r="F66" s="37"/>
    </row>
    <row r="67" spans="1:6">
      <c r="A67" s="128"/>
      <c r="E67" s="41"/>
      <c r="F67" s="37"/>
    </row>
    <row r="68" spans="1:6">
      <c r="A68" s="128"/>
      <c r="E68" s="41"/>
      <c r="F68" s="37"/>
    </row>
    <row r="69" spans="1:6">
      <c r="A69" s="128"/>
      <c r="E69" s="41"/>
      <c r="F69" s="37"/>
    </row>
    <row r="70" spans="1:6">
      <c r="A70" s="128"/>
      <c r="E70" s="41"/>
      <c r="F70" s="37"/>
    </row>
    <row r="71" spans="1:6">
      <c r="A71" s="128"/>
    </row>
    <row r="72" spans="1:6">
      <c r="A72" s="128"/>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S65"/>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0.28515625" style="37" bestFit="1" customWidth="1"/>
    <col min="2" max="2" width="12.28515625" style="37" customWidth="1"/>
    <col min="3" max="3" width="14.42578125" style="37" bestFit="1" customWidth="1"/>
    <col min="4" max="4" width="14.7109375" style="37" customWidth="1"/>
    <col min="5" max="5" width="11" style="37" bestFit="1" customWidth="1"/>
    <col min="6" max="6" width="9.140625" style="37" customWidth="1"/>
    <col min="7" max="12" width="9.140625" style="41" customWidth="1"/>
    <col min="13" max="13" width="9.140625" style="37"/>
    <col min="14" max="14" width="9.140625" style="40"/>
    <col min="15" max="16384" width="9.140625" style="37"/>
  </cols>
  <sheetData>
    <row r="1" spans="1:18">
      <c r="A1" s="4"/>
      <c r="B1" s="4"/>
      <c r="C1" s="4"/>
      <c r="D1" s="4"/>
      <c r="E1" s="4"/>
      <c r="F1" s="4"/>
      <c r="G1" s="37"/>
      <c r="H1" s="37"/>
      <c r="I1" s="37"/>
      <c r="J1" s="37"/>
      <c r="K1" s="37"/>
      <c r="L1" s="37"/>
      <c r="M1" s="40"/>
      <c r="N1" s="37"/>
    </row>
    <row r="2" spans="1:18">
      <c r="A2" s="4" t="s">
        <v>0</v>
      </c>
      <c r="B2" s="4" t="s">
        <v>250</v>
      </c>
      <c r="C2" s="4"/>
      <c r="D2" s="4"/>
      <c r="E2" s="4"/>
      <c r="F2" s="4"/>
      <c r="G2" s="37"/>
      <c r="H2" s="37"/>
      <c r="I2" s="37"/>
      <c r="J2" s="37"/>
      <c r="K2" s="37"/>
      <c r="L2" s="37"/>
      <c r="M2" s="40"/>
      <c r="N2" s="37"/>
    </row>
    <row r="3" spans="1:18">
      <c r="A3" s="4" t="s">
        <v>23</v>
      </c>
      <c r="B3" s="4" t="s">
        <v>251</v>
      </c>
      <c r="C3" s="4"/>
      <c r="D3" s="4"/>
      <c r="E3" s="4"/>
      <c r="F3" s="4"/>
      <c r="G3" s="37"/>
      <c r="H3" s="37"/>
      <c r="I3" s="37"/>
      <c r="J3" s="37"/>
      <c r="K3" s="37"/>
      <c r="L3" s="37"/>
      <c r="M3" s="40"/>
      <c r="N3" s="37"/>
    </row>
    <row r="4" spans="1:18">
      <c r="A4" s="110" t="s">
        <v>20</v>
      </c>
      <c r="B4" s="4"/>
      <c r="C4" s="4"/>
      <c r="D4" s="4"/>
      <c r="E4" s="4"/>
      <c r="F4" s="4"/>
      <c r="G4" s="37"/>
      <c r="H4" s="37"/>
      <c r="I4" s="37"/>
      <c r="J4" s="37"/>
      <c r="K4" s="37"/>
      <c r="L4" s="37"/>
      <c r="M4" s="40"/>
      <c r="N4" s="37"/>
    </row>
    <row r="5" spans="1:18">
      <c r="A5" s="110" t="s">
        <v>103</v>
      </c>
      <c r="B5" s="4"/>
      <c r="C5" s="4"/>
      <c r="D5" s="4"/>
      <c r="E5" s="4"/>
      <c r="F5" s="4"/>
      <c r="G5" s="37"/>
      <c r="H5" s="37"/>
      <c r="I5" s="37"/>
      <c r="J5" s="37"/>
      <c r="K5" s="37"/>
      <c r="L5" s="37"/>
      <c r="M5" s="40"/>
      <c r="N5" s="37"/>
    </row>
    <row r="6" spans="1:18">
      <c r="A6" s="37" t="s">
        <v>99</v>
      </c>
      <c r="B6" s="37" t="s">
        <v>218</v>
      </c>
      <c r="C6" s="4"/>
      <c r="D6" s="4"/>
      <c r="E6" s="4"/>
      <c r="F6" s="4"/>
      <c r="G6" s="37"/>
      <c r="H6" s="37"/>
      <c r="I6" s="37"/>
      <c r="J6" s="37"/>
      <c r="K6" s="37"/>
      <c r="L6" s="37"/>
      <c r="M6" s="40"/>
      <c r="N6" s="37"/>
    </row>
    <row r="7" spans="1:18">
      <c r="A7" s="37" t="s">
        <v>100</v>
      </c>
      <c r="B7" s="37" t="s">
        <v>219</v>
      </c>
      <c r="C7" s="4"/>
      <c r="D7" s="4"/>
      <c r="E7" s="4"/>
      <c r="F7" s="4"/>
      <c r="G7" s="37"/>
      <c r="H7" s="37"/>
      <c r="I7" s="37"/>
      <c r="J7" s="37"/>
      <c r="K7" s="37"/>
      <c r="L7" s="37"/>
      <c r="M7" s="40"/>
      <c r="N7" s="37"/>
    </row>
    <row r="8" spans="1:18">
      <c r="A8" s="4"/>
      <c r="B8" s="211" t="s">
        <v>111</v>
      </c>
      <c r="C8" s="4"/>
      <c r="D8" s="4"/>
      <c r="E8" s="4"/>
      <c r="F8" s="4"/>
      <c r="G8" s="4"/>
      <c r="H8" s="37"/>
      <c r="I8" s="40"/>
      <c r="J8" s="37"/>
      <c r="K8" s="37"/>
      <c r="L8" s="37"/>
      <c r="N8" s="37"/>
    </row>
    <row r="9" spans="1:18">
      <c r="B9" s="209" t="s">
        <v>188</v>
      </c>
      <c r="C9" s="209" t="s">
        <v>139</v>
      </c>
      <c r="D9" s="37" t="s">
        <v>239</v>
      </c>
      <c r="E9" s="37" t="s">
        <v>254</v>
      </c>
      <c r="F9" s="71" t="s">
        <v>252</v>
      </c>
      <c r="G9" s="40"/>
      <c r="H9" s="37"/>
      <c r="I9" s="37"/>
      <c r="J9" s="37"/>
      <c r="K9" s="37"/>
      <c r="L9" s="37"/>
      <c r="N9" s="37"/>
    </row>
    <row r="10" spans="1:18">
      <c r="A10" s="41"/>
      <c r="B10" s="209" t="s">
        <v>189</v>
      </c>
      <c r="C10" s="209" t="s">
        <v>138</v>
      </c>
      <c r="D10" s="37" t="s">
        <v>240</v>
      </c>
      <c r="E10" s="37" t="s">
        <v>255</v>
      </c>
      <c r="F10" s="71" t="s">
        <v>253</v>
      </c>
      <c r="G10" s="40"/>
      <c r="H10" s="37"/>
      <c r="I10" s="37"/>
      <c r="J10" s="37"/>
      <c r="K10" s="37"/>
      <c r="L10" s="37"/>
      <c r="N10" s="37"/>
    </row>
    <row r="11" spans="1:18">
      <c r="A11" s="96">
        <v>2005</v>
      </c>
      <c r="B11" s="42">
        <v>-3.0635620621222099E-3</v>
      </c>
      <c r="C11" s="42">
        <v>-4.1179192745272202</v>
      </c>
      <c r="D11" s="42">
        <v>7.2250102141032801</v>
      </c>
      <c r="E11" s="42">
        <v>-2.9073769</v>
      </c>
      <c r="F11" s="42">
        <v>0.19665047751393772</v>
      </c>
      <c r="G11" s="147"/>
      <c r="H11" s="37"/>
      <c r="I11" s="37"/>
      <c r="J11" s="37"/>
      <c r="K11" s="37"/>
      <c r="L11" s="37"/>
      <c r="N11" s="37"/>
      <c r="O11" s="42"/>
      <c r="P11" s="42"/>
      <c r="Q11" s="42"/>
      <c r="R11" s="42"/>
    </row>
    <row r="12" spans="1:18">
      <c r="A12" s="96">
        <v>2006</v>
      </c>
      <c r="B12" s="42">
        <v>0.88211737112149302</v>
      </c>
      <c r="C12" s="42">
        <v>-4.6415200002856798</v>
      </c>
      <c r="D12" s="42">
        <v>5.7192997962092802</v>
      </c>
      <c r="E12" s="42">
        <v>-4.2523377900000003</v>
      </c>
      <c r="F12" s="42">
        <v>-2.2924406229549068</v>
      </c>
      <c r="G12" s="147"/>
      <c r="H12" s="37"/>
      <c r="I12" s="37"/>
      <c r="J12" s="37"/>
      <c r="K12" s="37"/>
      <c r="L12" s="37"/>
      <c r="N12" s="37"/>
      <c r="O12" s="42"/>
      <c r="P12" s="42"/>
      <c r="Q12" s="42"/>
      <c r="R12" s="42"/>
    </row>
    <row r="13" spans="1:18">
      <c r="A13" s="96">
        <v>2007</v>
      </c>
      <c r="B13" s="42">
        <v>0.43678238275193199</v>
      </c>
      <c r="C13" s="42">
        <v>-1.2325632879866799</v>
      </c>
      <c r="D13" s="42">
        <v>6.5454463643923599</v>
      </c>
      <c r="E13" s="42">
        <v>-4.1090834149999997</v>
      </c>
      <c r="F13" s="42">
        <v>1.640582044157612</v>
      </c>
      <c r="G13" s="147"/>
      <c r="H13" s="37"/>
      <c r="I13" s="37"/>
      <c r="J13" s="37"/>
      <c r="K13" s="37"/>
      <c r="L13" s="37"/>
      <c r="N13" s="37"/>
      <c r="O13" s="42"/>
      <c r="P13" s="42"/>
      <c r="Q13" s="42"/>
      <c r="R13" s="42"/>
    </row>
    <row r="14" spans="1:18">
      <c r="A14" s="96">
        <v>2008</v>
      </c>
      <c r="B14" s="42">
        <v>-1.33831158501033</v>
      </c>
      <c r="C14" s="42">
        <v>-1.0134749473840801</v>
      </c>
      <c r="D14" s="42">
        <v>6.1678789231914797</v>
      </c>
      <c r="E14" s="42">
        <v>-4.3506203750000001</v>
      </c>
      <c r="F14" s="42">
        <v>-0.53452798420293046</v>
      </c>
      <c r="G14" s="147"/>
      <c r="H14" s="37"/>
      <c r="I14" s="37"/>
      <c r="J14" s="37"/>
      <c r="K14" s="37"/>
      <c r="L14" s="37"/>
      <c r="N14" s="37"/>
      <c r="O14" s="42"/>
      <c r="P14" s="42"/>
      <c r="Q14" s="42"/>
      <c r="R14" s="42"/>
    </row>
    <row r="15" spans="1:18">
      <c r="A15" s="96">
        <v>2009</v>
      </c>
      <c r="B15" s="42">
        <v>-4.0658384651243997</v>
      </c>
      <c r="C15" s="42">
        <v>8.6692379850737602</v>
      </c>
      <c r="D15" s="42">
        <v>0.13248626767965399</v>
      </c>
      <c r="E15" s="42">
        <v>-4.3410412859999896</v>
      </c>
      <c r="F15" s="42">
        <v>0.39484450162902451</v>
      </c>
      <c r="G15" s="147"/>
      <c r="H15" s="37"/>
      <c r="I15" s="37"/>
      <c r="J15" s="37"/>
      <c r="K15" s="37"/>
      <c r="L15" s="37"/>
      <c r="N15" s="37"/>
      <c r="O15" s="42"/>
      <c r="P15" s="42"/>
      <c r="Q15" s="42"/>
      <c r="R15" s="42"/>
    </row>
    <row r="16" spans="1:18">
      <c r="A16" s="96">
        <v>2010</v>
      </c>
      <c r="B16" s="42">
        <v>-1.6697279871472701</v>
      </c>
      <c r="C16" s="42">
        <v>-0.47384406839958698</v>
      </c>
      <c r="D16" s="42">
        <v>2.9849569347765801</v>
      </c>
      <c r="E16" s="42">
        <v>-2.52140169499999</v>
      </c>
      <c r="F16" s="42">
        <v>-1.6800168157702671</v>
      </c>
      <c r="G16" s="147"/>
      <c r="H16" s="37"/>
      <c r="I16" s="37"/>
      <c r="J16" s="37"/>
      <c r="K16" s="37"/>
      <c r="L16" s="37"/>
      <c r="N16" s="37"/>
      <c r="O16" s="42"/>
      <c r="P16" s="42"/>
      <c r="Q16" s="42"/>
      <c r="R16" s="42"/>
    </row>
    <row r="17" spans="1:18">
      <c r="A17" s="96">
        <v>2011</v>
      </c>
      <c r="B17" s="42">
        <v>0.80034120638496897</v>
      </c>
      <c r="C17" s="42">
        <v>-1.6571912187370399</v>
      </c>
      <c r="D17" s="42">
        <v>4.5014036634277499</v>
      </c>
      <c r="E17" s="42">
        <v>-3.5199235059999801</v>
      </c>
      <c r="F17" s="42">
        <v>0.12463014507569881</v>
      </c>
      <c r="G17" s="147"/>
      <c r="H17" s="37"/>
      <c r="I17" s="37"/>
      <c r="J17" s="37"/>
      <c r="K17" s="37"/>
      <c r="L17" s="37"/>
      <c r="N17" s="37"/>
      <c r="O17" s="42"/>
      <c r="P17" s="42"/>
      <c r="Q17" s="42"/>
      <c r="R17" s="42"/>
    </row>
    <row r="18" spans="1:18">
      <c r="A18" s="96">
        <v>2012</v>
      </c>
      <c r="B18" s="42">
        <v>0.56030203024661696</v>
      </c>
      <c r="C18" s="42">
        <v>2.3492006270303301</v>
      </c>
      <c r="D18" s="42">
        <v>2.0463415630196802</v>
      </c>
      <c r="E18" s="42">
        <v>-2.79287704699999</v>
      </c>
      <c r="F18" s="42">
        <v>2.1629671732966371</v>
      </c>
      <c r="G18" s="147"/>
      <c r="H18" s="37"/>
      <c r="I18" s="37"/>
      <c r="J18" s="37"/>
      <c r="K18" s="37"/>
      <c r="L18" s="37"/>
      <c r="N18" s="37"/>
      <c r="P18" s="42"/>
      <c r="Q18" s="42"/>
      <c r="R18" s="42"/>
    </row>
    <row r="19" spans="1:18">
      <c r="A19" s="96">
        <v>2013</v>
      </c>
      <c r="B19" s="42">
        <v>9.6151623863205402E-2</v>
      </c>
      <c r="C19" s="42">
        <v>-2.13667373791204</v>
      </c>
      <c r="D19" s="42">
        <v>2.2074485220468598</v>
      </c>
      <c r="E19" s="42">
        <v>-3.6866079389999902</v>
      </c>
      <c r="F19" s="42">
        <v>-3.5196815310019649</v>
      </c>
      <c r="G19" s="147"/>
      <c r="H19" s="37"/>
      <c r="I19" s="37"/>
      <c r="J19" s="37"/>
      <c r="K19" s="37"/>
      <c r="L19" s="37"/>
      <c r="N19" s="37"/>
      <c r="O19" s="42"/>
      <c r="P19" s="42"/>
      <c r="Q19" s="42"/>
      <c r="R19" s="42"/>
    </row>
    <row r="20" spans="1:18">
      <c r="A20" s="96">
        <v>2014</v>
      </c>
      <c r="B20" s="42">
        <v>4.6504589323729197</v>
      </c>
      <c r="C20" s="42">
        <v>-4.9939785046696903</v>
      </c>
      <c r="D20" s="42">
        <v>-0.44646099307422699</v>
      </c>
      <c r="E20" s="42">
        <v>-2.367303191</v>
      </c>
      <c r="F20" s="42">
        <v>-3.1572837563709975</v>
      </c>
      <c r="G20" s="147"/>
      <c r="H20" s="37"/>
      <c r="I20" s="37"/>
      <c r="J20" s="37"/>
      <c r="K20" s="37"/>
      <c r="L20" s="37"/>
      <c r="N20" s="37"/>
      <c r="O20" s="42"/>
      <c r="P20" s="42"/>
      <c r="Q20" s="42"/>
      <c r="R20" s="42"/>
    </row>
    <row r="21" spans="1:18">
      <c r="A21" s="96">
        <v>2015</v>
      </c>
      <c r="B21" s="42">
        <v>1.59373505472189</v>
      </c>
      <c r="C21" s="42">
        <v>-4.1263884256357501</v>
      </c>
      <c r="D21" s="42">
        <v>-2.35737329709203</v>
      </c>
      <c r="E21" s="42">
        <v>-0.67238438699999103</v>
      </c>
      <c r="F21" s="42">
        <v>-5.5624110550058816</v>
      </c>
      <c r="G21" s="147"/>
      <c r="H21" s="37"/>
      <c r="I21" s="37"/>
      <c r="J21" s="37"/>
      <c r="K21" s="37"/>
      <c r="L21" s="37"/>
      <c r="N21" s="37"/>
      <c r="O21" s="42"/>
      <c r="P21" s="42"/>
      <c r="Q21" s="42"/>
      <c r="R21" s="42"/>
    </row>
    <row r="22" spans="1:18">
      <c r="A22" s="96">
        <v>2016</v>
      </c>
      <c r="B22" s="42">
        <v>3.9614815747524199</v>
      </c>
      <c r="C22" s="42">
        <v>-2.6490601462161298</v>
      </c>
      <c r="D22" s="42">
        <v>3.7091354376993699</v>
      </c>
      <c r="E22" s="42">
        <v>-0.329686268000006</v>
      </c>
      <c r="F22" s="42">
        <v>4.6918705982356537</v>
      </c>
      <c r="G22" s="147"/>
      <c r="H22" s="37"/>
      <c r="I22" s="37"/>
      <c r="J22" s="37"/>
      <c r="K22" s="37"/>
      <c r="L22" s="37"/>
      <c r="N22" s="37"/>
      <c r="O22" s="42"/>
      <c r="P22" s="42"/>
      <c r="Q22" s="42"/>
      <c r="R22" s="42"/>
    </row>
    <row r="23" spans="1:18">
      <c r="A23" s="96">
        <v>2017</v>
      </c>
      <c r="B23" s="42">
        <v>3.1941234028054901</v>
      </c>
      <c r="C23" s="42">
        <v>-5.3073831191188203</v>
      </c>
      <c r="D23" s="42">
        <v>5.7573507557229204</v>
      </c>
      <c r="E23" s="42">
        <v>-3.0913959759999798</v>
      </c>
      <c r="F23" s="42">
        <v>0.55269506340961039</v>
      </c>
      <c r="G23" s="147"/>
      <c r="H23" s="37"/>
      <c r="I23" s="37"/>
      <c r="J23" s="37"/>
      <c r="K23" s="37"/>
      <c r="L23" s="37"/>
      <c r="N23" s="37"/>
      <c r="O23" s="42"/>
      <c r="P23" s="42"/>
      <c r="Q23" s="42"/>
      <c r="R23" s="42"/>
    </row>
    <row r="24" spans="1:18">
      <c r="A24" s="96">
        <v>2018</v>
      </c>
      <c r="B24" s="42">
        <v>2.7891318163318899</v>
      </c>
      <c r="C24" s="42">
        <v>-5.9490782879099129</v>
      </c>
      <c r="D24" s="42">
        <v>8.6976619731650295</v>
      </c>
      <c r="E24" s="42">
        <v>-4.0085583869999999</v>
      </c>
      <c r="F24" s="42">
        <v>1.5291571145870071</v>
      </c>
      <c r="G24" s="147"/>
      <c r="H24" s="37"/>
      <c r="I24" s="37"/>
      <c r="J24" s="37"/>
      <c r="K24" s="37"/>
      <c r="L24" s="37"/>
      <c r="N24" s="37"/>
      <c r="O24" s="42"/>
      <c r="P24" s="42"/>
      <c r="Q24" s="42"/>
      <c r="R24" s="42"/>
    </row>
    <row r="25" spans="1:18">
      <c r="A25" s="96">
        <v>2019</v>
      </c>
      <c r="B25" s="42">
        <v>2.8803841508658401</v>
      </c>
      <c r="C25" s="42">
        <v>-6.6245860325540198</v>
      </c>
      <c r="D25" s="42">
        <v>9.9561722153995706</v>
      </c>
      <c r="E25" s="42">
        <v>-4.8414438861328701</v>
      </c>
      <c r="F25" s="42">
        <v>1.3705264475785208</v>
      </c>
      <c r="G25" s="147"/>
      <c r="H25" s="37"/>
      <c r="I25" s="37"/>
      <c r="J25" s="37"/>
      <c r="K25" s="37"/>
      <c r="L25" s="37"/>
      <c r="N25" s="37"/>
      <c r="O25" s="42"/>
      <c r="P25" s="42"/>
      <c r="Q25" s="42"/>
      <c r="R25" s="42"/>
    </row>
    <row r="26" spans="1:18">
      <c r="A26" s="96">
        <v>2020</v>
      </c>
      <c r="B26" s="42">
        <v>0.77000498653907401</v>
      </c>
      <c r="C26" s="42">
        <v>-4.5217391543996399</v>
      </c>
      <c r="D26" s="42">
        <v>8.13201296263248</v>
      </c>
      <c r="E26" s="42">
        <v>-3.8566275498006899</v>
      </c>
      <c r="F26" s="42">
        <v>0.52365124497122473</v>
      </c>
      <c r="G26" s="147"/>
      <c r="H26" s="37"/>
      <c r="I26" s="37"/>
      <c r="J26" s="37"/>
      <c r="K26" s="37"/>
      <c r="L26" s="37"/>
      <c r="N26" s="37"/>
      <c r="O26" s="42"/>
      <c r="P26" s="42"/>
      <c r="Q26" s="42"/>
      <c r="R26" s="42"/>
    </row>
    <row r="27" spans="1:18">
      <c r="A27" s="96">
        <v>2021</v>
      </c>
      <c r="B27" s="42">
        <v>0.38496947920887398</v>
      </c>
      <c r="C27" s="42">
        <v>-4.0838292560087401</v>
      </c>
      <c r="D27" s="42">
        <v>7.6187530159691201</v>
      </c>
      <c r="E27" s="42">
        <v>-3.23485957397178</v>
      </c>
      <c r="F27" s="42">
        <v>0.68503366519747377</v>
      </c>
      <c r="G27" s="95"/>
      <c r="H27" s="37"/>
      <c r="I27" s="37"/>
      <c r="J27" s="37"/>
      <c r="K27" s="37"/>
      <c r="L27" s="37"/>
      <c r="N27" s="37"/>
      <c r="O27" s="42"/>
      <c r="P27" s="42"/>
      <c r="Q27" s="42"/>
      <c r="R27" s="42"/>
    </row>
    <row r="28" spans="1:18">
      <c r="A28" s="96">
        <v>2022</v>
      </c>
      <c r="B28" s="42">
        <v>0.14415742937887699</v>
      </c>
      <c r="C28" s="42">
        <v>-3.5963674980568898</v>
      </c>
      <c r="D28" s="42">
        <v>7.1464249924517196</v>
      </c>
      <c r="E28" s="42">
        <v>-2.99402590601394</v>
      </c>
      <c r="F28" s="42">
        <v>0.70018901775976694</v>
      </c>
      <c r="G28" s="95"/>
      <c r="H28" s="37"/>
      <c r="I28" s="37"/>
      <c r="J28" s="37"/>
      <c r="K28" s="37"/>
      <c r="L28" s="37"/>
      <c r="N28" s="37"/>
      <c r="O28" s="42"/>
      <c r="P28" s="42"/>
      <c r="Q28" s="42"/>
      <c r="R28" s="42"/>
    </row>
    <row r="29" spans="1:18">
      <c r="D29" s="42"/>
      <c r="G29" s="95"/>
      <c r="H29" s="37"/>
      <c r="I29" s="37"/>
      <c r="J29" s="37"/>
      <c r="K29" s="37"/>
      <c r="L29" s="37"/>
      <c r="N29" s="37"/>
      <c r="O29" s="42"/>
      <c r="P29" s="42"/>
      <c r="Q29" s="42"/>
      <c r="R29" s="42"/>
    </row>
    <row r="30" spans="1:18">
      <c r="B30" s="41"/>
      <c r="C30" s="41"/>
      <c r="D30" s="42"/>
      <c r="E30" s="41"/>
      <c r="F30" s="41"/>
      <c r="G30" s="95"/>
      <c r="H30" s="37"/>
      <c r="I30" s="37"/>
      <c r="J30" s="37"/>
      <c r="K30" s="37"/>
      <c r="L30" s="37"/>
      <c r="N30" s="37"/>
      <c r="O30" s="42"/>
      <c r="P30" s="42"/>
      <c r="Q30" s="42"/>
      <c r="R30" s="42"/>
    </row>
    <row r="31" spans="1:18">
      <c r="B31" s="41"/>
      <c r="C31" s="41"/>
      <c r="D31" s="42"/>
      <c r="E31" s="41"/>
      <c r="F31" s="41"/>
      <c r="G31" s="95"/>
      <c r="H31" s="37"/>
      <c r="I31" s="37"/>
      <c r="J31" s="37"/>
      <c r="K31" s="37"/>
      <c r="L31" s="37"/>
      <c r="N31" s="37"/>
      <c r="O31" s="42"/>
      <c r="P31" s="42"/>
      <c r="Q31" s="42"/>
      <c r="R31" s="42"/>
    </row>
    <row r="32" spans="1:18">
      <c r="B32" s="41"/>
      <c r="C32" s="41"/>
      <c r="D32" s="42"/>
      <c r="E32" s="41"/>
      <c r="F32" s="41"/>
      <c r="G32" s="95"/>
      <c r="H32" s="37"/>
      <c r="I32" s="37"/>
      <c r="J32" s="37"/>
      <c r="K32" s="37"/>
      <c r="L32" s="37"/>
      <c r="N32" s="37"/>
      <c r="O32" s="42"/>
      <c r="P32" s="42"/>
      <c r="Q32" s="42"/>
      <c r="R32" s="42"/>
    </row>
    <row r="33" spans="1:19">
      <c r="B33" s="41"/>
      <c r="C33" s="41"/>
      <c r="D33" s="42"/>
      <c r="E33" s="41"/>
      <c r="F33" s="41"/>
      <c r="G33" s="95"/>
      <c r="H33" s="37"/>
      <c r="I33" s="37"/>
      <c r="J33" s="37"/>
      <c r="K33" s="37"/>
      <c r="L33" s="37"/>
      <c r="N33" s="37"/>
      <c r="O33" s="42"/>
      <c r="P33" s="42"/>
      <c r="Q33" s="42"/>
      <c r="R33" s="42"/>
    </row>
    <row r="34" spans="1:19">
      <c r="B34" s="41"/>
      <c r="C34" s="41"/>
      <c r="D34" s="42"/>
      <c r="E34" s="41"/>
      <c r="F34" s="41"/>
      <c r="G34" s="95"/>
      <c r="H34" s="37"/>
      <c r="I34" s="37"/>
      <c r="J34" s="37"/>
      <c r="K34" s="37"/>
      <c r="L34" s="37"/>
      <c r="N34" s="37"/>
      <c r="O34" s="42"/>
      <c r="P34" s="42"/>
      <c r="Q34" s="42"/>
      <c r="R34" s="42"/>
    </row>
    <row r="35" spans="1:19">
      <c r="B35" s="41"/>
      <c r="C35" s="41"/>
      <c r="D35" s="42"/>
      <c r="E35" s="41"/>
      <c r="F35" s="41"/>
      <c r="G35" s="95"/>
      <c r="H35" s="37"/>
      <c r="I35" s="37"/>
      <c r="J35" s="37"/>
      <c r="K35" s="37"/>
      <c r="L35" s="37"/>
      <c r="N35" s="37"/>
      <c r="O35" s="42"/>
      <c r="P35" s="42"/>
      <c r="Q35" s="42"/>
      <c r="R35" s="42"/>
    </row>
    <row r="36" spans="1:19">
      <c r="B36" s="41"/>
      <c r="C36" s="41"/>
      <c r="D36" s="42"/>
      <c r="E36" s="41"/>
      <c r="F36" s="41"/>
      <c r="G36" s="95"/>
      <c r="H36" s="37"/>
      <c r="I36" s="37"/>
      <c r="J36" s="37"/>
      <c r="K36" s="37"/>
      <c r="L36" s="37"/>
      <c r="N36" s="37"/>
      <c r="O36" s="42"/>
      <c r="P36" s="42"/>
      <c r="Q36" s="42"/>
      <c r="R36" s="42"/>
    </row>
    <row r="37" spans="1:19">
      <c r="B37" s="41"/>
      <c r="C37" s="41"/>
      <c r="D37" s="42"/>
      <c r="E37" s="41"/>
      <c r="F37" s="41"/>
      <c r="G37" s="95"/>
      <c r="H37" s="37"/>
      <c r="I37" s="37"/>
      <c r="J37" s="37"/>
      <c r="K37" s="37"/>
      <c r="L37" s="37"/>
      <c r="N37" s="37"/>
      <c r="O37" s="42"/>
      <c r="P37" s="42"/>
      <c r="Q37" s="42"/>
      <c r="R37" s="42"/>
    </row>
    <row r="38" spans="1:19">
      <c r="B38" s="41"/>
      <c r="C38" s="41"/>
      <c r="D38" s="42"/>
      <c r="E38" s="41"/>
      <c r="F38" s="41"/>
      <c r="G38" s="95"/>
      <c r="H38" s="37"/>
      <c r="I38" s="37"/>
      <c r="J38" s="37"/>
      <c r="K38" s="37"/>
      <c r="L38" s="37"/>
      <c r="N38" s="37"/>
      <c r="O38" s="42"/>
      <c r="P38" s="42"/>
      <c r="Q38" s="42"/>
      <c r="R38" s="42"/>
    </row>
    <row r="39" spans="1:19">
      <c r="B39" s="41"/>
      <c r="C39" s="41"/>
      <c r="D39" s="42"/>
      <c r="E39" s="41"/>
      <c r="F39" s="41"/>
      <c r="G39" s="95"/>
      <c r="H39" s="37"/>
      <c r="I39" s="37"/>
      <c r="J39" s="37"/>
      <c r="K39" s="37"/>
      <c r="L39" s="37"/>
      <c r="N39" s="37"/>
      <c r="O39" s="42"/>
      <c r="P39" s="42"/>
      <c r="Q39" s="42"/>
      <c r="R39" s="42"/>
    </row>
    <row r="40" spans="1:19">
      <c r="B40" s="41"/>
      <c r="C40" s="41"/>
      <c r="D40" s="42"/>
      <c r="E40" s="41"/>
      <c r="F40" s="41"/>
      <c r="G40" s="95"/>
      <c r="H40" s="37"/>
      <c r="I40" s="37"/>
      <c r="J40" s="37"/>
      <c r="K40" s="37"/>
      <c r="L40" s="37"/>
      <c r="N40" s="37"/>
      <c r="O40" s="42"/>
      <c r="P40" s="42"/>
      <c r="Q40" s="42"/>
      <c r="R40" s="42"/>
    </row>
    <row r="41" spans="1:19">
      <c r="B41" s="41"/>
      <c r="C41" s="41"/>
      <c r="D41" s="42"/>
      <c r="E41" s="41"/>
      <c r="F41" s="41"/>
      <c r="G41" s="95"/>
      <c r="H41" s="37"/>
      <c r="I41" s="37"/>
      <c r="J41" s="37"/>
      <c r="K41" s="37"/>
      <c r="L41" s="37"/>
      <c r="N41" s="37"/>
      <c r="O41" s="42"/>
      <c r="P41" s="42"/>
      <c r="Q41" s="42"/>
      <c r="R41" s="42"/>
    </row>
    <row r="42" spans="1:19">
      <c r="B42" s="41"/>
      <c r="C42" s="41"/>
      <c r="D42" s="42"/>
      <c r="E42" s="41"/>
      <c r="F42" s="41"/>
      <c r="G42" s="95"/>
      <c r="H42" s="37"/>
      <c r="I42" s="37"/>
      <c r="J42" s="37"/>
      <c r="K42" s="37"/>
      <c r="L42" s="37"/>
      <c r="N42" s="37"/>
      <c r="O42" s="42"/>
      <c r="P42" s="42"/>
      <c r="Q42" s="42"/>
      <c r="R42" s="42"/>
    </row>
    <row r="43" spans="1:19">
      <c r="B43" s="41"/>
      <c r="C43" s="41"/>
      <c r="D43" s="42"/>
      <c r="E43" s="41"/>
      <c r="F43" s="41"/>
      <c r="G43" s="95"/>
      <c r="H43" s="37"/>
      <c r="I43" s="37"/>
      <c r="J43" s="37"/>
      <c r="K43" s="37"/>
      <c r="L43" s="37"/>
      <c r="N43" s="37"/>
      <c r="O43" s="42"/>
      <c r="P43" s="42"/>
      <c r="Q43" s="42"/>
      <c r="R43" s="42"/>
    </row>
    <row r="44" spans="1:19">
      <c r="B44" s="41"/>
      <c r="C44" s="41"/>
      <c r="D44" s="42"/>
      <c r="E44" s="41"/>
      <c r="F44" s="41"/>
      <c r="G44" s="95"/>
      <c r="H44" s="37"/>
      <c r="I44" s="37"/>
      <c r="J44" s="37"/>
      <c r="K44" s="37"/>
      <c r="L44" s="37"/>
      <c r="N44" s="37"/>
      <c r="O44" s="42"/>
      <c r="P44" s="42"/>
      <c r="Q44" s="42"/>
      <c r="R44" s="42"/>
    </row>
    <row r="45" spans="1:19">
      <c r="B45" s="41"/>
      <c r="C45" s="41"/>
      <c r="D45" s="41"/>
      <c r="E45" s="41"/>
      <c r="F45" s="41"/>
      <c r="G45" s="95"/>
      <c r="H45" s="37"/>
      <c r="I45" s="37"/>
      <c r="J45" s="37"/>
      <c r="K45" s="37"/>
      <c r="L45" s="37"/>
      <c r="N45" s="37"/>
      <c r="O45" s="42"/>
      <c r="P45" s="42"/>
      <c r="Q45" s="42"/>
      <c r="R45" s="42"/>
    </row>
    <row r="46" spans="1:19">
      <c r="C46" s="41"/>
      <c r="D46" s="41"/>
      <c r="E46" s="41"/>
      <c r="F46" s="41"/>
      <c r="H46" s="95"/>
      <c r="I46" s="37"/>
      <c r="J46" s="37"/>
      <c r="K46" s="37"/>
      <c r="L46" s="37"/>
      <c r="N46" s="37"/>
      <c r="P46" s="42"/>
      <c r="Q46" s="42"/>
      <c r="R46" s="42"/>
      <c r="S46" s="42"/>
    </row>
    <row r="47" spans="1:19">
      <c r="C47" s="41"/>
      <c r="D47" s="41"/>
      <c r="E47" s="41"/>
      <c r="F47" s="41"/>
      <c r="H47" s="95"/>
      <c r="I47" s="37"/>
      <c r="J47" s="37"/>
      <c r="K47" s="37"/>
      <c r="L47" s="37"/>
      <c r="N47" s="37"/>
      <c r="P47" s="42"/>
      <c r="Q47" s="42"/>
      <c r="R47" s="42"/>
      <c r="S47" s="42"/>
    </row>
    <row r="48" spans="1:19">
      <c r="A48" s="79"/>
      <c r="B48" s="79"/>
      <c r="C48" s="41"/>
      <c r="D48" s="41"/>
      <c r="E48" s="41"/>
      <c r="F48" s="41"/>
      <c r="H48" s="95"/>
      <c r="I48" s="37"/>
      <c r="J48" s="37"/>
      <c r="K48" s="37"/>
      <c r="L48" s="37"/>
      <c r="N48" s="37"/>
      <c r="P48" s="42"/>
      <c r="Q48" s="42"/>
      <c r="R48" s="42"/>
      <c r="S48" s="42"/>
    </row>
    <row r="49" spans="1:19">
      <c r="A49" s="79"/>
      <c r="B49" s="79"/>
      <c r="C49" s="41"/>
      <c r="D49" s="41"/>
      <c r="E49" s="41"/>
      <c r="F49" s="41"/>
      <c r="H49" s="95"/>
      <c r="I49" s="37"/>
      <c r="J49" s="37"/>
      <c r="K49" s="37"/>
      <c r="L49" s="37"/>
      <c r="N49" s="37"/>
      <c r="P49" s="42"/>
      <c r="Q49" s="42"/>
      <c r="R49" s="42"/>
      <c r="S49" s="42"/>
    </row>
    <row r="50" spans="1:19">
      <c r="A50" s="79"/>
      <c r="B50" s="79"/>
      <c r="C50" s="41"/>
      <c r="D50" s="41"/>
      <c r="E50" s="41"/>
      <c r="F50" s="41"/>
      <c r="H50" s="95"/>
      <c r="I50" s="37"/>
      <c r="J50" s="37"/>
      <c r="K50" s="37"/>
      <c r="L50" s="37"/>
      <c r="N50" s="37"/>
      <c r="P50" s="42"/>
      <c r="Q50" s="42"/>
      <c r="R50" s="42"/>
      <c r="S50" s="42"/>
    </row>
    <row r="51" spans="1:19">
      <c r="A51" s="79"/>
      <c r="B51" s="79"/>
      <c r="C51" s="41"/>
      <c r="D51" s="41"/>
      <c r="E51" s="41"/>
      <c r="F51" s="41"/>
      <c r="H51" s="95"/>
      <c r="I51" s="43"/>
      <c r="J51" s="37"/>
      <c r="K51" s="37"/>
      <c r="L51" s="37"/>
      <c r="N51" s="37"/>
      <c r="P51" s="42"/>
      <c r="Q51" s="42"/>
      <c r="R51" s="42"/>
      <c r="S51" s="42"/>
    </row>
    <row r="52" spans="1:19">
      <c r="A52" s="79"/>
      <c r="B52" s="79"/>
      <c r="C52" s="41"/>
      <c r="D52" s="41"/>
      <c r="E52" s="41"/>
      <c r="F52" s="41"/>
      <c r="H52" s="95"/>
      <c r="I52" s="43"/>
      <c r="J52" s="37"/>
      <c r="K52" s="37"/>
      <c r="L52" s="37"/>
      <c r="N52" s="37"/>
      <c r="P52" s="42"/>
      <c r="Q52" s="42"/>
      <c r="R52" s="42"/>
      <c r="S52" s="42"/>
    </row>
    <row r="53" spans="1:19">
      <c r="A53" s="79"/>
      <c r="B53" s="79"/>
      <c r="C53" s="41"/>
      <c r="D53" s="41"/>
      <c r="E53" s="41"/>
      <c r="F53" s="41"/>
      <c r="H53" s="95"/>
      <c r="I53" s="43"/>
      <c r="J53" s="37"/>
      <c r="K53" s="37"/>
      <c r="L53" s="37"/>
      <c r="N53" s="37"/>
      <c r="P53" s="42"/>
      <c r="Q53" s="42"/>
      <c r="R53" s="42"/>
      <c r="S53" s="42"/>
    </row>
    <row r="54" spans="1:19">
      <c r="A54" s="79"/>
      <c r="B54" s="79"/>
      <c r="C54" s="41"/>
      <c r="D54" s="41"/>
      <c r="E54" s="41"/>
      <c r="F54" s="41"/>
      <c r="H54" s="95"/>
      <c r="I54" s="43"/>
      <c r="J54" s="37"/>
      <c r="K54" s="37"/>
      <c r="L54" s="37"/>
      <c r="N54" s="37"/>
      <c r="P54" s="42"/>
      <c r="Q54" s="42"/>
      <c r="R54" s="42"/>
      <c r="S54" s="42"/>
    </row>
    <row r="55" spans="1:19">
      <c r="A55" s="79"/>
      <c r="B55" s="79"/>
      <c r="C55" s="41"/>
      <c r="D55" s="41"/>
      <c r="E55" s="41"/>
      <c r="F55" s="41"/>
      <c r="H55" s="95"/>
      <c r="I55" s="43"/>
      <c r="J55" s="43"/>
      <c r="K55" s="37"/>
      <c r="L55" s="37"/>
      <c r="N55" s="37"/>
      <c r="P55" s="42"/>
      <c r="Q55" s="42"/>
      <c r="R55" s="42"/>
      <c r="S55" s="42"/>
    </row>
    <row r="56" spans="1:19">
      <c r="A56" s="79"/>
      <c r="B56" s="79"/>
      <c r="C56" s="41"/>
      <c r="D56" s="41"/>
      <c r="E56" s="41"/>
      <c r="F56" s="41"/>
      <c r="H56" s="95"/>
      <c r="I56" s="43"/>
      <c r="J56" s="43"/>
      <c r="K56" s="37"/>
      <c r="L56" s="37"/>
      <c r="N56" s="37"/>
      <c r="P56" s="42"/>
      <c r="Q56" s="42"/>
      <c r="R56" s="42"/>
      <c r="S56" s="42"/>
    </row>
    <row r="57" spans="1:19">
      <c r="A57" s="79"/>
      <c r="B57" s="79"/>
      <c r="C57" s="41"/>
      <c r="D57" s="41"/>
      <c r="E57" s="41"/>
      <c r="F57" s="41"/>
      <c r="H57" s="95"/>
      <c r="I57" s="43"/>
      <c r="J57" s="43"/>
      <c r="K57" s="37"/>
      <c r="L57" s="37"/>
      <c r="N57" s="37"/>
      <c r="P57" s="42"/>
      <c r="Q57" s="42"/>
      <c r="R57" s="42"/>
      <c r="S57" s="42"/>
    </row>
    <row r="58" spans="1:19">
      <c r="A58" s="79"/>
      <c r="B58" s="79"/>
      <c r="C58" s="41"/>
      <c r="D58" s="41"/>
      <c r="E58" s="41"/>
      <c r="F58" s="41"/>
      <c r="H58" s="95"/>
      <c r="I58" s="43"/>
      <c r="J58" s="43"/>
      <c r="K58" s="37"/>
      <c r="L58" s="37"/>
      <c r="N58" s="37"/>
      <c r="P58" s="42"/>
      <c r="Q58" s="42"/>
      <c r="R58" s="42"/>
      <c r="S58" s="42"/>
    </row>
    <row r="59" spans="1:19">
      <c r="C59" s="41"/>
      <c r="D59" s="41"/>
      <c r="E59" s="41"/>
      <c r="F59" s="41"/>
      <c r="H59" s="95"/>
      <c r="I59" s="43"/>
      <c r="J59" s="43"/>
      <c r="K59" s="37"/>
      <c r="L59" s="37"/>
      <c r="N59" s="37"/>
      <c r="P59" s="42"/>
      <c r="Q59" s="42"/>
      <c r="R59" s="42"/>
      <c r="S59" s="42"/>
    </row>
    <row r="60" spans="1:19">
      <c r="C60" s="41"/>
      <c r="D60" s="41"/>
      <c r="E60" s="41"/>
      <c r="F60" s="41"/>
      <c r="H60" s="95"/>
      <c r="I60" s="43"/>
      <c r="J60" s="43"/>
      <c r="K60" s="37"/>
      <c r="L60" s="37"/>
      <c r="N60" s="37"/>
      <c r="P60" s="42"/>
      <c r="Q60" s="42"/>
      <c r="R60" s="42"/>
      <c r="S60" s="42"/>
    </row>
    <row r="61" spans="1:19">
      <c r="C61" s="41"/>
      <c r="D61" s="41"/>
      <c r="E61" s="41"/>
      <c r="F61" s="41"/>
      <c r="H61" s="95"/>
      <c r="I61" s="43"/>
      <c r="J61" s="43"/>
      <c r="K61" s="37"/>
      <c r="L61" s="37"/>
      <c r="N61" s="37"/>
      <c r="P61" s="42"/>
      <c r="Q61" s="42"/>
      <c r="R61" s="42"/>
      <c r="S61" s="42"/>
    </row>
    <row r="62" spans="1:19">
      <c r="C62" s="41"/>
      <c r="D62" s="41"/>
      <c r="E62" s="41"/>
      <c r="F62" s="41"/>
      <c r="H62" s="95"/>
      <c r="I62" s="43"/>
      <c r="J62" s="43"/>
      <c r="K62" s="37"/>
      <c r="L62" s="37"/>
      <c r="N62" s="37"/>
      <c r="P62" s="42"/>
      <c r="Q62" s="42"/>
      <c r="R62" s="42"/>
      <c r="S62" s="42"/>
    </row>
    <row r="63" spans="1:19">
      <c r="C63" s="41"/>
      <c r="D63" s="41"/>
      <c r="E63" s="41"/>
      <c r="F63" s="41"/>
      <c r="H63" s="95"/>
      <c r="I63" s="43"/>
      <c r="J63" s="43"/>
      <c r="K63" s="37"/>
      <c r="L63" s="37"/>
      <c r="N63" s="37"/>
    </row>
    <row r="64" spans="1:19">
      <c r="C64" s="41"/>
      <c r="D64" s="41"/>
      <c r="E64" s="41"/>
      <c r="F64" s="41"/>
      <c r="H64" s="95"/>
      <c r="I64" s="43"/>
      <c r="J64" s="43"/>
      <c r="K64" s="37"/>
      <c r="L64" s="37"/>
      <c r="N64" s="37"/>
    </row>
    <row r="65" spans="7:8">
      <c r="G65" s="37"/>
      <c r="H65" s="37"/>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91DD-1E38-4F0B-8BE7-37B6C99824D5}">
  <sheetPr codeName="Sheet1"/>
  <dimension ref="A2:AQ65"/>
  <sheetViews>
    <sheetView showGridLines="0" zoomScaleNormal="100" workbookViewId="0"/>
  </sheetViews>
  <sheetFormatPr defaultColWidth="9.140625" defaultRowHeight="12"/>
  <cols>
    <col min="1" max="1" width="13" style="14" bestFit="1" customWidth="1"/>
    <col min="2" max="2" width="16" style="14" customWidth="1"/>
    <col min="3" max="3" width="14" style="14" customWidth="1"/>
    <col min="4" max="12" width="9.140625" style="14"/>
    <col min="13" max="13" width="9.140625" style="14" customWidth="1"/>
    <col min="14" max="24" width="9.140625" style="14"/>
    <col min="25" max="25" width="18.5703125" style="14" bestFit="1" customWidth="1"/>
    <col min="26" max="16384" width="9.140625" style="14"/>
  </cols>
  <sheetData>
    <row r="2" spans="1:43">
      <c r="A2" s="14" t="s">
        <v>0</v>
      </c>
      <c r="B2" s="14" t="s">
        <v>113</v>
      </c>
      <c r="G2" s="15"/>
    </row>
    <row r="3" spans="1:43">
      <c r="A3" s="14" t="s">
        <v>23</v>
      </c>
      <c r="B3" s="14" t="s">
        <v>46</v>
      </c>
    </row>
    <row r="4" spans="1:43">
      <c r="A4" s="6" t="s">
        <v>20</v>
      </c>
      <c r="B4" s="14" t="s">
        <v>282</v>
      </c>
    </row>
    <row r="5" spans="1:43">
      <c r="A5" s="6" t="s">
        <v>103</v>
      </c>
      <c r="B5" s="14" t="s">
        <v>283</v>
      </c>
    </row>
    <row r="6" spans="1:43">
      <c r="A6" s="14" t="s">
        <v>99</v>
      </c>
      <c r="B6" s="248" t="s">
        <v>218</v>
      </c>
    </row>
    <row r="7" spans="1:43">
      <c r="A7" s="14" t="s">
        <v>100</v>
      </c>
      <c r="B7" s="247" t="s">
        <v>219</v>
      </c>
    </row>
    <row r="8" spans="1:43">
      <c r="B8" s="16" t="s">
        <v>110</v>
      </c>
    </row>
    <row r="9" spans="1:43">
      <c r="A9" s="14" t="s">
        <v>21</v>
      </c>
      <c r="B9" s="14" t="s">
        <v>14</v>
      </c>
      <c r="C9" s="14" t="s">
        <v>14</v>
      </c>
    </row>
    <row r="10" spans="1:43">
      <c r="B10" s="14" t="s">
        <v>190</v>
      </c>
      <c r="C10" s="14" t="s">
        <v>190</v>
      </c>
    </row>
    <row r="12" spans="1:43">
      <c r="L12" s="14" t="s">
        <v>1</v>
      </c>
      <c r="Q12" s="14" t="s">
        <v>146</v>
      </c>
    </row>
    <row r="13" spans="1:43">
      <c r="D13" s="14" t="s">
        <v>2</v>
      </c>
      <c r="E13" s="14" t="s">
        <v>3</v>
      </c>
      <c r="F13" s="14" t="s">
        <v>4</v>
      </c>
      <c r="G13" s="14" t="s">
        <v>5</v>
      </c>
      <c r="H13" s="14" t="s">
        <v>6</v>
      </c>
      <c r="I13" s="14" t="s">
        <v>7</v>
      </c>
      <c r="J13" s="14" t="s">
        <v>8</v>
      </c>
      <c r="K13" s="14" t="s">
        <v>22</v>
      </c>
      <c r="L13" s="14" t="s">
        <v>9</v>
      </c>
      <c r="M13" s="14" t="s">
        <v>93</v>
      </c>
      <c r="N13" s="14" t="s">
        <v>94</v>
      </c>
      <c r="Q13" s="14" t="s">
        <v>147</v>
      </c>
    </row>
    <row r="14" spans="1:43">
      <c r="A14" s="17">
        <v>40209</v>
      </c>
      <c r="B14" s="14" t="s">
        <v>47</v>
      </c>
      <c r="C14" s="14" t="str">
        <f t="shared" ref="C14:C45" si="0">LEFT(B14,4)&amp;"."&amp;ROMAN(RIGHT(B14,1))&amp;".n.év"</f>
        <v>2010.I.n.év</v>
      </c>
      <c r="D14" s="19">
        <v>6.0305473449999996</v>
      </c>
      <c r="K14" s="19">
        <v>3</v>
      </c>
      <c r="L14" s="19">
        <v>6.0305473449999996</v>
      </c>
      <c r="Q14" s="19">
        <v>2.2374893234363498</v>
      </c>
      <c r="W14" s="18"/>
      <c r="X14" s="18"/>
      <c r="Y14" s="244"/>
      <c r="AH14" s="18"/>
      <c r="AI14" s="18"/>
      <c r="AJ14" s="18"/>
      <c r="AK14" s="18"/>
      <c r="AL14" s="18"/>
      <c r="AM14" s="18"/>
      <c r="AN14" s="18"/>
      <c r="AO14" s="18"/>
      <c r="AP14" s="18"/>
      <c r="AQ14" s="18"/>
    </row>
    <row r="15" spans="1:43">
      <c r="A15" s="17">
        <v>40298</v>
      </c>
      <c r="B15" s="14" t="s">
        <v>48</v>
      </c>
      <c r="C15" s="14" t="str">
        <f t="shared" si="0"/>
        <v>2010.II.n.év</v>
      </c>
      <c r="D15" s="19">
        <v>5.3256869250000003</v>
      </c>
      <c r="K15" s="19">
        <v>3</v>
      </c>
      <c r="L15" s="19">
        <v>5.3256869250000003</v>
      </c>
      <c r="Q15" s="19">
        <v>1.1771366425678025</v>
      </c>
      <c r="W15" s="18"/>
      <c r="X15" s="18"/>
      <c r="Y15" s="244"/>
      <c r="AH15" s="18"/>
      <c r="AI15" s="18"/>
      <c r="AJ15" s="18"/>
      <c r="AK15" s="18"/>
      <c r="AL15" s="18"/>
      <c r="AM15" s="18"/>
      <c r="AN15" s="18"/>
      <c r="AO15" s="18"/>
      <c r="AP15" s="18"/>
      <c r="AQ15" s="18"/>
    </row>
    <row r="16" spans="1:43">
      <c r="A16" s="17">
        <v>40390</v>
      </c>
      <c r="B16" s="14" t="s">
        <v>49</v>
      </c>
      <c r="C16" s="14" t="str">
        <f t="shared" si="0"/>
        <v>2010.III.n.év</v>
      </c>
      <c r="D16" s="19">
        <v>3.8130934249999999</v>
      </c>
      <c r="K16" s="19">
        <v>3</v>
      </c>
      <c r="L16" s="19">
        <v>3.8130934249999999</v>
      </c>
      <c r="Q16" s="19">
        <v>0.72428257973029986</v>
      </c>
      <c r="W16" s="18"/>
      <c r="X16" s="18"/>
      <c r="Y16" s="244"/>
      <c r="AH16" s="18"/>
      <c r="AI16" s="18"/>
      <c r="AJ16" s="18"/>
      <c r="AK16" s="18"/>
      <c r="AL16" s="18"/>
      <c r="AM16" s="18"/>
      <c r="AN16" s="18"/>
      <c r="AO16" s="18"/>
      <c r="AP16" s="18"/>
      <c r="AQ16" s="18"/>
    </row>
    <row r="17" spans="1:43">
      <c r="A17" s="17">
        <v>40482</v>
      </c>
      <c r="B17" s="14" t="s">
        <v>50</v>
      </c>
      <c r="C17" s="14" t="str">
        <f t="shared" si="0"/>
        <v>2010.IV.n.év</v>
      </c>
      <c r="D17" s="19">
        <v>4.3458400629999998</v>
      </c>
      <c r="K17" s="19">
        <v>3</v>
      </c>
      <c r="L17" s="19">
        <v>4.3458400629999998</v>
      </c>
      <c r="Q17" s="19">
        <v>1.358341900032741</v>
      </c>
      <c r="W17" s="18"/>
      <c r="X17" s="18"/>
      <c r="Y17" s="244"/>
      <c r="AH17" s="18"/>
      <c r="AI17" s="18"/>
      <c r="AJ17" s="18"/>
      <c r="AK17" s="18"/>
      <c r="AL17" s="18"/>
      <c r="AM17" s="18"/>
      <c r="AN17" s="18"/>
      <c r="AO17" s="18"/>
      <c r="AP17" s="18"/>
      <c r="AQ17" s="18"/>
    </row>
    <row r="18" spans="1:43">
      <c r="A18" s="17">
        <v>40574</v>
      </c>
      <c r="B18" s="14" t="s">
        <v>51</v>
      </c>
      <c r="C18" s="14" t="str">
        <f t="shared" si="0"/>
        <v>2011.I.n.év</v>
      </c>
      <c r="D18" s="19">
        <v>4.1917631499999999</v>
      </c>
      <c r="K18" s="19">
        <v>3</v>
      </c>
      <c r="L18" s="19">
        <v>4.1917631499999999</v>
      </c>
      <c r="Q18" s="19">
        <v>1.7082283773742262</v>
      </c>
      <c r="W18" s="18"/>
      <c r="X18" s="18"/>
      <c r="Y18" s="244"/>
      <c r="AH18" s="18"/>
      <c r="AI18" s="18"/>
      <c r="AJ18" s="18"/>
      <c r="AK18" s="18"/>
      <c r="AL18" s="18"/>
      <c r="AM18" s="18"/>
      <c r="AN18" s="18"/>
      <c r="AO18" s="18"/>
      <c r="AP18" s="18"/>
      <c r="AQ18" s="18"/>
    </row>
    <row r="19" spans="1:43">
      <c r="A19" s="17">
        <v>40663</v>
      </c>
      <c r="B19" s="14" t="s">
        <v>52</v>
      </c>
      <c r="C19" s="14" t="str">
        <f t="shared" si="0"/>
        <v>2011.II.n.év</v>
      </c>
      <c r="D19" s="19">
        <v>4.0271040749999996</v>
      </c>
      <c r="K19" s="19">
        <v>3</v>
      </c>
      <c r="L19" s="19">
        <v>4.0271040749999996</v>
      </c>
      <c r="Q19" s="19">
        <v>2.6461309327035849</v>
      </c>
      <c r="W19" s="18"/>
      <c r="X19" s="18"/>
      <c r="Y19" s="244"/>
      <c r="AH19" s="18"/>
      <c r="AI19" s="18"/>
      <c r="AJ19" s="18"/>
      <c r="AK19" s="18"/>
      <c r="AL19" s="18"/>
      <c r="AM19" s="18"/>
      <c r="AN19" s="18"/>
      <c r="AO19" s="18"/>
      <c r="AP19" s="18"/>
      <c r="AQ19" s="18"/>
    </row>
    <row r="20" spans="1:43">
      <c r="A20" s="17">
        <v>40755</v>
      </c>
      <c r="B20" s="14" t="s">
        <v>53</v>
      </c>
      <c r="C20" s="14" t="str">
        <f t="shared" si="0"/>
        <v>2011.III.n.év</v>
      </c>
      <c r="D20" s="19">
        <v>3.4139845449999999</v>
      </c>
      <c r="K20" s="19">
        <v>3</v>
      </c>
      <c r="L20" s="19">
        <v>3.4139845449999999</v>
      </c>
      <c r="Q20" s="19">
        <v>2.9859135939295953</v>
      </c>
      <c r="W20" s="18"/>
      <c r="X20" s="18"/>
      <c r="Y20" s="244"/>
      <c r="AH20" s="18"/>
      <c r="AI20" s="18"/>
      <c r="AJ20" s="18"/>
      <c r="AK20" s="18"/>
      <c r="AL20" s="18"/>
      <c r="AM20" s="18"/>
      <c r="AN20" s="18"/>
      <c r="AO20" s="18"/>
      <c r="AP20" s="18"/>
      <c r="AQ20" s="18"/>
    </row>
    <row r="21" spans="1:43">
      <c r="A21" s="17">
        <v>40847</v>
      </c>
      <c r="B21" s="14" t="s">
        <v>54</v>
      </c>
      <c r="C21" s="14" t="str">
        <f t="shared" si="0"/>
        <v>2011.IV.n.év</v>
      </c>
      <c r="D21" s="19">
        <v>4.066567279</v>
      </c>
      <c r="K21" s="19">
        <v>3</v>
      </c>
      <c r="L21" s="19">
        <v>4.066567279</v>
      </c>
      <c r="Q21" s="19">
        <v>2.7300121942325717</v>
      </c>
      <c r="W21" s="18"/>
      <c r="X21" s="18"/>
      <c r="Y21" s="244"/>
      <c r="AH21" s="18"/>
      <c r="AI21" s="18"/>
      <c r="AJ21" s="18"/>
      <c r="AK21" s="18"/>
      <c r="AL21" s="18"/>
      <c r="AM21" s="18"/>
      <c r="AN21" s="18"/>
      <c r="AO21" s="18"/>
      <c r="AP21" s="18"/>
      <c r="AQ21" s="18"/>
    </row>
    <row r="22" spans="1:43">
      <c r="A22" s="17">
        <v>40939</v>
      </c>
      <c r="B22" s="14" t="s">
        <v>55</v>
      </c>
      <c r="C22" s="14" t="str">
        <f t="shared" si="0"/>
        <v>2012.I.n.év</v>
      </c>
      <c r="D22" s="19">
        <v>5.6231178760000002</v>
      </c>
      <c r="K22" s="19">
        <v>3</v>
      </c>
      <c r="L22" s="19">
        <v>5.6231178760000002</v>
      </c>
      <c r="Q22" s="19">
        <v>2.9146623844192447</v>
      </c>
      <c r="W22" s="18"/>
      <c r="X22" s="18"/>
      <c r="Y22" s="244"/>
      <c r="AH22" s="18"/>
      <c r="AI22" s="18"/>
      <c r="AJ22" s="18"/>
      <c r="AK22" s="18"/>
      <c r="AL22" s="18"/>
      <c r="AM22" s="18"/>
      <c r="AN22" s="18"/>
      <c r="AO22" s="18"/>
      <c r="AP22" s="18"/>
      <c r="AQ22" s="18"/>
    </row>
    <row r="23" spans="1:43">
      <c r="A23" s="17">
        <v>41029</v>
      </c>
      <c r="B23" s="14" t="s">
        <v>56</v>
      </c>
      <c r="C23" s="14" t="str">
        <f t="shared" si="0"/>
        <v>2012.II.n.év</v>
      </c>
      <c r="D23" s="19">
        <v>5.5205907559999998</v>
      </c>
      <c r="K23" s="19">
        <v>3</v>
      </c>
      <c r="L23" s="19">
        <v>5.5205907559999998</v>
      </c>
      <c r="Q23" s="19">
        <v>2.4544390262502276</v>
      </c>
      <c r="W23" s="18"/>
      <c r="X23" s="18"/>
      <c r="Y23" s="244"/>
      <c r="AH23" s="18"/>
      <c r="AI23" s="18"/>
      <c r="AJ23" s="18"/>
      <c r="AK23" s="18"/>
      <c r="AL23" s="18"/>
      <c r="AM23" s="18"/>
      <c r="AN23" s="18"/>
      <c r="AO23" s="18"/>
      <c r="AP23" s="18"/>
      <c r="AQ23" s="18"/>
    </row>
    <row r="24" spans="1:43">
      <c r="A24" s="17">
        <v>41121</v>
      </c>
      <c r="B24" s="14" t="s">
        <v>57</v>
      </c>
      <c r="C24" s="14" t="str">
        <f t="shared" si="0"/>
        <v>2012.III.n.év</v>
      </c>
      <c r="D24" s="19">
        <v>6.1371153630000004</v>
      </c>
      <c r="K24" s="19">
        <v>3</v>
      </c>
      <c r="L24" s="19">
        <v>6.1371153630000004</v>
      </c>
      <c r="Q24" s="19">
        <v>2.4075704188224023</v>
      </c>
      <c r="W24" s="18"/>
      <c r="X24" s="18"/>
      <c r="Y24" s="244"/>
      <c r="AH24" s="18"/>
      <c r="AI24" s="18"/>
      <c r="AJ24" s="18"/>
      <c r="AK24" s="18"/>
      <c r="AL24" s="18"/>
      <c r="AM24" s="18"/>
      <c r="AN24" s="18"/>
      <c r="AO24" s="18"/>
      <c r="AP24" s="18"/>
      <c r="AQ24" s="18"/>
    </row>
    <row r="25" spans="1:43">
      <c r="A25" s="17">
        <v>41213</v>
      </c>
      <c r="B25" s="14" t="s">
        <v>58</v>
      </c>
      <c r="C25" s="14" t="str">
        <f t="shared" si="0"/>
        <v>2012.IV.n.év</v>
      </c>
      <c r="D25" s="19">
        <v>5.4024975680000002</v>
      </c>
      <c r="K25" s="19">
        <v>3</v>
      </c>
      <c r="L25" s="19">
        <v>5.4024975680000002</v>
      </c>
      <c r="Q25" s="19">
        <v>2.3497501838346295</v>
      </c>
      <c r="W25" s="18"/>
      <c r="X25" s="18"/>
      <c r="Y25" s="244"/>
      <c r="AH25" s="18"/>
      <c r="AI25" s="18"/>
      <c r="AJ25" s="18"/>
      <c r="AK25" s="18"/>
      <c r="AL25" s="18"/>
      <c r="AM25" s="18"/>
      <c r="AN25" s="18"/>
      <c r="AO25" s="18"/>
      <c r="AP25" s="18"/>
      <c r="AQ25" s="18"/>
    </row>
    <row r="26" spans="1:43">
      <c r="A26" s="17">
        <v>41305</v>
      </c>
      <c r="B26" s="14" t="s">
        <v>59</v>
      </c>
      <c r="C26" s="14" t="str">
        <f t="shared" si="0"/>
        <v>2013.I.n.év</v>
      </c>
      <c r="D26" s="19">
        <v>2.9036412039999999</v>
      </c>
      <c r="K26" s="19">
        <v>3</v>
      </c>
      <c r="L26" s="19">
        <v>2.9036412039999999</v>
      </c>
      <c r="Q26" s="19">
        <v>1.7811247943774475</v>
      </c>
      <c r="W26" s="18"/>
      <c r="X26" s="18"/>
      <c r="Y26" s="244"/>
      <c r="AH26" s="18"/>
      <c r="AI26" s="18"/>
      <c r="AJ26" s="18"/>
      <c r="AK26" s="18"/>
      <c r="AL26" s="18"/>
      <c r="AM26" s="18"/>
      <c r="AN26" s="18"/>
      <c r="AO26" s="18"/>
      <c r="AP26" s="18"/>
      <c r="AQ26" s="18"/>
    </row>
    <row r="27" spans="1:43">
      <c r="A27" s="17">
        <v>41394</v>
      </c>
      <c r="B27" s="14" t="s">
        <v>60</v>
      </c>
      <c r="C27" s="14" t="str">
        <f t="shared" si="0"/>
        <v>2013.II.n.év</v>
      </c>
      <c r="D27" s="19">
        <v>1.788999424</v>
      </c>
      <c r="K27" s="19">
        <v>3</v>
      </c>
      <c r="L27" s="19">
        <v>1.788999424</v>
      </c>
      <c r="Q27" s="19">
        <v>1.5938451141975634</v>
      </c>
      <c r="W27" s="18"/>
      <c r="X27" s="18"/>
      <c r="Y27" s="244"/>
      <c r="AH27" s="18"/>
      <c r="AI27" s="18"/>
      <c r="AJ27" s="18"/>
      <c r="AK27" s="18"/>
      <c r="AL27" s="18"/>
      <c r="AM27" s="18"/>
      <c r="AN27" s="18"/>
      <c r="AO27" s="18"/>
      <c r="AP27" s="18"/>
      <c r="AQ27" s="18"/>
    </row>
    <row r="28" spans="1:43">
      <c r="A28" s="17">
        <v>41486</v>
      </c>
      <c r="B28" s="14" t="s">
        <v>61</v>
      </c>
      <c r="C28" s="14" t="str">
        <f t="shared" si="0"/>
        <v>2013.III.n.év</v>
      </c>
      <c r="D28" s="19">
        <v>1.489336687</v>
      </c>
      <c r="K28" s="19">
        <v>3</v>
      </c>
      <c r="L28" s="19">
        <v>1.489336687</v>
      </c>
      <c r="Q28" s="19">
        <v>1.4958418976754473</v>
      </c>
      <c r="W28" s="18"/>
      <c r="X28" s="18"/>
      <c r="Y28" s="244"/>
      <c r="AH28" s="18"/>
      <c r="AI28" s="18"/>
      <c r="AJ28" s="18"/>
      <c r="AK28" s="18"/>
      <c r="AL28" s="18"/>
      <c r="AM28" s="18"/>
      <c r="AN28" s="18"/>
      <c r="AO28" s="18"/>
      <c r="AP28" s="18"/>
      <c r="AQ28" s="18"/>
    </row>
    <row r="29" spans="1:43">
      <c r="A29" s="17">
        <v>41578</v>
      </c>
      <c r="B29" s="14" t="s">
        <v>62</v>
      </c>
      <c r="C29" s="14" t="str">
        <f t="shared" si="0"/>
        <v>2013.IV.n.év</v>
      </c>
      <c r="D29" s="19">
        <v>0.75078328999999999</v>
      </c>
      <c r="E29" s="19"/>
      <c r="F29" s="19"/>
      <c r="G29" s="19"/>
      <c r="H29" s="19"/>
      <c r="I29" s="19"/>
      <c r="J29" s="19"/>
      <c r="K29" s="19">
        <v>3</v>
      </c>
      <c r="L29" s="19">
        <v>0.75078328999999999</v>
      </c>
      <c r="Q29" s="19">
        <v>1.2178797023993013</v>
      </c>
      <c r="W29" s="18"/>
      <c r="X29" s="18"/>
      <c r="Y29" s="244"/>
      <c r="AH29" s="18"/>
      <c r="AI29" s="18"/>
      <c r="AJ29" s="18"/>
      <c r="AK29" s="18"/>
      <c r="AL29" s="18"/>
      <c r="AM29" s="18"/>
      <c r="AN29" s="18"/>
      <c r="AO29" s="18"/>
      <c r="AP29" s="18"/>
      <c r="AQ29" s="18"/>
    </row>
    <row r="30" spans="1:43">
      <c r="A30" s="17">
        <v>41670</v>
      </c>
      <c r="B30" s="14" t="s">
        <v>63</v>
      </c>
      <c r="C30" s="14" t="str">
        <f t="shared" si="0"/>
        <v>2014.I.n.év</v>
      </c>
      <c r="D30" s="19">
        <v>4.3239408E-2</v>
      </c>
      <c r="E30" s="19"/>
      <c r="F30" s="19"/>
      <c r="G30" s="19"/>
      <c r="H30" s="19"/>
      <c r="I30" s="19"/>
      <c r="J30" s="19"/>
      <c r="K30" s="19">
        <v>3</v>
      </c>
      <c r="L30" s="19">
        <v>4.3239408E-2</v>
      </c>
      <c r="Q30" s="19">
        <v>1.5444201556247776</v>
      </c>
      <c r="W30" s="18"/>
      <c r="X30" s="18"/>
      <c r="Y30" s="244"/>
      <c r="AH30" s="18"/>
      <c r="AI30" s="18"/>
      <c r="AJ30" s="18"/>
      <c r="AK30" s="18"/>
      <c r="AL30" s="18"/>
      <c r="AM30" s="18"/>
      <c r="AN30" s="18"/>
      <c r="AO30" s="18"/>
      <c r="AP30" s="18"/>
      <c r="AQ30" s="18"/>
    </row>
    <row r="31" spans="1:43">
      <c r="A31" s="17">
        <v>41759</v>
      </c>
      <c r="B31" s="14" t="s">
        <v>64</v>
      </c>
      <c r="C31" s="14" t="str">
        <f t="shared" si="0"/>
        <v>2014.II.n.év</v>
      </c>
      <c r="D31" s="19">
        <v>-0.17078189199999999</v>
      </c>
      <c r="E31" s="19"/>
      <c r="F31" s="19"/>
      <c r="G31" s="19"/>
      <c r="H31" s="19"/>
      <c r="I31" s="19"/>
      <c r="J31" s="19"/>
      <c r="K31" s="19">
        <v>3</v>
      </c>
      <c r="L31" s="19">
        <v>-0.17078189199999999</v>
      </c>
      <c r="Q31" s="19">
        <v>1.3365734758342001</v>
      </c>
      <c r="W31" s="18"/>
      <c r="X31" s="18"/>
      <c r="Y31" s="244"/>
      <c r="AH31" s="18"/>
      <c r="AI31" s="18"/>
      <c r="AJ31" s="18"/>
      <c r="AK31" s="18"/>
      <c r="AL31" s="18"/>
      <c r="AM31" s="18"/>
      <c r="AN31" s="18"/>
      <c r="AO31" s="18"/>
      <c r="AP31" s="18"/>
      <c r="AQ31" s="18"/>
    </row>
    <row r="32" spans="1:43">
      <c r="A32" s="17">
        <v>41851</v>
      </c>
      <c r="B32" s="14" t="s">
        <v>65</v>
      </c>
      <c r="C32" s="14" t="str">
        <f t="shared" si="0"/>
        <v>2014.III.n.év</v>
      </c>
      <c r="D32" s="19">
        <v>-6.1935874000000002E-2</v>
      </c>
      <c r="E32" s="19"/>
      <c r="F32" s="19"/>
      <c r="G32" s="19"/>
      <c r="H32" s="19"/>
      <c r="I32" s="19"/>
      <c r="J32" s="19"/>
      <c r="K32" s="19">
        <v>3</v>
      </c>
      <c r="L32" s="19">
        <v>-6.1935874000000002E-2</v>
      </c>
      <c r="Q32" s="19">
        <v>1.3460721955780741</v>
      </c>
      <c r="W32" s="18"/>
      <c r="X32" s="18"/>
      <c r="Y32" s="244"/>
      <c r="AH32" s="18"/>
      <c r="AI32" s="18"/>
      <c r="AJ32" s="18"/>
      <c r="AK32" s="18"/>
      <c r="AL32" s="18"/>
      <c r="AM32" s="18"/>
      <c r="AN32" s="18"/>
      <c r="AO32" s="18"/>
      <c r="AP32" s="18"/>
      <c r="AQ32" s="18"/>
    </row>
    <row r="33" spans="1:43">
      <c r="A33" s="17">
        <v>41943</v>
      </c>
      <c r="B33" s="14" t="s">
        <v>66</v>
      </c>
      <c r="C33" s="14" t="str">
        <f t="shared" si="0"/>
        <v>2014.IV.n.év</v>
      </c>
      <c r="D33" s="19">
        <v>-0.68632941700000005</v>
      </c>
      <c r="E33" s="19"/>
      <c r="F33" s="19"/>
      <c r="G33" s="19"/>
      <c r="H33" s="19"/>
      <c r="I33" s="19"/>
      <c r="J33" s="19"/>
      <c r="K33" s="19">
        <v>3</v>
      </c>
      <c r="L33" s="19">
        <v>-0.68632941700000005</v>
      </c>
      <c r="Q33" s="19">
        <v>1.2402692013892676</v>
      </c>
      <c r="W33" s="18"/>
      <c r="X33" s="18"/>
      <c r="Y33" s="244"/>
      <c r="AH33" s="18"/>
      <c r="AI33" s="18"/>
      <c r="AJ33" s="18"/>
      <c r="AK33" s="18"/>
      <c r="AL33" s="18"/>
      <c r="AM33" s="18"/>
      <c r="AN33" s="18"/>
      <c r="AO33" s="18"/>
      <c r="AP33" s="18"/>
      <c r="AQ33" s="18"/>
    </row>
    <row r="34" spans="1:43">
      <c r="A34" s="17">
        <v>42035</v>
      </c>
      <c r="B34" s="14" t="s">
        <v>82</v>
      </c>
      <c r="C34" s="14" t="str">
        <f t="shared" si="0"/>
        <v>2015.I.n.év</v>
      </c>
      <c r="D34" s="19">
        <v>-1.04647651</v>
      </c>
      <c r="E34" s="19"/>
      <c r="F34" s="19"/>
      <c r="G34" s="19"/>
      <c r="H34" s="19"/>
      <c r="I34" s="19"/>
      <c r="J34" s="19"/>
      <c r="K34" s="19">
        <v>3</v>
      </c>
      <c r="L34" s="19">
        <v>-1.04647651</v>
      </c>
      <c r="O34" s="14">
        <v>2</v>
      </c>
      <c r="P34" s="14">
        <v>4</v>
      </c>
      <c r="Q34" s="19">
        <v>1.0416167295630885</v>
      </c>
      <c r="W34" s="18"/>
      <c r="X34" s="18"/>
      <c r="Y34" s="244"/>
      <c r="AH34" s="18"/>
      <c r="AI34" s="18"/>
      <c r="AJ34" s="18"/>
      <c r="AK34" s="18"/>
      <c r="AL34" s="18"/>
      <c r="AM34" s="18"/>
      <c r="AN34" s="18"/>
      <c r="AO34" s="18"/>
      <c r="AP34" s="18"/>
      <c r="AQ34" s="18"/>
    </row>
    <row r="35" spans="1:43">
      <c r="A35" s="17">
        <v>42124</v>
      </c>
      <c r="B35" s="14" t="s">
        <v>89</v>
      </c>
      <c r="C35" s="14" t="str">
        <f t="shared" si="0"/>
        <v>2015.II.n.év</v>
      </c>
      <c r="D35" s="19">
        <v>0.25138650899999998</v>
      </c>
      <c r="E35" s="19"/>
      <c r="F35" s="19"/>
      <c r="G35" s="19"/>
      <c r="H35" s="19"/>
      <c r="I35" s="19"/>
      <c r="J35" s="19"/>
      <c r="K35" s="19">
        <v>3</v>
      </c>
      <c r="L35" s="19">
        <v>0.25138650899999998</v>
      </c>
      <c r="O35" s="14">
        <v>2</v>
      </c>
      <c r="P35" s="14">
        <v>4</v>
      </c>
      <c r="Q35" s="19">
        <v>1.1777398599239319</v>
      </c>
      <c r="W35" s="18"/>
      <c r="X35" s="18"/>
      <c r="Y35" s="244"/>
      <c r="AH35" s="18"/>
      <c r="AI35" s="18"/>
      <c r="AJ35" s="18"/>
      <c r="AK35" s="18"/>
      <c r="AL35" s="18"/>
      <c r="AM35" s="18"/>
      <c r="AN35" s="18"/>
      <c r="AO35" s="18"/>
      <c r="AP35" s="18"/>
      <c r="AQ35" s="18"/>
    </row>
    <row r="36" spans="1:43">
      <c r="A36" s="17">
        <v>42216</v>
      </c>
      <c r="B36" s="14" t="s">
        <v>90</v>
      </c>
      <c r="C36" s="14" t="str">
        <f t="shared" si="0"/>
        <v>2015.III.n.év</v>
      </c>
      <c r="D36" s="19">
        <v>3.5418950000000002E-3</v>
      </c>
      <c r="E36" s="19"/>
      <c r="F36" s="19"/>
      <c r="G36" s="19"/>
      <c r="H36" s="19"/>
      <c r="I36" s="19"/>
      <c r="J36" s="19"/>
      <c r="K36" s="19">
        <v>3</v>
      </c>
      <c r="L36" s="19">
        <v>3.5418950000000002E-3</v>
      </c>
      <c r="O36" s="14">
        <v>2</v>
      </c>
      <c r="P36" s="14">
        <v>4</v>
      </c>
      <c r="Q36" s="19">
        <v>1.0697205500652842</v>
      </c>
      <c r="W36" s="18"/>
      <c r="X36" s="18"/>
      <c r="Y36" s="244"/>
      <c r="AH36" s="18"/>
      <c r="AI36" s="18"/>
      <c r="AJ36" s="18"/>
      <c r="AK36" s="18"/>
      <c r="AL36" s="18"/>
      <c r="AM36" s="18"/>
      <c r="AN36" s="18"/>
      <c r="AO36" s="18"/>
      <c r="AP36" s="18"/>
      <c r="AQ36" s="18"/>
    </row>
    <row r="37" spans="1:43">
      <c r="A37" s="17">
        <v>42308</v>
      </c>
      <c r="B37" s="14" t="s">
        <v>92</v>
      </c>
      <c r="C37" s="14" t="str">
        <f t="shared" si="0"/>
        <v>2015.IV.n.év</v>
      </c>
      <c r="D37" s="19">
        <v>0.489498302</v>
      </c>
      <c r="E37" s="19"/>
      <c r="F37" s="19"/>
      <c r="G37" s="19"/>
      <c r="H37" s="19"/>
      <c r="I37" s="19"/>
      <c r="J37" s="19"/>
      <c r="K37" s="19">
        <v>3</v>
      </c>
      <c r="L37" s="19">
        <v>0.489498302</v>
      </c>
      <c r="O37" s="14">
        <v>2</v>
      </c>
      <c r="P37" s="14">
        <v>4</v>
      </c>
      <c r="Q37" s="19">
        <v>1.2600059503236452</v>
      </c>
      <c r="W37" s="18"/>
      <c r="X37" s="18"/>
      <c r="Y37" s="244"/>
      <c r="AH37" s="18"/>
      <c r="AI37" s="18"/>
      <c r="AJ37" s="18"/>
      <c r="AK37" s="18"/>
      <c r="AL37" s="18"/>
      <c r="AM37" s="18"/>
      <c r="AN37" s="18"/>
      <c r="AO37" s="18"/>
      <c r="AP37" s="18"/>
      <c r="AQ37" s="18"/>
    </row>
    <row r="38" spans="1:43">
      <c r="A38" s="17">
        <v>42400</v>
      </c>
      <c r="B38" s="14" t="s">
        <v>95</v>
      </c>
      <c r="C38" s="14" t="str">
        <f t="shared" si="0"/>
        <v>2016.I.n.év</v>
      </c>
      <c r="D38" s="19">
        <v>0.32022702600000003</v>
      </c>
      <c r="E38" s="19"/>
      <c r="F38" s="19"/>
      <c r="G38" s="19"/>
      <c r="H38" s="19"/>
      <c r="I38" s="19"/>
      <c r="J38" s="19"/>
      <c r="K38" s="19">
        <v>3</v>
      </c>
      <c r="L38" s="19">
        <v>0.32022702600000003</v>
      </c>
      <c r="O38" s="14">
        <v>2</v>
      </c>
      <c r="P38" s="14">
        <v>4</v>
      </c>
      <c r="Q38" s="19">
        <v>1.177244276120831</v>
      </c>
      <c r="X38" s="18"/>
      <c r="Y38" s="244"/>
      <c r="AH38" s="18"/>
      <c r="AI38" s="18"/>
      <c r="AJ38" s="18"/>
      <c r="AK38" s="18"/>
      <c r="AL38" s="18"/>
      <c r="AM38" s="18"/>
      <c r="AN38" s="18"/>
      <c r="AO38" s="18"/>
      <c r="AP38" s="18"/>
      <c r="AQ38" s="18"/>
    </row>
    <row r="39" spans="1:43">
      <c r="A39" s="17">
        <v>42490</v>
      </c>
      <c r="B39" s="14" t="s">
        <v>109</v>
      </c>
      <c r="C39" s="14" t="str">
        <f t="shared" si="0"/>
        <v>2016.II.n.év</v>
      </c>
      <c r="D39" s="19">
        <v>-5.2845662000000002E-2</v>
      </c>
      <c r="E39" s="19"/>
      <c r="F39" s="19"/>
      <c r="G39" s="19"/>
      <c r="H39" s="19"/>
      <c r="I39" s="19"/>
      <c r="J39" s="19"/>
      <c r="K39" s="19">
        <v>3</v>
      </c>
      <c r="L39" s="19">
        <v>-5.2845662000000002E-2</v>
      </c>
      <c r="O39" s="14">
        <v>2</v>
      </c>
      <c r="P39" s="14">
        <v>4</v>
      </c>
      <c r="Q39" s="19">
        <v>1.1811870084532217</v>
      </c>
      <c r="X39" s="18"/>
      <c r="Y39" s="244"/>
      <c r="AH39" s="18"/>
      <c r="AI39" s="18"/>
      <c r="AJ39" s="18"/>
      <c r="AK39" s="18"/>
      <c r="AL39" s="18"/>
      <c r="AM39" s="18"/>
      <c r="AN39" s="18"/>
      <c r="AO39" s="18"/>
      <c r="AP39" s="18"/>
      <c r="AQ39" s="18"/>
    </row>
    <row r="40" spans="1:43">
      <c r="A40" s="17">
        <v>42582</v>
      </c>
      <c r="B40" s="14" t="s">
        <v>122</v>
      </c>
      <c r="C40" s="14" t="str">
        <f t="shared" si="0"/>
        <v>2016.III.n.év</v>
      </c>
      <c r="D40" s="19">
        <v>5.0127782000000003E-2</v>
      </c>
      <c r="E40" s="19"/>
      <c r="F40" s="19"/>
      <c r="G40" s="19"/>
      <c r="H40" s="19"/>
      <c r="I40" s="19"/>
      <c r="J40" s="19"/>
      <c r="K40" s="19">
        <v>3</v>
      </c>
      <c r="L40" s="19">
        <v>5.0127782000000003E-2</v>
      </c>
      <c r="O40" s="14">
        <v>2</v>
      </c>
      <c r="P40" s="14">
        <v>4</v>
      </c>
      <c r="Q40" s="19">
        <v>1.2565516174288547</v>
      </c>
      <c r="W40" s="18"/>
      <c r="X40" s="18"/>
      <c r="Y40" s="244"/>
      <c r="Z40" s="18"/>
      <c r="AA40" s="18"/>
      <c r="AB40" s="18"/>
      <c r="AC40" s="18"/>
      <c r="AD40" s="18"/>
      <c r="AE40" s="18"/>
      <c r="AH40" s="18"/>
      <c r="AI40" s="18"/>
      <c r="AJ40" s="18"/>
      <c r="AK40" s="18"/>
      <c r="AL40" s="18"/>
      <c r="AM40" s="18"/>
      <c r="AN40" s="18"/>
      <c r="AO40" s="18"/>
      <c r="AP40" s="18"/>
      <c r="AQ40" s="18"/>
    </row>
    <row r="41" spans="1:43">
      <c r="A41" s="17">
        <v>42674</v>
      </c>
      <c r="B41" s="14" t="s">
        <v>127</v>
      </c>
      <c r="C41" s="14" t="str">
        <f t="shared" si="0"/>
        <v>2016.IV.n.év</v>
      </c>
      <c r="D41" s="19">
        <v>1.2720812990000001</v>
      </c>
      <c r="E41" s="19"/>
      <c r="F41" s="19"/>
      <c r="G41" s="19"/>
      <c r="H41" s="19"/>
      <c r="I41" s="19"/>
      <c r="J41" s="19"/>
      <c r="K41" s="19">
        <v>3</v>
      </c>
      <c r="L41" s="19">
        <v>1.2720812990000001</v>
      </c>
      <c r="O41" s="14">
        <v>2</v>
      </c>
      <c r="P41" s="14">
        <v>4</v>
      </c>
      <c r="Q41" s="19">
        <v>1.4727532674446024</v>
      </c>
      <c r="W41" s="18"/>
      <c r="X41" s="18"/>
      <c r="Y41" s="244"/>
      <c r="Z41" s="18"/>
      <c r="AA41" s="18"/>
      <c r="AB41" s="18"/>
      <c r="AC41" s="18"/>
      <c r="AD41" s="18"/>
      <c r="AE41" s="18"/>
      <c r="AH41" s="18"/>
      <c r="AI41" s="18"/>
      <c r="AJ41" s="18"/>
      <c r="AK41" s="18"/>
      <c r="AL41" s="18"/>
      <c r="AM41" s="18"/>
      <c r="AN41" s="18"/>
      <c r="AO41" s="18"/>
      <c r="AP41" s="18"/>
      <c r="AQ41" s="18"/>
    </row>
    <row r="42" spans="1:43">
      <c r="A42" s="17">
        <v>42766</v>
      </c>
      <c r="B42" s="14" t="s">
        <v>141</v>
      </c>
      <c r="C42" s="14" t="str">
        <f t="shared" si="0"/>
        <v>2017.I.n.év</v>
      </c>
      <c r="D42" s="19">
        <v>2.6197302159999998</v>
      </c>
      <c r="E42" s="19"/>
      <c r="F42" s="19"/>
      <c r="G42" s="19"/>
      <c r="H42" s="19"/>
      <c r="I42" s="19"/>
      <c r="J42" s="19"/>
      <c r="K42" s="19">
        <v>3</v>
      </c>
      <c r="L42" s="19">
        <v>2.6197302159999998</v>
      </c>
      <c r="O42" s="14">
        <v>2</v>
      </c>
      <c r="P42" s="14">
        <v>4</v>
      </c>
      <c r="Q42" s="19">
        <v>1.8242458770974253</v>
      </c>
      <c r="W42" s="18"/>
      <c r="X42" s="18"/>
      <c r="Y42" s="244"/>
      <c r="Z42" s="18"/>
      <c r="AA42" s="18"/>
      <c r="AB42" s="18"/>
      <c r="AC42" s="18"/>
      <c r="AD42" s="18"/>
      <c r="AE42" s="18"/>
      <c r="AH42" s="18"/>
      <c r="AI42" s="18"/>
      <c r="AJ42" s="18"/>
      <c r="AK42" s="18"/>
      <c r="AL42" s="18"/>
      <c r="AM42" s="18"/>
      <c r="AN42" s="18"/>
      <c r="AO42" s="18"/>
      <c r="AP42" s="18"/>
      <c r="AQ42" s="18"/>
    </row>
    <row r="43" spans="1:43">
      <c r="A43" s="17">
        <v>42855</v>
      </c>
      <c r="B43" s="14" t="s">
        <v>152</v>
      </c>
      <c r="C43" s="14" t="str">
        <f t="shared" si="0"/>
        <v>2017.II.n.év</v>
      </c>
      <c r="D43" s="19">
        <v>2.06820804</v>
      </c>
      <c r="E43" s="19"/>
      <c r="F43" s="19"/>
      <c r="G43" s="19"/>
      <c r="H43" s="19"/>
      <c r="I43" s="19"/>
      <c r="J43" s="19"/>
      <c r="K43" s="19">
        <v>3</v>
      </c>
      <c r="L43" s="19">
        <v>2.06820804</v>
      </c>
      <c r="M43" s="19"/>
      <c r="O43" s="14">
        <v>2</v>
      </c>
      <c r="P43" s="14">
        <v>4</v>
      </c>
      <c r="Q43" s="19">
        <v>2.0421552023805134</v>
      </c>
      <c r="W43" s="18"/>
      <c r="X43" s="18"/>
      <c r="Y43" s="244"/>
      <c r="Z43" s="18"/>
      <c r="AA43" s="18"/>
      <c r="AB43" s="18"/>
      <c r="AC43" s="18"/>
      <c r="AD43" s="18"/>
      <c r="AE43" s="18"/>
      <c r="AH43" s="18"/>
      <c r="AI43" s="18"/>
      <c r="AJ43" s="18"/>
      <c r="AK43" s="18"/>
      <c r="AL43" s="18"/>
      <c r="AM43" s="18"/>
      <c r="AN43" s="18"/>
      <c r="AO43" s="18"/>
      <c r="AP43" s="18"/>
      <c r="AQ43" s="18"/>
    </row>
    <row r="44" spans="1:43">
      <c r="A44" s="17">
        <v>42947</v>
      </c>
      <c r="B44" s="14" t="s">
        <v>159</v>
      </c>
      <c r="C44" s="14" t="str">
        <f t="shared" si="0"/>
        <v>2017.III.n.év</v>
      </c>
      <c r="D44" s="19">
        <v>2.429319467</v>
      </c>
      <c r="E44" s="19"/>
      <c r="F44" s="19"/>
      <c r="G44" s="19"/>
      <c r="H44" s="19"/>
      <c r="I44" s="19"/>
      <c r="J44" s="19"/>
      <c r="K44" s="19">
        <v>3</v>
      </c>
      <c r="L44" s="19">
        <v>2.429319467</v>
      </c>
      <c r="O44" s="14">
        <v>2</v>
      </c>
      <c r="P44" s="14">
        <v>4</v>
      </c>
      <c r="Q44" s="19">
        <v>2.4865436897041349</v>
      </c>
      <c r="W44" s="18"/>
      <c r="X44" s="18"/>
      <c r="Y44" s="244"/>
      <c r="Z44" s="18"/>
      <c r="AA44" s="18"/>
      <c r="AB44" s="18"/>
      <c r="AC44" s="18"/>
      <c r="AD44" s="18"/>
      <c r="AE44" s="18"/>
      <c r="AH44" s="18"/>
      <c r="AI44" s="18"/>
      <c r="AJ44" s="18"/>
      <c r="AK44" s="18"/>
      <c r="AL44" s="18"/>
      <c r="AM44" s="18"/>
      <c r="AN44" s="18"/>
      <c r="AO44" s="18"/>
      <c r="AP44" s="18"/>
      <c r="AQ44" s="18"/>
    </row>
    <row r="45" spans="1:43">
      <c r="A45" s="17">
        <v>43039</v>
      </c>
      <c r="B45" s="14" t="s">
        <v>163</v>
      </c>
      <c r="C45" s="14" t="str">
        <f t="shared" si="0"/>
        <v>2017.IV.n.év</v>
      </c>
      <c r="D45" s="19">
        <v>2.2924764729999998</v>
      </c>
      <c r="E45" s="19"/>
      <c r="F45" s="19"/>
      <c r="G45" s="19"/>
      <c r="H45" s="19"/>
      <c r="I45" s="19"/>
      <c r="J45" s="19"/>
      <c r="K45" s="19">
        <v>3</v>
      </c>
      <c r="L45" s="19">
        <v>2.2924764729999998</v>
      </c>
      <c r="O45" s="14">
        <v>2</v>
      </c>
      <c r="P45" s="14">
        <v>4</v>
      </c>
      <c r="Q45" s="19">
        <v>2.2974405659973485</v>
      </c>
      <c r="W45" s="18"/>
      <c r="X45" s="18"/>
      <c r="Y45" s="244"/>
      <c r="Z45" s="18"/>
      <c r="AA45" s="18"/>
      <c r="AB45" s="18"/>
      <c r="AC45" s="18"/>
      <c r="AD45" s="18"/>
      <c r="AE45" s="18"/>
      <c r="AH45" s="18"/>
      <c r="AI45" s="18"/>
      <c r="AJ45" s="18"/>
      <c r="AK45" s="18"/>
      <c r="AL45" s="18"/>
      <c r="AM45" s="18"/>
      <c r="AN45" s="18"/>
      <c r="AO45" s="18"/>
      <c r="AP45" s="18"/>
      <c r="AQ45" s="18"/>
    </row>
    <row r="46" spans="1:43">
      <c r="A46" s="89">
        <v>43131</v>
      </c>
      <c r="B46" s="86" t="s">
        <v>167</v>
      </c>
      <c r="C46" s="86" t="str">
        <f t="shared" ref="C46:C65" si="1">LEFT(B46,4)&amp;"."&amp;ROMAN(RIGHT(B46,1))&amp;".n.év"</f>
        <v>2018.I.n.év</v>
      </c>
      <c r="D46" s="19">
        <v>1.9594750729999999</v>
      </c>
      <c r="E46" s="19"/>
      <c r="F46" s="19"/>
      <c r="G46" s="19"/>
      <c r="H46" s="19"/>
      <c r="I46" s="19"/>
      <c r="J46" s="19"/>
      <c r="K46" s="19">
        <v>3</v>
      </c>
      <c r="L46" s="19">
        <v>1.9594750729999999</v>
      </c>
      <c r="O46" s="14">
        <v>2</v>
      </c>
      <c r="P46" s="14">
        <v>4</v>
      </c>
      <c r="Q46" s="19">
        <v>2.1228616949203314</v>
      </c>
      <c r="W46" s="18"/>
      <c r="X46" s="18"/>
      <c r="Y46" s="244"/>
      <c r="Z46" s="18"/>
      <c r="AA46" s="18"/>
      <c r="AB46" s="18"/>
      <c r="AC46" s="18"/>
      <c r="AD46" s="18"/>
      <c r="AE46" s="18"/>
      <c r="AH46" s="18"/>
      <c r="AI46" s="18"/>
      <c r="AJ46" s="18"/>
      <c r="AK46" s="18"/>
      <c r="AL46" s="18"/>
      <c r="AM46" s="18"/>
      <c r="AN46" s="18"/>
      <c r="AO46" s="18"/>
      <c r="AP46" s="18"/>
      <c r="AQ46" s="18"/>
    </row>
    <row r="47" spans="1:43">
      <c r="A47" s="89">
        <v>43220</v>
      </c>
      <c r="B47" s="86" t="s">
        <v>170</v>
      </c>
      <c r="C47" s="86" t="str">
        <f t="shared" si="1"/>
        <v>2018.II.n.év</v>
      </c>
      <c r="D47" s="19">
        <v>2.7186528750000001</v>
      </c>
      <c r="E47" s="19"/>
      <c r="F47" s="19"/>
      <c r="G47" s="19"/>
      <c r="H47" s="19"/>
      <c r="I47" s="19"/>
      <c r="J47" s="19"/>
      <c r="K47" s="19">
        <v>3</v>
      </c>
      <c r="L47" s="19">
        <v>2.7186528750000001</v>
      </c>
      <c r="O47" s="14">
        <v>2</v>
      </c>
      <c r="P47" s="14">
        <v>4</v>
      </c>
      <c r="Q47" s="19">
        <v>2.252806621136628</v>
      </c>
      <c r="W47" s="18"/>
      <c r="X47" s="18"/>
      <c r="Y47" s="244"/>
      <c r="Z47" s="18"/>
      <c r="AA47" s="18"/>
      <c r="AB47" s="18"/>
      <c r="AC47" s="18"/>
      <c r="AD47" s="18"/>
      <c r="AE47" s="18"/>
      <c r="AH47" s="18"/>
      <c r="AI47" s="18"/>
      <c r="AJ47" s="18"/>
      <c r="AK47" s="18"/>
      <c r="AL47" s="18"/>
      <c r="AM47" s="18"/>
      <c r="AN47" s="18"/>
      <c r="AO47" s="18"/>
      <c r="AP47" s="18"/>
      <c r="AQ47" s="18"/>
    </row>
    <row r="48" spans="1:43">
      <c r="A48" s="89">
        <v>43312</v>
      </c>
      <c r="B48" s="86" t="s">
        <v>171</v>
      </c>
      <c r="C48" s="86" t="str">
        <f t="shared" si="1"/>
        <v>2018.III.n.év</v>
      </c>
      <c r="D48" s="19">
        <v>3.4331898000000001</v>
      </c>
      <c r="E48" s="19"/>
      <c r="F48" s="19"/>
      <c r="G48" s="19"/>
      <c r="H48" s="19"/>
      <c r="I48" s="19"/>
      <c r="J48" s="19"/>
      <c r="K48" s="19">
        <v>3</v>
      </c>
      <c r="L48" s="19">
        <v>3.4331898000000001</v>
      </c>
      <c r="O48" s="14">
        <v>2</v>
      </c>
      <c r="P48" s="14">
        <v>4</v>
      </c>
      <c r="Q48" s="19">
        <v>2.3484576436409128</v>
      </c>
      <c r="W48" s="18"/>
      <c r="X48" s="18"/>
      <c r="Y48" s="244"/>
      <c r="Z48" s="18"/>
      <c r="AA48" s="18"/>
      <c r="AB48" s="18"/>
      <c r="AC48" s="18"/>
      <c r="AD48" s="18"/>
      <c r="AE48" s="18"/>
      <c r="AH48" s="18"/>
      <c r="AI48" s="18"/>
      <c r="AJ48" s="18"/>
      <c r="AK48" s="18"/>
      <c r="AL48" s="18"/>
      <c r="AM48" s="18"/>
      <c r="AN48" s="18"/>
      <c r="AO48" s="18"/>
      <c r="AP48" s="18"/>
      <c r="AQ48" s="18"/>
    </row>
    <row r="49" spans="1:43">
      <c r="A49" s="17">
        <v>43404</v>
      </c>
      <c r="B49" s="14" t="s">
        <v>180</v>
      </c>
      <c r="C49" s="86" t="str">
        <f t="shared" si="1"/>
        <v>2018.IV.n.év</v>
      </c>
      <c r="D49" s="19">
        <v>3.2146737870000002</v>
      </c>
      <c r="E49" s="19"/>
      <c r="F49" s="19"/>
      <c r="G49" s="19"/>
      <c r="H49" s="19"/>
      <c r="I49" s="19"/>
      <c r="J49" s="19"/>
      <c r="K49" s="19">
        <v>3</v>
      </c>
      <c r="L49" s="19">
        <v>3.2146737870000002</v>
      </c>
      <c r="O49" s="14">
        <v>2</v>
      </c>
      <c r="P49" s="14">
        <v>4</v>
      </c>
      <c r="Q49" s="19">
        <v>2.6782655384911749</v>
      </c>
      <c r="W49" s="18"/>
      <c r="X49" s="18"/>
      <c r="Y49" s="244"/>
      <c r="Z49" s="18"/>
      <c r="AA49" s="18"/>
      <c r="AB49" s="18"/>
      <c r="AC49" s="18"/>
      <c r="AD49" s="18"/>
      <c r="AE49" s="18"/>
      <c r="AH49" s="18"/>
      <c r="AI49" s="18"/>
      <c r="AJ49" s="18"/>
      <c r="AK49" s="18"/>
      <c r="AL49" s="18"/>
      <c r="AM49" s="18"/>
      <c r="AN49" s="18"/>
      <c r="AO49" s="18"/>
      <c r="AP49" s="18"/>
      <c r="AQ49" s="18"/>
    </row>
    <row r="50" spans="1:43">
      <c r="A50" s="89">
        <v>43496</v>
      </c>
      <c r="B50" s="14" t="s">
        <v>197</v>
      </c>
      <c r="C50" s="14" t="str">
        <f t="shared" si="1"/>
        <v>2019.I.n.év</v>
      </c>
      <c r="D50" s="19">
        <v>3.1700592510000001</v>
      </c>
      <c r="E50" s="19"/>
      <c r="F50" s="19"/>
      <c r="G50" s="19"/>
      <c r="H50" s="19"/>
      <c r="I50" s="19"/>
      <c r="J50" s="19"/>
      <c r="K50" s="19">
        <v>3</v>
      </c>
      <c r="L50" s="19">
        <v>3.1700592510000001</v>
      </c>
      <c r="O50" s="14">
        <v>2</v>
      </c>
      <c r="P50" s="14">
        <v>4</v>
      </c>
      <c r="Q50" s="19">
        <v>3.2394802909183227</v>
      </c>
      <c r="W50" s="18"/>
      <c r="X50" s="18"/>
      <c r="Y50" s="244"/>
      <c r="Z50" s="18"/>
      <c r="AA50" s="18"/>
      <c r="AB50" s="18"/>
      <c r="AC50" s="18"/>
      <c r="AD50" s="18"/>
      <c r="AE50" s="18"/>
      <c r="AH50" s="18"/>
      <c r="AI50" s="18"/>
      <c r="AJ50" s="18"/>
      <c r="AK50" s="18"/>
      <c r="AL50" s="18"/>
      <c r="AM50" s="18"/>
      <c r="AN50" s="18"/>
      <c r="AO50" s="18"/>
      <c r="AP50" s="18"/>
      <c r="AQ50" s="18"/>
    </row>
    <row r="51" spans="1:43">
      <c r="A51" s="17">
        <v>43585</v>
      </c>
      <c r="B51" s="14" t="s">
        <v>199</v>
      </c>
      <c r="C51" s="14" t="str">
        <f t="shared" si="1"/>
        <v>2019.II.n.év</v>
      </c>
      <c r="D51" s="19">
        <v>3.732558585</v>
      </c>
      <c r="E51" s="19"/>
      <c r="F51" s="19"/>
      <c r="G51" s="19"/>
      <c r="H51" s="19"/>
      <c r="I51" s="19"/>
      <c r="J51" s="19"/>
      <c r="K51" s="19">
        <v>3</v>
      </c>
      <c r="L51" s="19">
        <v>3.732558585</v>
      </c>
      <c r="O51" s="14">
        <v>2</v>
      </c>
      <c r="P51" s="14">
        <v>4</v>
      </c>
      <c r="Q51" s="19">
        <v>3.5229162836934762</v>
      </c>
      <c r="W51" s="18"/>
      <c r="X51" s="18"/>
      <c r="Y51" s="244"/>
      <c r="Z51" s="18"/>
      <c r="AA51" s="18"/>
      <c r="AB51" s="18"/>
      <c r="AC51" s="18"/>
      <c r="AD51" s="18"/>
      <c r="AE51" s="18"/>
      <c r="AH51" s="18"/>
      <c r="AI51" s="18"/>
      <c r="AJ51" s="18"/>
      <c r="AK51" s="18"/>
      <c r="AL51" s="18"/>
      <c r="AM51" s="18"/>
      <c r="AN51" s="18"/>
      <c r="AO51" s="18"/>
      <c r="AP51" s="18"/>
      <c r="AQ51" s="18"/>
    </row>
    <row r="52" spans="1:43">
      <c r="A52" s="89">
        <v>43677</v>
      </c>
      <c r="B52" s="14" t="s">
        <v>200</v>
      </c>
      <c r="C52" s="14" t="str">
        <f t="shared" si="1"/>
        <v>2019.III.n.év</v>
      </c>
      <c r="D52" s="19">
        <v>3.0640734059999999</v>
      </c>
      <c r="E52" s="19"/>
      <c r="F52" s="19"/>
      <c r="G52" s="19"/>
      <c r="H52" s="19"/>
      <c r="I52" s="19"/>
      <c r="J52" s="19"/>
      <c r="K52" s="19">
        <v>3</v>
      </c>
      <c r="L52" s="19">
        <v>3.0640734059999999</v>
      </c>
      <c r="O52" s="14">
        <v>2</v>
      </c>
      <c r="P52" s="14">
        <v>4</v>
      </c>
      <c r="Q52" s="19">
        <v>3.2729474362881632</v>
      </c>
      <c r="W52" s="18"/>
      <c r="X52" s="18"/>
      <c r="Y52" s="244"/>
      <c r="Z52" s="18"/>
      <c r="AA52" s="18"/>
      <c r="AB52" s="18"/>
      <c r="AC52" s="18"/>
      <c r="AD52" s="18"/>
      <c r="AE52" s="18"/>
      <c r="AH52" s="18"/>
      <c r="AI52" s="18"/>
      <c r="AJ52" s="18"/>
      <c r="AK52" s="18"/>
      <c r="AL52" s="18"/>
      <c r="AM52" s="18"/>
      <c r="AN52" s="18"/>
      <c r="AO52" s="18"/>
      <c r="AP52" s="18"/>
      <c r="AQ52" s="18"/>
    </row>
    <row r="53" spans="1:43">
      <c r="A53" s="17">
        <v>43769</v>
      </c>
      <c r="B53" s="14" t="s">
        <v>201</v>
      </c>
      <c r="C53" s="14" t="str">
        <f t="shared" si="1"/>
        <v>2019.IV.n.év</v>
      </c>
      <c r="D53" s="19">
        <v>3.0423221648689518</v>
      </c>
      <c r="E53" s="19">
        <v>0.17853551470422291</v>
      </c>
      <c r="F53" s="19">
        <v>0.1014225683592449</v>
      </c>
      <c r="G53" s="19">
        <v>8.564568406758033E-2</v>
      </c>
      <c r="H53" s="19">
        <v>8.564568406758033E-2</v>
      </c>
      <c r="I53" s="19">
        <v>0.1014225683592449</v>
      </c>
      <c r="J53" s="19">
        <v>0.17853551470422246</v>
      </c>
      <c r="K53" s="19">
        <v>3</v>
      </c>
      <c r="L53" s="19">
        <v>3.4079259319999999</v>
      </c>
      <c r="O53" s="14">
        <v>2</v>
      </c>
      <c r="P53" s="14">
        <v>4</v>
      </c>
      <c r="Q53" s="19">
        <v>3.6345261924706449</v>
      </c>
      <c r="W53" s="18"/>
      <c r="X53" s="18"/>
      <c r="Y53" s="244"/>
      <c r="Z53" s="18"/>
      <c r="AA53" s="18"/>
      <c r="AB53" s="18"/>
      <c r="AC53" s="18"/>
      <c r="AD53" s="18"/>
      <c r="AE53" s="18"/>
      <c r="AH53" s="18"/>
      <c r="AI53" s="18"/>
      <c r="AJ53" s="18"/>
      <c r="AK53" s="18"/>
      <c r="AL53" s="18"/>
      <c r="AM53" s="18"/>
      <c r="AN53" s="18"/>
      <c r="AO53" s="18"/>
      <c r="AP53" s="18"/>
      <c r="AQ53" s="18"/>
    </row>
    <row r="54" spans="1:43">
      <c r="A54" s="89">
        <v>43861</v>
      </c>
      <c r="B54" s="14" t="s">
        <v>198</v>
      </c>
      <c r="C54" s="14" t="str">
        <f t="shared" si="1"/>
        <v>2020.I.n.év</v>
      </c>
      <c r="D54" s="19">
        <v>3.0337254302474825</v>
      </c>
      <c r="E54" s="19">
        <v>0.46549507209408025</v>
      </c>
      <c r="F54" s="19">
        <v>0.2644387356127349</v>
      </c>
      <c r="G54" s="19">
        <v>0.22330371604570232</v>
      </c>
      <c r="H54" s="19">
        <v>0.22330371604570232</v>
      </c>
      <c r="I54" s="19">
        <v>0.26443873561273445</v>
      </c>
      <c r="J54" s="19">
        <v>0.4654950720940807</v>
      </c>
      <c r="K54" s="19">
        <v>3</v>
      </c>
      <c r="L54" s="19">
        <v>3.986962954</v>
      </c>
      <c r="O54" s="14">
        <v>2</v>
      </c>
      <c r="P54" s="14">
        <v>4</v>
      </c>
      <c r="Q54" s="19">
        <v>3.6524365758987472</v>
      </c>
      <c r="W54" s="18"/>
      <c r="X54" s="18"/>
      <c r="Y54" s="244"/>
      <c r="Z54" s="18"/>
      <c r="AA54" s="18"/>
      <c r="AB54" s="18"/>
      <c r="AC54" s="18"/>
      <c r="AD54" s="18"/>
      <c r="AE54" s="18"/>
      <c r="AH54" s="18"/>
      <c r="AI54" s="18"/>
      <c r="AJ54" s="18"/>
      <c r="AK54" s="18"/>
      <c r="AL54" s="18"/>
      <c r="AM54" s="18"/>
      <c r="AN54" s="18"/>
      <c r="AO54" s="18"/>
      <c r="AP54" s="18"/>
      <c r="AQ54" s="18"/>
    </row>
    <row r="55" spans="1:43">
      <c r="A55" s="89">
        <v>43951</v>
      </c>
      <c r="B55" s="14" t="s">
        <v>205</v>
      </c>
      <c r="C55" s="14" t="str">
        <f t="shared" si="1"/>
        <v>2020.II.n.év</v>
      </c>
      <c r="D55" s="19">
        <v>1.7849809378433299</v>
      </c>
      <c r="E55" s="19">
        <v>0.73024553975775253</v>
      </c>
      <c r="F55" s="19">
        <v>0.41483834909717654</v>
      </c>
      <c r="G55" s="19">
        <v>0.35030777430174087</v>
      </c>
      <c r="H55" s="19">
        <v>0.35030777430174087</v>
      </c>
      <c r="I55" s="19">
        <v>0.41483834909717654</v>
      </c>
      <c r="J55" s="19">
        <v>0.7302455397577523</v>
      </c>
      <c r="K55" s="19">
        <v>3</v>
      </c>
      <c r="L55" s="19">
        <v>3.2803726009999998</v>
      </c>
      <c r="O55" s="14">
        <v>2</v>
      </c>
      <c r="P55" s="14">
        <v>4</v>
      </c>
      <c r="Q55" s="19">
        <v>3.5048023732413327</v>
      </c>
      <c r="W55" s="18"/>
      <c r="X55" s="18"/>
      <c r="Y55" s="244"/>
      <c r="Z55" s="18"/>
      <c r="AA55" s="18"/>
      <c r="AB55" s="18"/>
      <c r="AC55" s="18"/>
      <c r="AD55" s="18"/>
      <c r="AE55" s="18"/>
      <c r="AH55" s="18"/>
      <c r="AI55" s="18"/>
      <c r="AJ55" s="18"/>
      <c r="AK55" s="18"/>
      <c r="AL55" s="18"/>
      <c r="AM55" s="18"/>
      <c r="AN55" s="18"/>
      <c r="AO55" s="18"/>
      <c r="AP55" s="18"/>
      <c r="AQ55" s="18"/>
    </row>
    <row r="56" spans="1:43">
      <c r="A56" s="89">
        <v>44043</v>
      </c>
      <c r="B56" s="14" t="s">
        <v>206</v>
      </c>
      <c r="C56" s="14" t="str">
        <f t="shared" si="1"/>
        <v>2020.III.n.év</v>
      </c>
      <c r="D56" s="19">
        <v>1.4830315586176002</v>
      </c>
      <c r="E56" s="19">
        <v>1.0276585659296016</v>
      </c>
      <c r="F56" s="19">
        <v>0.58379292952234962</v>
      </c>
      <c r="G56" s="19">
        <v>0.49298046393044848</v>
      </c>
      <c r="H56" s="19">
        <v>0.49298046393044803</v>
      </c>
      <c r="I56" s="19">
        <v>0.58379292952235051</v>
      </c>
      <c r="J56" s="19">
        <v>1.0276585659296007</v>
      </c>
      <c r="K56" s="19">
        <v>3</v>
      </c>
      <c r="L56" s="19">
        <v>3.5874635179999999</v>
      </c>
      <c r="O56" s="14">
        <v>2</v>
      </c>
      <c r="P56" s="14">
        <v>4</v>
      </c>
      <c r="Q56" s="19">
        <v>3.7334374902537917</v>
      </c>
      <c r="W56" s="18"/>
      <c r="X56" s="18"/>
      <c r="Y56" s="244"/>
      <c r="Z56" s="18"/>
      <c r="AA56" s="18"/>
      <c r="AB56" s="18"/>
      <c r="AC56" s="18"/>
      <c r="AD56" s="18"/>
      <c r="AE56" s="18"/>
      <c r="AH56" s="18"/>
      <c r="AI56" s="18"/>
      <c r="AJ56" s="18"/>
      <c r="AK56" s="18"/>
      <c r="AL56" s="18"/>
      <c r="AM56" s="18"/>
      <c r="AN56" s="18"/>
      <c r="AO56" s="18"/>
      <c r="AP56" s="18"/>
      <c r="AQ56" s="18"/>
    </row>
    <row r="57" spans="1:43">
      <c r="A57" s="17">
        <v>44135</v>
      </c>
      <c r="B57" s="14" t="s">
        <v>220</v>
      </c>
      <c r="C57" s="14" t="str">
        <f t="shared" si="1"/>
        <v>2020.IV.n.év</v>
      </c>
      <c r="D57" s="19">
        <v>0.71010064368126358</v>
      </c>
      <c r="E57" s="19">
        <v>1.283516606002961</v>
      </c>
      <c r="F57" s="19">
        <v>0.72914092710475464</v>
      </c>
      <c r="G57" s="19">
        <v>0.61571871521102084</v>
      </c>
      <c r="H57" s="19">
        <v>0.61571871521102084</v>
      </c>
      <c r="I57" s="19">
        <v>0.72914092710475442</v>
      </c>
      <c r="J57" s="19">
        <v>1.2835166060029612</v>
      </c>
      <c r="K57" s="19">
        <v>3</v>
      </c>
      <c r="L57" s="19">
        <v>3.3384768920000001</v>
      </c>
      <c r="O57" s="14">
        <v>2</v>
      </c>
      <c r="P57" s="14">
        <v>4</v>
      </c>
      <c r="Q57" s="19">
        <v>3.4283203340506105</v>
      </c>
      <c r="W57" s="18"/>
      <c r="X57" s="18"/>
      <c r="Y57" s="244"/>
      <c r="Z57" s="18"/>
      <c r="AA57" s="18"/>
      <c r="AB57" s="18"/>
      <c r="AC57" s="18"/>
      <c r="AD57" s="18"/>
      <c r="AE57" s="18"/>
      <c r="AH57" s="18"/>
      <c r="AI57" s="18"/>
      <c r="AJ57" s="18"/>
      <c r="AK57" s="18"/>
      <c r="AL57" s="18"/>
      <c r="AM57" s="18"/>
      <c r="AN57" s="18"/>
      <c r="AO57" s="18"/>
      <c r="AP57" s="18"/>
      <c r="AQ57" s="18"/>
    </row>
    <row r="58" spans="1:43">
      <c r="A58" s="89">
        <v>44227</v>
      </c>
      <c r="B58" s="14" t="s">
        <v>241</v>
      </c>
      <c r="C58" s="14" t="str">
        <f t="shared" si="1"/>
        <v>2021.I.n.év</v>
      </c>
      <c r="D58" s="19">
        <v>0.34716753856231364</v>
      </c>
      <c r="E58" s="19">
        <v>1.4185680764313413</v>
      </c>
      <c r="F58" s="19">
        <v>0.80586105202909275</v>
      </c>
      <c r="G58" s="19">
        <v>0.68050456797725234</v>
      </c>
      <c r="H58" s="19">
        <v>0.68050456797725234</v>
      </c>
      <c r="I58" s="19">
        <v>0.80586105202909319</v>
      </c>
      <c r="J58" s="19">
        <v>1.41856807643134</v>
      </c>
      <c r="K58" s="19">
        <v>3</v>
      </c>
      <c r="L58" s="19">
        <v>3.252101235</v>
      </c>
      <c r="O58" s="14">
        <v>2</v>
      </c>
      <c r="P58" s="14">
        <v>4</v>
      </c>
      <c r="Q58" s="19">
        <v>3.1327709456972457</v>
      </c>
      <c r="S58" s="14" t="s">
        <v>96</v>
      </c>
      <c r="W58" s="18"/>
      <c r="X58" s="18"/>
      <c r="Y58" s="244"/>
      <c r="Z58" s="18"/>
      <c r="AA58" s="18"/>
      <c r="AB58" s="18"/>
      <c r="AC58" s="18"/>
      <c r="AD58" s="18"/>
      <c r="AE58" s="18"/>
      <c r="AH58" s="18"/>
      <c r="AI58" s="18"/>
      <c r="AJ58" s="18"/>
      <c r="AK58" s="18"/>
      <c r="AL58" s="18"/>
      <c r="AM58" s="18"/>
      <c r="AN58" s="18"/>
      <c r="AO58" s="18"/>
      <c r="AP58" s="18"/>
      <c r="AQ58" s="18"/>
    </row>
    <row r="59" spans="1:43">
      <c r="A59" s="17">
        <v>44316</v>
      </c>
      <c r="B59" s="14" t="s">
        <v>267</v>
      </c>
      <c r="C59" s="14" t="str">
        <f t="shared" si="1"/>
        <v>2021.II.n.év</v>
      </c>
      <c r="D59" s="19">
        <v>0.32322127523179178</v>
      </c>
      <c r="E59" s="19">
        <v>1.4838913146871269</v>
      </c>
      <c r="F59" s="19">
        <v>0.8429699186230617</v>
      </c>
      <c r="G59" s="19">
        <v>0.71184092945801947</v>
      </c>
      <c r="H59" s="19">
        <v>0.71184092945801947</v>
      </c>
      <c r="I59" s="19">
        <v>0.84296991862306214</v>
      </c>
      <c r="J59" s="19">
        <v>1.4838913146871251</v>
      </c>
      <c r="K59" s="19">
        <v>3</v>
      </c>
      <c r="L59" s="19">
        <v>3.3619234379999998</v>
      </c>
      <c r="O59" s="14">
        <v>2</v>
      </c>
      <c r="P59" s="14">
        <v>4</v>
      </c>
      <c r="Q59" s="19">
        <v>3.0727422414042138</v>
      </c>
      <c r="W59" s="18"/>
      <c r="X59" s="18"/>
      <c r="Y59" s="244"/>
      <c r="Z59" s="18"/>
      <c r="AA59" s="18"/>
      <c r="AB59" s="18"/>
      <c r="AC59" s="18"/>
      <c r="AD59" s="18"/>
      <c r="AE59" s="18"/>
      <c r="AH59" s="18"/>
      <c r="AI59" s="18"/>
      <c r="AJ59" s="18"/>
      <c r="AK59" s="18"/>
      <c r="AL59" s="18"/>
      <c r="AM59" s="18"/>
      <c r="AN59" s="18"/>
      <c r="AO59" s="18"/>
      <c r="AP59" s="18"/>
      <c r="AQ59" s="18"/>
    </row>
    <row r="60" spans="1:43">
      <c r="A60" s="89">
        <v>44408</v>
      </c>
      <c r="B60" s="14" t="s">
        <v>274</v>
      </c>
      <c r="C60" s="14" t="str">
        <f t="shared" si="1"/>
        <v>2021.III.n.év</v>
      </c>
      <c r="D60" s="19">
        <v>0.1164545372392336</v>
      </c>
      <c r="E60" s="19">
        <v>1.5142600085521525</v>
      </c>
      <c r="F60" s="19">
        <v>0.86022178548332873</v>
      </c>
      <c r="G60" s="19">
        <v>0.72640916572528536</v>
      </c>
      <c r="H60" s="19">
        <v>0.72640916572528536</v>
      </c>
      <c r="I60" s="19">
        <v>0.86022178548332917</v>
      </c>
      <c r="J60" s="19">
        <v>1.5142600085521511</v>
      </c>
      <c r="K60" s="19">
        <v>3</v>
      </c>
      <c r="L60" s="19">
        <v>3.2173454970000002</v>
      </c>
      <c r="O60" s="14">
        <v>2</v>
      </c>
      <c r="P60" s="14">
        <v>4</v>
      </c>
      <c r="Q60" s="19">
        <v>3.0438629550489935</v>
      </c>
      <c r="W60" s="18"/>
      <c r="X60" s="18"/>
      <c r="Y60" s="244"/>
      <c r="Z60" s="18"/>
      <c r="AA60" s="18"/>
      <c r="AB60" s="18"/>
      <c r="AC60" s="18"/>
      <c r="AD60" s="18"/>
      <c r="AE60" s="18"/>
      <c r="AH60" s="18"/>
      <c r="AI60" s="18"/>
      <c r="AJ60" s="18"/>
      <c r="AK60" s="18"/>
      <c r="AL60" s="18"/>
      <c r="AM60" s="18"/>
      <c r="AN60" s="18"/>
      <c r="AO60" s="18"/>
      <c r="AP60" s="18"/>
      <c r="AQ60" s="18"/>
    </row>
    <row r="61" spans="1:43">
      <c r="A61" s="89">
        <v>44500</v>
      </c>
      <c r="B61" s="14" t="s">
        <v>315</v>
      </c>
      <c r="C61" s="14" t="str">
        <f t="shared" si="1"/>
        <v>2021.IV.n.év</v>
      </c>
      <c r="D61" s="19">
        <v>6.5642567576433386E-2</v>
      </c>
      <c r="E61" s="19">
        <v>1.5281279338989948</v>
      </c>
      <c r="F61" s="19">
        <v>0.86809988530465154</v>
      </c>
      <c r="G61" s="19">
        <v>0.73306178021992041</v>
      </c>
      <c r="H61" s="19">
        <v>0.73306178021992041</v>
      </c>
      <c r="I61" s="19">
        <v>0.86809988530465221</v>
      </c>
      <c r="J61" s="19">
        <v>1.5281279338989933</v>
      </c>
      <c r="K61" s="19">
        <v>3</v>
      </c>
      <c r="L61" s="19">
        <v>3.1949321670000002</v>
      </c>
      <c r="O61" s="14">
        <v>2</v>
      </c>
      <c r="P61" s="14">
        <v>4</v>
      </c>
      <c r="Q61" s="19">
        <v>3.0331028788108938</v>
      </c>
      <c r="W61" s="18"/>
      <c r="X61" s="18"/>
      <c r="Y61" s="244"/>
      <c r="Z61" s="18"/>
      <c r="AA61" s="18"/>
      <c r="AB61" s="18"/>
      <c r="AC61" s="18"/>
      <c r="AD61" s="18"/>
      <c r="AE61" s="18"/>
      <c r="AH61" s="18"/>
      <c r="AI61" s="18"/>
      <c r="AJ61" s="18"/>
      <c r="AK61" s="18"/>
      <c r="AL61" s="18"/>
      <c r="AM61" s="18"/>
      <c r="AN61" s="18"/>
      <c r="AO61" s="18"/>
      <c r="AP61" s="18"/>
      <c r="AQ61" s="18"/>
    </row>
    <row r="62" spans="1:43">
      <c r="A62" s="17">
        <v>44592</v>
      </c>
      <c r="B62" s="14" t="s">
        <v>337</v>
      </c>
      <c r="C62" s="14" t="str">
        <f t="shared" si="1"/>
        <v>2022.I.n.év</v>
      </c>
      <c r="D62" s="19">
        <v>-0.11574237308014901</v>
      </c>
      <c r="E62" s="19">
        <v>1.5393609541769435</v>
      </c>
      <c r="F62" s="19">
        <v>0.87448114658428233</v>
      </c>
      <c r="G62" s="19">
        <v>0.73845039831892301</v>
      </c>
      <c r="H62" s="19">
        <v>0.73845039831892301</v>
      </c>
      <c r="I62" s="19">
        <v>0.87448114658428278</v>
      </c>
      <c r="J62" s="19">
        <v>1.5393609541769422</v>
      </c>
      <c r="K62" s="19">
        <v>3</v>
      </c>
      <c r="L62" s="19">
        <v>3.0365501259999998</v>
      </c>
      <c r="O62" s="14">
        <v>2</v>
      </c>
      <c r="P62" s="14">
        <v>4</v>
      </c>
      <c r="Q62" s="19">
        <v>3.0230575806597102</v>
      </c>
      <c r="W62" s="18"/>
      <c r="X62" s="18"/>
      <c r="Y62" s="244"/>
      <c r="Z62" s="18"/>
      <c r="AA62" s="18"/>
      <c r="AB62" s="18"/>
      <c r="AC62" s="18"/>
      <c r="AD62" s="18"/>
      <c r="AE62" s="18"/>
      <c r="AH62" s="18"/>
      <c r="AI62" s="18"/>
      <c r="AJ62" s="18"/>
      <c r="AK62" s="18"/>
      <c r="AL62" s="18"/>
      <c r="AM62" s="18"/>
      <c r="AN62" s="18"/>
      <c r="AO62" s="18"/>
      <c r="AP62" s="18"/>
      <c r="AQ62" s="18"/>
    </row>
    <row r="63" spans="1:43">
      <c r="A63" s="17">
        <v>44681</v>
      </c>
      <c r="B63" s="14" t="s">
        <v>343</v>
      </c>
      <c r="C63" s="14" t="str">
        <f t="shared" si="1"/>
        <v>2022.II.n.év</v>
      </c>
      <c r="D63" s="19">
        <v>-0.15587991765058318</v>
      </c>
      <c r="E63" s="19">
        <v>1.5484597000398195</v>
      </c>
      <c r="F63" s="19">
        <v>0.87964996790137318</v>
      </c>
      <c r="G63" s="19">
        <v>0.74281517870939062</v>
      </c>
      <c r="H63" s="19">
        <v>0.74281517870939062</v>
      </c>
      <c r="I63" s="19">
        <v>0.87964996790137295</v>
      </c>
      <c r="J63" s="19">
        <v>1.5484597000398184</v>
      </c>
      <c r="K63" s="19">
        <v>3</v>
      </c>
      <c r="L63" s="19">
        <v>3.0150449290000001</v>
      </c>
      <c r="O63" s="14">
        <v>2</v>
      </c>
      <c r="P63" s="14">
        <v>4</v>
      </c>
      <c r="Q63" s="19">
        <v>3.016847735133112</v>
      </c>
      <c r="W63" s="18"/>
      <c r="X63" s="18"/>
      <c r="Y63" s="244"/>
      <c r="Z63" s="18"/>
      <c r="AA63" s="18"/>
      <c r="AB63" s="18"/>
      <c r="AC63" s="18"/>
      <c r="AD63" s="18"/>
      <c r="AE63" s="18"/>
      <c r="AH63" s="18"/>
      <c r="AI63" s="18"/>
      <c r="AJ63" s="18"/>
      <c r="AK63" s="18"/>
      <c r="AL63" s="18"/>
      <c r="AM63" s="18"/>
      <c r="AN63" s="18"/>
      <c r="AO63" s="18"/>
      <c r="AP63" s="18"/>
      <c r="AQ63" s="18"/>
    </row>
    <row r="64" spans="1:43">
      <c r="A64" s="17">
        <v>44773</v>
      </c>
      <c r="B64" s="14" t="s">
        <v>357</v>
      </c>
      <c r="C64" s="14" t="str">
        <f t="shared" si="1"/>
        <v>2022.III.n.év</v>
      </c>
      <c r="D64" s="19">
        <v>-0.18699203213328852</v>
      </c>
      <c r="E64" s="19">
        <v>1.5558296841646515</v>
      </c>
      <c r="F64" s="19">
        <v>0.88383671315452728</v>
      </c>
      <c r="G64" s="19">
        <v>0.74635065081410978</v>
      </c>
      <c r="H64" s="19">
        <v>0.74635065081410978</v>
      </c>
      <c r="I64" s="19">
        <v>0.88383671315452705</v>
      </c>
      <c r="J64" s="19">
        <v>1.5558296841646513</v>
      </c>
      <c r="K64" s="19">
        <v>3</v>
      </c>
      <c r="L64" s="19">
        <v>2.999025016</v>
      </c>
      <c r="O64" s="14">
        <v>2</v>
      </c>
      <c r="P64" s="14">
        <v>4</v>
      </c>
      <c r="Q64" s="19">
        <v>3.0096646366606592</v>
      </c>
      <c r="W64" s="18"/>
      <c r="X64" s="18"/>
      <c r="Y64" s="244"/>
      <c r="Z64" s="18"/>
      <c r="AA64" s="18"/>
      <c r="AB64" s="18"/>
      <c r="AC64" s="18"/>
      <c r="AD64" s="18"/>
      <c r="AE64" s="18"/>
      <c r="AH64" s="18"/>
      <c r="AI64" s="18"/>
      <c r="AJ64" s="18"/>
      <c r="AK64" s="18"/>
      <c r="AL64" s="18"/>
      <c r="AM64" s="18"/>
      <c r="AN64" s="18"/>
      <c r="AO64" s="18"/>
      <c r="AP64" s="18"/>
      <c r="AQ64" s="18"/>
    </row>
    <row r="65" spans="1:31">
      <c r="A65" s="17">
        <v>44865</v>
      </c>
      <c r="B65" s="14" t="s">
        <v>374</v>
      </c>
      <c r="C65" s="14" t="str">
        <f t="shared" si="1"/>
        <v>2022.IV.n.év</v>
      </c>
      <c r="D65" s="19">
        <v>-0.21546927887708245</v>
      </c>
      <c r="E65" s="19">
        <v>1.5617993715708327</v>
      </c>
      <c r="F65" s="19">
        <v>0.8872279769601612</v>
      </c>
      <c r="G65" s="19">
        <v>0.74921438334608847</v>
      </c>
      <c r="H65" s="19">
        <v>0.74921438334608847</v>
      </c>
      <c r="I65" s="19">
        <v>0.88722797696016187</v>
      </c>
      <c r="J65" s="19">
        <v>1.5617993715708316</v>
      </c>
      <c r="K65" s="19">
        <v>3</v>
      </c>
      <c r="L65" s="19">
        <v>2.9827724529999999</v>
      </c>
      <c r="O65" s="14">
        <v>2</v>
      </c>
      <c r="P65" s="14">
        <v>4</v>
      </c>
      <c r="Q65" s="19">
        <v>3.0049358430868125</v>
      </c>
      <c r="W65" s="18"/>
      <c r="X65" s="18"/>
      <c r="Y65" s="244"/>
      <c r="Z65" s="18"/>
      <c r="AA65" s="18"/>
      <c r="AB65" s="18"/>
      <c r="AC65" s="18"/>
      <c r="AD65" s="18"/>
      <c r="AE65" s="18"/>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V79"/>
  <sheetViews>
    <sheetView showGridLines="0" zoomScaleNormal="100" workbookViewId="0">
      <pane ySplit="14" topLeftCell="A15" activePane="bottomLeft" state="frozen"/>
      <selection pane="bottomLeft"/>
    </sheetView>
  </sheetViews>
  <sheetFormatPr defaultColWidth="9.140625" defaultRowHeight="15" customHeight="1"/>
  <cols>
    <col min="1" max="1" width="11" style="54" customWidth="1"/>
    <col min="2" max="2" width="40.7109375" style="54" customWidth="1"/>
    <col min="3" max="10" width="10.7109375" style="54" customWidth="1"/>
    <col min="11" max="11" width="2.85546875" style="54" customWidth="1"/>
    <col min="12" max="12" width="40.7109375" style="56" customWidth="1"/>
    <col min="13" max="14" width="10.7109375" style="54" customWidth="1"/>
    <col min="15" max="20" width="10.7109375" style="56" customWidth="1"/>
    <col min="21" max="21" width="9.28515625" style="56" bestFit="1" customWidth="1"/>
    <col min="22" max="22" width="9.7109375" style="56" bestFit="1" customWidth="1"/>
    <col min="23" max="16384" width="9.140625" style="56"/>
  </cols>
  <sheetData>
    <row r="1" spans="1:22" ht="15" customHeight="1">
      <c r="A1" s="14"/>
      <c r="B1" s="45"/>
      <c r="C1" s="46"/>
      <c r="D1" s="46"/>
      <c r="E1" s="46"/>
      <c r="F1" s="46"/>
      <c r="G1" s="46"/>
      <c r="H1" s="46"/>
      <c r="I1" s="46"/>
      <c r="J1" s="46"/>
      <c r="K1" s="46"/>
      <c r="M1" s="46"/>
      <c r="N1" s="46"/>
    </row>
    <row r="2" spans="1:22" ht="15" customHeight="1">
      <c r="A2" s="14" t="s">
        <v>0</v>
      </c>
      <c r="B2" s="45" t="s">
        <v>203</v>
      </c>
      <c r="C2" s="46"/>
      <c r="D2" s="46"/>
      <c r="E2" s="46"/>
      <c r="F2" s="46"/>
      <c r="G2" s="46"/>
      <c r="H2" s="46"/>
      <c r="I2" s="46"/>
      <c r="J2" s="46"/>
      <c r="K2" s="46"/>
      <c r="L2" s="45"/>
      <c r="M2" s="46"/>
      <c r="N2" s="46"/>
    </row>
    <row r="3" spans="1:22" ht="15" customHeight="1">
      <c r="A3" s="14" t="s">
        <v>23</v>
      </c>
      <c r="B3" s="45" t="s">
        <v>226</v>
      </c>
      <c r="C3" s="46"/>
      <c r="D3" s="46"/>
      <c r="E3" s="46"/>
      <c r="F3" s="46"/>
      <c r="G3" s="46"/>
      <c r="H3" s="46"/>
      <c r="I3" s="46"/>
      <c r="J3" s="46"/>
      <c r="K3" s="46"/>
      <c r="L3" s="45"/>
      <c r="M3" s="46"/>
      <c r="N3" s="46"/>
    </row>
    <row r="4" spans="1:22" ht="15" customHeight="1">
      <c r="A4" s="6" t="s">
        <v>20</v>
      </c>
      <c r="C4" s="48"/>
      <c r="D4" s="48"/>
      <c r="E4" s="48"/>
      <c r="F4" s="48"/>
      <c r="G4" s="48"/>
      <c r="H4" s="48"/>
      <c r="I4" s="46"/>
      <c r="J4" s="46"/>
      <c r="K4" s="46"/>
      <c r="L4" s="45"/>
      <c r="M4" s="46"/>
      <c r="N4" s="46"/>
    </row>
    <row r="5" spans="1:22" ht="15" customHeight="1">
      <c r="A5" s="6" t="s">
        <v>103</v>
      </c>
      <c r="C5" s="48"/>
      <c r="D5" s="48"/>
      <c r="E5" s="48"/>
      <c r="F5" s="48"/>
      <c r="G5" s="48"/>
      <c r="H5" s="48"/>
      <c r="I5" s="48"/>
      <c r="J5" s="48"/>
      <c r="K5" s="48"/>
      <c r="L5" s="45"/>
      <c r="M5" s="48"/>
      <c r="N5" s="48"/>
    </row>
    <row r="6" spans="1:22" ht="15" customHeight="1">
      <c r="A6" s="14" t="s">
        <v>99</v>
      </c>
      <c r="B6" s="7" t="s">
        <v>218</v>
      </c>
      <c r="C6" s="48"/>
      <c r="D6" s="48"/>
      <c r="E6" s="48"/>
      <c r="F6" s="48"/>
      <c r="G6" s="48"/>
      <c r="H6" s="48"/>
      <c r="I6" s="48"/>
      <c r="J6" s="48"/>
      <c r="K6" s="48"/>
      <c r="L6" s="45"/>
      <c r="M6" s="48"/>
      <c r="N6" s="48"/>
    </row>
    <row r="7" spans="1:22" ht="15" customHeight="1">
      <c r="A7" s="14" t="s">
        <v>100</v>
      </c>
      <c r="B7" s="8" t="s">
        <v>219</v>
      </c>
      <c r="C7" s="48"/>
      <c r="D7" s="48"/>
      <c r="E7" s="48"/>
      <c r="F7" s="48"/>
      <c r="G7" s="48"/>
      <c r="H7" s="48"/>
      <c r="I7" s="48"/>
      <c r="J7" s="48"/>
      <c r="K7" s="48"/>
      <c r="L7" s="45"/>
      <c r="M7" s="48"/>
      <c r="N7" s="48"/>
    </row>
    <row r="8" spans="1:22" ht="15" customHeight="1">
      <c r="A8" s="45"/>
      <c r="B8" s="38" t="s">
        <v>111</v>
      </c>
      <c r="C8" s="48"/>
      <c r="D8" s="48"/>
      <c r="E8" s="48"/>
      <c r="F8" s="48"/>
      <c r="G8" s="48"/>
      <c r="H8" s="48"/>
      <c r="I8" s="48"/>
      <c r="J8" s="48"/>
      <c r="K8" s="48"/>
      <c r="L8" s="45"/>
      <c r="M8" s="48"/>
      <c r="N8" s="48"/>
    </row>
    <row r="9" spans="1:22" ht="15" customHeight="1">
      <c r="A9" s="45"/>
      <c r="B9" s="45"/>
      <c r="C9" s="48"/>
      <c r="D9" s="48"/>
      <c r="E9" s="48"/>
      <c r="F9" s="48"/>
      <c r="G9" s="48"/>
      <c r="H9" s="48"/>
      <c r="I9" s="48"/>
      <c r="J9" s="48"/>
      <c r="K9" s="48"/>
      <c r="L9" s="45"/>
      <c r="M9" s="48"/>
      <c r="N9" s="48"/>
    </row>
    <row r="10" spans="1:22" ht="15" customHeight="1">
      <c r="A10" s="45"/>
      <c r="B10" s="45"/>
      <c r="C10" s="49"/>
      <c r="D10" s="49"/>
      <c r="E10" s="49"/>
      <c r="F10" s="49"/>
      <c r="G10" s="49"/>
      <c r="H10" s="49"/>
      <c r="I10" s="48"/>
      <c r="J10" s="48"/>
      <c r="K10" s="48"/>
      <c r="L10" s="45"/>
      <c r="M10" s="48"/>
      <c r="N10" s="48"/>
    </row>
    <row r="11" spans="1:22" ht="15" customHeight="1">
      <c r="A11" s="45"/>
      <c r="B11" s="45"/>
      <c r="L11" s="56" t="s">
        <v>96</v>
      </c>
    </row>
    <row r="12" spans="1:22" ht="15" customHeight="1">
      <c r="B12" s="172"/>
      <c r="C12" s="173">
        <v>2018</v>
      </c>
      <c r="D12" s="173">
        <v>2019</v>
      </c>
      <c r="E12" s="173"/>
      <c r="F12" s="173">
        <v>2020</v>
      </c>
      <c r="G12" s="173"/>
      <c r="H12" s="173">
        <v>2021</v>
      </c>
      <c r="I12" s="173"/>
      <c r="J12" s="173">
        <v>2022</v>
      </c>
      <c r="L12" s="192"/>
      <c r="M12" s="193">
        <v>2018</v>
      </c>
      <c r="N12" s="193">
        <v>2019</v>
      </c>
      <c r="O12" s="193"/>
      <c r="P12" s="193">
        <v>2020</v>
      </c>
      <c r="Q12" s="193"/>
      <c r="R12" s="193">
        <v>2021</v>
      </c>
      <c r="S12" s="193"/>
      <c r="T12" s="193">
        <v>2022</v>
      </c>
    </row>
    <row r="13" spans="1:22" ht="15" customHeight="1">
      <c r="B13" s="174"/>
      <c r="C13" s="265" t="s">
        <v>37</v>
      </c>
      <c r="D13" s="173" t="s">
        <v>38</v>
      </c>
      <c r="E13" s="173"/>
      <c r="F13" s="173"/>
      <c r="G13" s="173"/>
      <c r="H13" s="173"/>
      <c r="I13" s="173"/>
      <c r="J13" s="173"/>
      <c r="L13" s="194"/>
      <c r="M13" s="296" t="s">
        <v>104</v>
      </c>
      <c r="N13" s="193" t="s">
        <v>70</v>
      </c>
      <c r="O13" s="193"/>
      <c r="P13" s="193"/>
      <c r="Q13" s="193"/>
      <c r="R13" s="193"/>
      <c r="S13" s="193"/>
      <c r="T13" s="193"/>
    </row>
    <row r="14" spans="1:22" ht="15" customHeight="1">
      <c r="B14" s="175"/>
      <c r="C14" s="266"/>
      <c r="D14" s="176" t="s">
        <v>270</v>
      </c>
      <c r="E14" s="176" t="s">
        <v>88</v>
      </c>
      <c r="F14" s="176" t="s">
        <v>270</v>
      </c>
      <c r="G14" s="176" t="s">
        <v>88</v>
      </c>
      <c r="H14" s="176" t="s">
        <v>270</v>
      </c>
      <c r="I14" s="176" t="s">
        <v>88</v>
      </c>
      <c r="J14" s="176" t="s">
        <v>88</v>
      </c>
      <c r="L14" s="195"/>
      <c r="M14" s="297"/>
      <c r="N14" s="221" t="s">
        <v>271</v>
      </c>
      <c r="O14" s="221" t="s">
        <v>71</v>
      </c>
      <c r="P14" s="221" t="s">
        <v>271</v>
      </c>
      <c r="Q14" s="221" t="s">
        <v>71</v>
      </c>
      <c r="R14" s="221" t="s">
        <v>271</v>
      </c>
      <c r="S14" s="221" t="s">
        <v>71</v>
      </c>
      <c r="T14" s="221" t="s">
        <v>271</v>
      </c>
    </row>
    <row r="15" spans="1:22" ht="15" customHeight="1">
      <c r="B15" s="186" t="s">
        <v>363</v>
      </c>
      <c r="C15" s="187"/>
      <c r="D15" s="188"/>
      <c r="E15" s="188"/>
      <c r="F15" s="188"/>
      <c r="G15" s="188"/>
      <c r="H15" s="188"/>
      <c r="I15" s="188"/>
      <c r="J15" s="188"/>
      <c r="L15" s="186" t="s">
        <v>364</v>
      </c>
      <c r="M15" s="187"/>
      <c r="N15" s="188"/>
      <c r="O15" s="188"/>
      <c r="P15" s="188"/>
      <c r="Q15" s="188"/>
      <c r="R15" s="188"/>
      <c r="S15" s="188"/>
      <c r="T15" s="188"/>
    </row>
    <row r="16" spans="1:22" ht="15" customHeight="1">
      <c r="B16" s="105" t="s">
        <v>25</v>
      </c>
      <c r="C16" s="129">
        <v>2.4769606660651604</v>
      </c>
      <c r="D16" s="129">
        <v>3.7576804118664633</v>
      </c>
      <c r="E16" s="129">
        <v>3.7906701138801182</v>
      </c>
      <c r="F16" s="129">
        <v>3.7630495332633522</v>
      </c>
      <c r="G16" s="129">
        <v>3.9828821540659689</v>
      </c>
      <c r="H16" s="129">
        <v>3.4441187283927803</v>
      </c>
      <c r="I16" s="129">
        <v>3.4304949951701786</v>
      </c>
      <c r="J16" s="129">
        <v>3.0194942170421726</v>
      </c>
      <c r="K16" s="46"/>
      <c r="L16" s="105" t="s">
        <v>30</v>
      </c>
      <c r="M16" s="129">
        <v>2.4769606660651604</v>
      </c>
      <c r="N16" s="129">
        <v>3.7576804118664633</v>
      </c>
      <c r="O16" s="129">
        <v>3.7906701138801182</v>
      </c>
      <c r="P16" s="129">
        <v>3.7630495332633522</v>
      </c>
      <c r="Q16" s="129">
        <v>3.9828821540659689</v>
      </c>
      <c r="R16" s="129">
        <v>3.4441187283927803</v>
      </c>
      <c r="S16" s="129">
        <v>3.4304949951701786</v>
      </c>
      <c r="T16" s="129">
        <v>3.0194942170421726</v>
      </c>
      <c r="U16" s="50"/>
      <c r="V16" s="50"/>
    </row>
    <row r="17" spans="1:22" ht="15" customHeight="1">
      <c r="B17" s="105" t="s">
        <v>221</v>
      </c>
      <c r="C17" s="129">
        <v>2.3505978745472618</v>
      </c>
      <c r="D17" s="129">
        <v>3.3909886198683914</v>
      </c>
      <c r="E17" s="129">
        <v>3.4174675508426517</v>
      </c>
      <c r="F17" s="129">
        <v>3.3947381333351068</v>
      </c>
      <c r="G17" s="129">
        <v>3.5797491933611205</v>
      </c>
      <c r="H17" s="129">
        <v>3.1141295078676592</v>
      </c>
      <c r="I17" s="129">
        <v>3.0706197552403367</v>
      </c>
      <c r="J17" s="129">
        <v>3.0136264488850735</v>
      </c>
      <c r="K17" s="46"/>
      <c r="L17" s="105" t="s">
        <v>222</v>
      </c>
      <c r="M17" s="129">
        <v>2.3505978745472618</v>
      </c>
      <c r="N17" s="129">
        <v>3.3909886198683914</v>
      </c>
      <c r="O17" s="129">
        <v>3.4174675508426517</v>
      </c>
      <c r="P17" s="129">
        <v>3.3947381333351068</v>
      </c>
      <c r="Q17" s="129">
        <v>3.5797491933611205</v>
      </c>
      <c r="R17" s="129">
        <v>3.1141295078676592</v>
      </c>
      <c r="S17" s="129">
        <v>3.0706197552403367</v>
      </c>
      <c r="T17" s="129">
        <v>3.0136264488850735</v>
      </c>
      <c r="U17" s="50"/>
      <c r="V17" s="50"/>
    </row>
    <row r="18" spans="1:22" ht="15" customHeight="1">
      <c r="B18" s="105" t="s">
        <v>97</v>
      </c>
      <c r="C18" s="129">
        <v>2.8314978837956026</v>
      </c>
      <c r="D18" s="129">
        <v>3.3476677033103535</v>
      </c>
      <c r="E18" s="129">
        <v>3.343654293567802</v>
      </c>
      <c r="F18" s="129">
        <v>3.4248812503932484</v>
      </c>
      <c r="G18" s="129">
        <v>3.548318991050369</v>
      </c>
      <c r="H18" s="129">
        <v>3.2530501149943163</v>
      </c>
      <c r="I18" s="129">
        <v>3.2565755842520439</v>
      </c>
      <c r="J18" s="129">
        <v>3.0083481311827747</v>
      </c>
      <c r="K18" s="46"/>
      <c r="L18" s="105" t="s">
        <v>98</v>
      </c>
      <c r="M18" s="129">
        <v>2.8314978837956026</v>
      </c>
      <c r="N18" s="129">
        <v>3.3476677033103535</v>
      </c>
      <c r="O18" s="129">
        <v>3.343654293567802</v>
      </c>
      <c r="P18" s="129">
        <v>3.4248812503932484</v>
      </c>
      <c r="Q18" s="129">
        <v>3.548318991050369</v>
      </c>
      <c r="R18" s="129">
        <v>3.2530501149943163</v>
      </c>
      <c r="S18" s="129">
        <v>3.2565755842520439</v>
      </c>
      <c r="T18" s="129">
        <v>3.0083481311827747</v>
      </c>
      <c r="U18" s="50"/>
      <c r="V18" s="50"/>
    </row>
    <row r="19" spans="1:22" ht="15" customHeight="1">
      <c r="A19" s="51"/>
      <c r="B19" s="184" t="s">
        <v>39</v>
      </c>
      <c r="C19" s="185"/>
      <c r="D19" s="185"/>
      <c r="E19" s="185"/>
      <c r="F19" s="185"/>
      <c r="G19" s="185"/>
      <c r="H19" s="185"/>
      <c r="I19" s="185"/>
      <c r="J19" s="185"/>
      <c r="K19" s="154"/>
      <c r="L19" s="184" t="s">
        <v>40</v>
      </c>
      <c r="M19" s="213"/>
      <c r="N19" s="213"/>
      <c r="O19" s="213"/>
      <c r="P19" s="213"/>
      <c r="Q19" s="213"/>
      <c r="R19" s="213"/>
      <c r="S19" s="213"/>
      <c r="T19" s="213"/>
      <c r="U19" s="50"/>
      <c r="V19" s="50"/>
    </row>
    <row r="20" spans="1:22" ht="15" customHeight="1">
      <c r="B20" s="105" t="s">
        <v>41</v>
      </c>
      <c r="C20" s="129">
        <v>4.8641131929545622</v>
      </c>
      <c r="D20" s="129">
        <v>4.66</v>
      </c>
      <c r="E20" s="129">
        <v>4.9000000000000004</v>
      </c>
      <c r="F20" s="129">
        <v>3.9</v>
      </c>
      <c r="G20" s="129">
        <v>4.1500000000000004</v>
      </c>
      <c r="H20" s="129">
        <v>2.95</v>
      </c>
      <c r="I20" s="129">
        <v>3.145</v>
      </c>
      <c r="J20" s="129">
        <v>3.0000000000001137</v>
      </c>
      <c r="K20" s="46"/>
      <c r="L20" s="105" t="s">
        <v>72</v>
      </c>
      <c r="M20" s="129">
        <v>4.8641131929545622</v>
      </c>
      <c r="N20" s="129">
        <v>4.66</v>
      </c>
      <c r="O20" s="129">
        <v>4.9000000000000004</v>
      </c>
      <c r="P20" s="129">
        <v>3.9</v>
      </c>
      <c r="Q20" s="129">
        <v>4.1500000000000004</v>
      </c>
      <c r="R20" s="129">
        <v>2.95</v>
      </c>
      <c r="S20" s="129">
        <v>3.145</v>
      </c>
      <c r="T20" s="129">
        <v>3.0000000000001137</v>
      </c>
      <c r="U20" s="50"/>
      <c r="V20" s="50"/>
    </row>
    <row r="21" spans="1:22" ht="15" customHeight="1">
      <c r="B21" s="105" t="s">
        <v>394</v>
      </c>
      <c r="C21" s="129">
        <v>1.0747949463482249</v>
      </c>
      <c r="D21" s="129">
        <v>1.1486638562081182</v>
      </c>
      <c r="E21" s="129">
        <v>0.89527664353428993</v>
      </c>
      <c r="F21" s="129">
        <v>1.1080771180641786</v>
      </c>
      <c r="G21" s="129">
        <v>0.96712131797608281</v>
      </c>
      <c r="H21" s="129">
        <v>0.30315086843210548</v>
      </c>
      <c r="I21" s="129">
        <v>0.2973316041110875</v>
      </c>
      <c r="J21" s="129">
        <v>1.4441770563821152</v>
      </c>
      <c r="K21" s="46"/>
      <c r="L21" s="105" t="s">
        <v>395</v>
      </c>
      <c r="M21" s="129">
        <v>1.0747949463482249</v>
      </c>
      <c r="N21" s="129">
        <v>1.1486638562081182</v>
      </c>
      <c r="O21" s="129">
        <v>0.89527664353428993</v>
      </c>
      <c r="P21" s="129">
        <v>1.1080771180641786</v>
      </c>
      <c r="Q21" s="129">
        <v>0.96712131797608281</v>
      </c>
      <c r="R21" s="129">
        <v>0.30315086843210548</v>
      </c>
      <c r="S21" s="129">
        <v>0.2973316041110875</v>
      </c>
      <c r="T21" s="129">
        <v>1.4441770563821152</v>
      </c>
      <c r="U21" s="50"/>
      <c r="V21" s="50"/>
    </row>
    <row r="22" spans="1:22" ht="15" customHeight="1">
      <c r="B22" s="121" t="s">
        <v>16</v>
      </c>
      <c r="C22" s="129">
        <v>17.114539693866377</v>
      </c>
      <c r="D22" s="129">
        <v>15.9</v>
      </c>
      <c r="E22" s="129">
        <v>17.8</v>
      </c>
      <c r="F22" s="129">
        <v>2.4</v>
      </c>
      <c r="G22" s="129">
        <v>4.55</v>
      </c>
      <c r="H22" s="129">
        <v>4</v>
      </c>
      <c r="I22" s="129">
        <v>4.0599999999999996</v>
      </c>
      <c r="J22" s="129">
        <v>3</v>
      </c>
      <c r="K22" s="46"/>
      <c r="L22" s="121" t="s">
        <v>18</v>
      </c>
      <c r="M22" s="129">
        <v>17.114539693866377</v>
      </c>
      <c r="N22" s="129">
        <v>15.9</v>
      </c>
      <c r="O22" s="129">
        <v>17.8</v>
      </c>
      <c r="P22" s="129">
        <v>2.4</v>
      </c>
      <c r="Q22" s="129">
        <v>4.55</v>
      </c>
      <c r="R22" s="129">
        <v>4</v>
      </c>
      <c r="S22" s="129">
        <v>4.0599999999999996</v>
      </c>
      <c r="T22" s="129">
        <v>3</v>
      </c>
      <c r="U22" s="50"/>
      <c r="V22" s="50"/>
    </row>
    <row r="23" spans="1:22" ht="15" customHeight="1">
      <c r="B23" s="121" t="s">
        <v>223</v>
      </c>
      <c r="C23" s="129">
        <v>7.2654145362951681</v>
      </c>
      <c r="D23" s="129">
        <v>5.4215278148768107</v>
      </c>
      <c r="E23" s="129">
        <v>5.1752515685052884</v>
      </c>
      <c r="F23" s="129">
        <v>2.8548355879634641</v>
      </c>
      <c r="G23" s="129">
        <v>3.5818888657237693</v>
      </c>
      <c r="H23" s="129">
        <v>2.7041660251390169</v>
      </c>
      <c r="I23" s="129">
        <v>2.8281569847897714</v>
      </c>
      <c r="J23" s="129">
        <v>2.6797141101474438</v>
      </c>
      <c r="K23" s="46"/>
      <c r="L23" s="121" t="s">
        <v>224</v>
      </c>
      <c r="M23" s="129">
        <v>7.2654145362951681</v>
      </c>
      <c r="N23" s="129">
        <v>5.4215278148768107</v>
      </c>
      <c r="O23" s="129">
        <v>5.1752515685052884</v>
      </c>
      <c r="P23" s="129">
        <v>2.8548355879634641</v>
      </c>
      <c r="Q23" s="129">
        <v>3.5818888657237693</v>
      </c>
      <c r="R23" s="129">
        <v>2.7041660251390169</v>
      </c>
      <c r="S23" s="129">
        <v>2.8281569847897714</v>
      </c>
      <c r="T23" s="129">
        <v>2.6797141101474438</v>
      </c>
      <c r="U23" s="50"/>
      <c r="V23" s="50"/>
    </row>
    <row r="24" spans="1:22" ht="15" customHeight="1">
      <c r="B24" s="121" t="s">
        <v>10</v>
      </c>
      <c r="C24" s="129">
        <v>4.3269636654689236</v>
      </c>
      <c r="D24" s="129">
        <v>5.2</v>
      </c>
      <c r="E24" s="129">
        <v>5.9</v>
      </c>
      <c r="F24" s="129">
        <v>5.45</v>
      </c>
      <c r="G24" s="129">
        <v>5.55</v>
      </c>
      <c r="H24" s="129">
        <v>5.5449999999999999</v>
      </c>
      <c r="I24" s="129">
        <v>5.7</v>
      </c>
      <c r="J24" s="129">
        <v>6.2</v>
      </c>
      <c r="K24" s="46"/>
      <c r="L24" s="121" t="s">
        <v>162</v>
      </c>
      <c r="M24" s="129">
        <v>4.3269636654689236</v>
      </c>
      <c r="N24" s="129">
        <v>5.2</v>
      </c>
      <c r="O24" s="129">
        <v>5.9</v>
      </c>
      <c r="P24" s="129">
        <v>5.45</v>
      </c>
      <c r="Q24" s="129">
        <v>5.55</v>
      </c>
      <c r="R24" s="129">
        <v>5.5449999999999999</v>
      </c>
      <c r="S24" s="129">
        <v>5.7</v>
      </c>
      <c r="T24" s="129">
        <v>6.2</v>
      </c>
      <c r="U24" s="50"/>
      <c r="V24" s="50"/>
    </row>
    <row r="25" spans="1:22" ht="15" customHeight="1">
      <c r="B25" s="121" t="s">
        <v>242</v>
      </c>
      <c r="C25" s="129">
        <v>6.7883602258138183</v>
      </c>
      <c r="D25" s="129">
        <v>6.2962663856208128</v>
      </c>
      <c r="E25" s="129">
        <v>6.25</v>
      </c>
      <c r="F25" s="129">
        <v>5</v>
      </c>
      <c r="G25" s="129">
        <v>5.44</v>
      </c>
      <c r="H25" s="129">
        <v>4.97</v>
      </c>
      <c r="I25" s="129">
        <v>5</v>
      </c>
      <c r="J25" s="129">
        <v>5.3955760096521175</v>
      </c>
      <c r="K25" s="46"/>
      <c r="L25" s="121" t="s">
        <v>244</v>
      </c>
      <c r="M25" s="129">
        <v>6.7883602258138183</v>
      </c>
      <c r="N25" s="129">
        <v>6.2962663856208128</v>
      </c>
      <c r="O25" s="129">
        <v>6.25</v>
      </c>
      <c r="P25" s="129">
        <v>5</v>
      </c>
      <c r="Q25" s="129">
        <v>5.44</v>
      </c>
      <c r="R25" s="129">
        <v>4.97</v>
      </c>
      <c r="S25" s="129">
        <v>5</v>
      </c>
      <c r="T25" s="129">
        <v>5.3955760096521175</v>
      </c>
      <c r="U25" s="50"/>
      <c r="V25" s="50"/>
    </row>
    <row r="26" spans="1:22" ht="15" customHeight="1">
      <c r="B26" s="121" t="s">
        <v>243</v>
      </c>
      <c r="C26" s="129">
        <v>5.0940027579235334</v>
      </c>
      <c r="D26" s="129">
        <v>4.5147552265975861</v>
      </c>
      <c r="E26" s="129">
        <v>4.9249731428381978</v>
      </c>
      <c r="F26" s="129">
        <v>3.3233240128499659</v>
      </c>
      <c r="G26" s="129">
        <v>3.7492004452223568</v>
      </c>
      <c r="H26" s="129">
        <v>3.2982306747141052</v>
      </c>
      <c r="I26" s="129">
        <v>3.497034847913838</v>
      </c>
      <c r="J26" s="129">
        <v>3.4760328436200325</v>
      </c>
      <c r="K26" s="46"/>
      <c r="L26" s="121" t="s">
        <v>243</v>
      </c>
      <c r="M26" s="129">
        <v>5.0940027579235334</v>
      </c>
      <c r="N26" s="129">
        <v>4.5147552265975861</v>
      </c>
      <c r="O26" s="129">
        <v>4.9249731428381978</v>
      </c>
      <c r="P26" s="129">
        <v>3.3233240128499659</v>
      </c>
      <c r="Q26" s="129">
        <v>3.7492004452223568</v>
      </c>
      <c r="R26" s="129">
        <v>3.2982306747141052</v>
      </c>
      <c r="S26" s="129">
        <v>3.497034847913838</v>
      </c>
      <c r="T26" s="129">
        <v>3.4760328436200325</v>
      </c>
      <c r="U26" s="50"/>
      <c r="V26" s="50"/>
    </row>
    <row r="27" spans="1:22" ht="15" customHeight="1">
      <c r="A27" s="51"/>
      <c r="B27" s="121" t="s">
        <v>290</v>
      </c>
      <c r="C27" s="129">
        <v>2.6713318834812982</v>
      </c>
      <c r="D27" s="129">
        <v>2.4947262177909213</v>
      </c>
      <c r="E27" s="129">
        <v>3.1874470043679937</v>
      </c>
      <c r="F27" s="129">
        <v>2.6947354020156578</v>
      </c>
      <c r="G27" s="129">
        <v>3.2826534338852076</v>
      </c>
      <c r="H27" s="129">
        <v>3.0626633209384968</v>
      </c>
      <c r="I27" s="129">
        <v>3.2287759633255364</v>
      </c>
      <c r="J27" s="129">
        <v>3.3569740588964558</v>
      </c>
      <c r="K27" s="154"/>
      <c r="L27" s="121" t="s">
        <v>326</v>
      </c>
      <c r="M27" s="129">
        <v>2.6713318834812982</v>
      </c>
      <c r="N27" s="129">
        <v>2.4947262177909213</v>
      </c>
      <c r="O27" s="129">
        <v>3.1874470043679937</v>
      </c>
      <c r="P27" s="129">
        <v>2.6947354020156578</v>
      </c>
      <c r="Q27" s="129">
        <v>3.2826534338852076</v>
      </c>
      <c r="R27" s="129">
        <v>3.0626633209384968</v>
      </c>
      <c r="S27" s="129">
        <v>3.2287759633255364</v>
      </c>
      <c r="T27" s="129">
        <v>3.3569740588964558</v>
      </c>
      <c r="U27" s="50"/>
      <c r="V27" s="50"/>
    </row>
    <row r="28" spans="1:22" ht="15" customHeight="1">
      <c r="B28" s="184" t="s">
        <v>308</v>
      </c>
      <c r="C28" s="185"/>
      <c r="D28" s="185"/>
      <c r="E28" s="185"/>
      <c r="F28" s="185"/>
      <c r="G28" s="185"/>
      <c r="H28" s="185"/>
      <c r="I28" s="185"/>
      <c r="J28" s="185"/>
      <c r="K28" s="46"/>
      <c r="L28" s="184" t="s">
        <v>297</v>
      </c>
      <c r="M28" s="213"/>
      <c r="N28" s="213"/>
      <c r="O28" s="213"/>
      <c r="P28" s="213"/>
      <c r="Q28" s="213"/>
      <c r="R28" s="213"/>
      <c r="S28" s="213"/>
      <c r="T28" s="213"/>
      <c r="U28" s="50"/>
      <c r="V28" s="50"/>
    </row>
    <row r="29" spans="1:22" ht="15" customHeight="1">
      <c r="B29" s="105" t="s">
        <v>42</v>
      </c>
      <c r="C29" s="129">
        <v>-0.53604745436738188</v>
      </c>
      <c r="D29" s="129">
        <v>-0.94692041077151379</v>
      </c>
      <c r="E29" s="129">
        <v>-0.641093520356814</v>
      </c>
      <c r="F29" s="129">
        <v>-0.65955078079778295</v>
      </c>
      <c r="G29" s="129">
        <v>-0.50514166999231236</v>
      </c>
      <c r="H29" s="129">
        <v>-0.43839399636254145</v>
      </c>
      <c r="I29" s="129">
        <v>-0.29802055601915656</v>
      </c>
      <c r="J29" s="129">
        <v>0.22394626405875007</v>
      </c>
      <c r="K29" s="46"/>
      <c r="L29" s="105" t="s">
        <v>43</v>
      </c>
      <c r="M29" s="129">
        <v>-0.53604745436738188</v>
      </c>
      <c r="N29" s="129">
        <v>-0.94692041077151379</v>
      </c>
      <c r="O29" s="129">
        <v>-0.641093520356814</v>
      </c>
      <c r="P29" s="129">
        <v>-0.65955078079778295</v>
      </c>
      <c r="Q29" s="129">
        <v>-0.50514166999231236</v>
      </c>
      <c r="R29" s="129">
        <v>-0.43839399636254145</v>
      </c>
      <c r="S29" s="129">
        <v>-0.29802055601915656</v>
      </c>
      <c r="T29" s="129">
        <v>0.22394626405875007</v>
      </c>
      <c r="U29" s="50"/>
      <c r="V29" s="50"/>
    </row>
    <row r="30" spans="1:22" ht="15" customHeight="1">
      <c r="A30" s="51"/>
      <c r="B30" s="105" t="s">
        <v>44</v>
      </c>
      <c r="C30" s="129">
        <v>2.0489952804745681</v>
      </c>
      <c r="D30" s="129">
        <v>1.7785751074907854</v>
      </c>
      <c r="E30" s="129">
        <v>1.7785651620795082</v>
      </c>
      <c r="F30" s="129">
        <v>1.9987335160431905</v>
      </c>
      <c r="G30" s="129">
        <v>1.9899991802710346</v>
      </c>
      <c r="H30" s="129">
        <v>1.7174060815363261</v>
      </c>
      <c r="I30" s="129">
        <v>1.7501301049212881</v>
      </c>
      <c r="J30" s="129">
        <v>1.7532270327879336</v>
      </c>
      <c r="K30" s="46"/>
      <c r="L30" s="105" t="s">
        <v>280</v>
      </c>
      <c r="M30" s="129">
        <v>2.0489952804745681</v>
      </c>
      <c r="N30" s="129">
        <v>1.7785751074907854</v>
      </c>
      <c r="O30" s="129">
        <v>1.7785651620795082</v>
      </c>
      <c r="P30" s="129">
        <v>1.9987335160431905</v>
      </c>
      <c r="Q30" s="129">
        <v>1.9899991802710346</v>
      </c>
      <c r="R30" s="129">
        <v>1.7174060815363261</v>
      </c>
      <c r="S30" s="129">
        <v>1.7501301049212881</v>
      </c>
      <c r="T30" s="129">
        <v>1.7532270327879336</v>
      </c>
      <c r="U30" s="50"/>
      <c r="V30" s="50"/>
    </row>
    <row r="31" spans="1:22" ht="15" customHeight="1">
      <c r="B31" s="184" t="s">
        <v>309</v>
      </c>
      <c r="C31" s="185"/>
      <c r="D31" s="185"/>
      <c r="E31" s="185"/>
      <c r="F31" s="185"/>
      <c r="G31" s="185"/>
      <c r="H31" s="185"/>
      <c r="I31" s="185"/>
      <c r="J31" s="185"/>
      <c r="K31" s="155"/>
      <c r="L31" s="184" t="s">
        <v>310</v>
      </c>
      <c r="M31" s="213"/>
      <c r="N31" s="213"/>
      <c r="O31" s="213"/>
      <c r="P31" s="213"/>
      <c r="Q31" s="213"/>
      <c r="R31" s="213"/>
      <c r="S31" s="213"/>
      <c r="T31" s="213"/>
      <c r="U31" s="50"/>
      <c r="V31" s="50"/>
    </row>
    <row r="32" spans="1:22" ht="15" customHeight="1">
      <c r="A32" s="51"/>
      <c r="B32" s="105" t="s">
        <v>165</v>
      </c>
      <c r="C32" s="130">
        <v>-2.2999999999999998</v>
      </c>
      <c r="D32" s="129" t="s">
        <v>400</v>
      </c>
      <c r="E32" s="130" t="s">
        <v>400</v>
      </c>
      <c r="F32" s="129" t="s">
        <v>401</v>
      </c>
      <c r="G32" s="130" t="s">
        <v>402</v>
      </c>
      <c r="H32" s="130" t="s">
        <v>403</v>
      </c>
      <c r="I32" s="130" t="s">
        <v>404</v>
      </c>
      <c r="J32" s="130" t="s">
        <v>405</v>
      </c>
      <c r="K32" s="154"/>
      <c r="L32" s="105" t="s">
        <v>193</v>
      </c>
      <c r="M32" s="130">
        <v>-2.2999999999999998</v>
      </c>
      <c r="N32" s="130" t="s">
        <v>400</v>
      </c>
      <c r="O32" s="130" t="s">
        <v>400</v>
      </c>
      <c r="P32" s="130" t="s">
        <v>401</v>
      </c>
      <c r="Q32" s="130" t="s">
        <v>402</v>
      </c>
      <c r="R32" s="130" t="s">
        <v>403</v>
      </c>
      <c r="S32" s="130" t="s">
        <v>404</v>
      </c>
      <c r="T32" s="130" t="s">
        <v>405</v>
      </c>
      <c r="U32" s="50"/>
      <c r="V32" s="50"/>
    </row>
    <row r="33" spans="1:22" ht="15" customHeight="1">
      <c r="A33" s="52"/>
      <c r="B33" s="184" t="s">
        <v>67</v>
      </c>
      <c r="C33" s="185"/>
      <c r="D33" s="185"/>
      <c r="E33" s="185"/>
      <c r="F33" s="185"/>
      <c r="G33" s="185"/>
      <c r="H33" s="185"/>
      <c r="I33" s="185"/>
      <c r="J33" s="185"/>
      <c r="K33" s="46"/>
      <c r="L33" s="184" t="s">
        <v>45</v>
      </c>
      <c r="M33" s="213"/>
      <c r="N33" s="213"/>
      <c r="O33" s="213"/>
      <c r="P33" s="213"/>
      <c r="Q33" s="213"/>
      <c r="R33" s="213"/>
      <c r="S33" s="213"/>
      <c r="T33" s="213"/>
      <c r="U33" s="50"/>
      <c r="V33" s="50"/>
    </row>
    <row r="34" spans="1:22" ht="15" customHeight="1">
      <c r="A34" s="52"/>
      <c r="B34" s="105" t="s">
        <v>293</v>
      </c>
      <c r="C34" s="129">
        <v>11.332411627954841</v>
      </c>
      <c r="D34" s="129">
        <v>10.496537108750537</v>
      </c>
      <c r="E34" s="129">
        <v>10.651887513265601</v>
      </c>
      <c r="F34" s="129">
        <v>8.5353558987399261</v>
      </c>
      <c r="G34" s="129">
        <v>8.8519755652903385</v>
      </c>
      <c r="H34" s="129">
        <v>7.9221320982601817</v>
      </c>
      <c r="I34" s="129">
        <v>7.9894733484055624</v>
      </c>
      <c r="J34" s="129">
        <v>7.5321148600498322</v>
      </c>
      <c r="K34" s="46"/>
      <c r="L34" s="105" t="s">
        <v>311</v>
      </c>
      <c r="M34" s="129">
        <v>11.332411627954841</v>
      </c>
      <c r="N34" s="129">
        <v>10.496537108750537</v>
      </c>
      <c r="O34" s="129">
        <v>10.651887513265601</v>
      </c>
      <c r="P34" s="129">
        <v>8.5353558987399261</v>
      </c>
      <c r="Q34" s="129">
        <v>8.8519755652903385</v>
      </c>
      <c r="R34" s="129">
        <v>7.9221320982601817</v>
      </c>
      <c r="S34" s="129">
        <v>7.9894733484055624</v>
      </c>
      <c r="T34" s="129">
        <v>7.5321148600498322</v>
      </c>
      <c r="U34" s="50"/>
      <c r="V34" s="50"/>
    </row>
    <row r="35" spans="1:22" ht="15" customHeight="1">
      <c r="A35" s="52"/>
      <c r="B35" s="105" t="s">
        <v>83</v>
      </c>
      <c r="C35" s="129">
        <v>1.0875633922195149</v>
      </c>
      <c r="D35" s="129">
        <v>1.0522112521126115</v>
      </c>
      <c r="E35" s="129">
        <v>0.89678369283427983</v>
      </c>
      <c r="F35" s="129">
        <v>0.49400953027467498</v>
      </c>
      <c r="G35" s="129">
        <v>0.3805466428998594</v>
      </c>
      <c r="H35" s="129">
        <v>0.22856710656022905</v>
      </c>
      <c r="I35" s="129">
        <v>0.2598683187753803</v>
      </c>
      <c r="J35" s="129">
        <v>0.11519182503905157</v>
      </c>
      <c r="K35" s="46"/>
      <c r="L35" s="105" t="s">
        <v>85</v>
      </c>
      <c r="M35" s="129">
        <v>1.0875633922195149</v>
      </c>
      <c r="N35" s="129">
        <v>1.0522112521126115</v>
      </c>
      <c r="O35" s="129">
        <v>0.89678369283427983</v>
      </c>
      <c r="P35" s="129">
        <v>0.49400953027467498</v>
      </c>
      <c r="Q35" s="129">
        <v>0.3805466428998594</v>
      </c>
      <c r="R35" s="129">
        <v>0.22856710656022905</v>
      </c>
      <c r="S35" s="129">
        <v>0.2598683187753803</v>
      </c>
      <c r="T35" s="129">
        <v>0.11519182503905157</v>
      </c>
      <c r="U35" s="50"/>
      <c r="V35" s="50"/>
    </row>
    <row r="36" spans="1:22" ht="15" customHeight="1">
      <c r="A36" s="52"/>
      <c r="B36" s="105" t="s">
        <v>294</v>
      </c>
      <c r="C36" s="129">
        <v>10.913116199082529</v>
      </c>
      <c r="D36" s="129">
        <v>10.916683175108766</v>
      </c>
      <c r="E36" s="129">
        <v>11.27017540638635</v>
      </c>
      <c r="F36" s="129">
        <v>9.6329611133876938</v>
      </c>
      <c r="G36" s="129">
        <v>10.000829824742663</v>
      </c>
      <c r="H36" s="129">
        <v>8.883941167584819</v>
      </c>
      <c r="I36" s="129">
        <v>8.9276724931302009</v>
      </c>
      <c r="J36" s="129">
        <v>8.4447958695050396</v>
      </c>
      <c r="K36" s="46"/>
      <c r="L36" s="105" t="s">
        <v>300</v>
      </c>
      <c r="M36" s="129">
        <v>10.913116199082529</v>
      </c>
      <c r="N36" s="129">
        <v>10.916683175108766</v>
      </c>
      <c r="O36" s="129">
        <v>11.27017540638635</v>
      </c>
      <c r="P36" s="129">
        <v>9.6329611133876938</v>
      </c>
      <c r="Q36" s="129">
        <v>10.000829824742663</v>
      </c>
      <c r="R36" s="129">
        <v>8.883941167584819</v>
      </c>
      <c r="S36" s="129">
        <v>8.9276724931302009</v>
      </c>
      <c r="T36" s="129">
        <v>8.4447958695050396</v>
      </c>
      <c r="U36" s="50"/>
      <c r="V36" s="50"/>
    </row>
    <row r="37" spans="1:22" ht="15" customHeight="1">
      <c r="A37" s="52"/>
      <c r="B37" s="105" t="s">
        <v>84</v>
      </c>
      <c r="C37" s="129">
        <v>1.3257969739918218</v>
      </c>
      <c r="D37" s="129">
        <v>1.4529559172011375</v>
      </c>
      <c r="E37" s="129">
        <v>1.2029129878243117</v>
      </c>
      <c r="F37" s="129">
        <v>0.74687171057639112</v>
      </c>
      <c r="G37" s="129">
        <v>0.64390317133731223</v>
      </c>
      <c r="H37" s="129">
        <v>0.36777003047954171</v>
      </c>
      <c r="I37" s="129">
        <v>0.38496947920887425</v>
      </c>
      <c r="J37" s="129">
        <v>0.14415742937885501</v>
      </c>
      <c r="K37" s="46"/>
      <c r="L37" s="105" t="s">
        <v>86</v>
      </c>
      <c r="M37" s="129">
        <v>1.3257969739918218</v>
      </c>
      <c r="N37" s="129">
        <v>1.4529559172011375</v>
      </c>
      <c r="O37" s="129">
        <v>1.2029129878243117</v>
      </c>
      <c r="P37" s="129">
        <v>0.74687171057639112</v>
      </c>
      <c r="Q37" s="129">
        <v>0.64390317133731223</v>
      </c>
      <c r="R37" s="129">
        <v>0.36777003047954171</v>
      </c>
      <c r="S37" s="129">
        <v>0.38496947920887425</v>
      </c>
      <c r="T37" s="129">
        <v>0.14415742937885501</v>
      </c>
      <c r="U37" s="50"/>
      <c r="V37" s="50"/>
    </row>
    <row r="38" spans="1:22" ht="15" customHeight="1">
      <c r="A38" s="52"/>
      <c r="B38" s="105" t="s">
        <v>116</v>
      </c>
      <c r="C38" s="129">
        <v>3.7084560904278843</v>
      </c>
      <c r="D38" s="129">
        <v>3.3976216236134169</v>
      </c>
      <c r="E38" s="129">
        <v>3.4539618239269863</v>
      </c>
      <c r="F38" s="129">
        <v>3.3401449134921672</v>
      </c>
      <c r="G38" s="129">
        <v>3.5096999596947946</v>
      </c>
      <c r="H38" s="129">
        <v>3.304339807694392</v>
      </c>
      <c r="I38" s="129">
        <v>3.5015732149229741</v>
      </c>
      <c r="J38" s="129">
        <v>3.4940737314164352</v>
      </c>
      <c r="K38" s="46"/>
      <c r="L38" s="105" t="s">
        <v>117</v>
      </c>
      <c r="M38" s="129">
        <v>3.7084560904278843</v>
      </c>
      <c r="N38" s="129">
        <v>3.3976216236134169</v>
      </c>
      <c r="O38" s="129">
        <v>3.4539618239269863</v>
      </c>
      <c r="P38" s="129">
        <v>3.3401449134921672</v>
      </c>
      <c r="Q38" s="129">
        <v>3.5096999596947946</v>
      </c>
      <c r="R38" s="129">
        <v>3.304339807694392</v>
      </c>
      <c r="S38" s="129">
        <v>3.5015732149229741</v>
      </c>
      <c r="T38" s="129">
        <v>3.4940737314164352</v>
      </c>
      <c r="U38" s="50"/>
      <c r="V38" s="50"/>
    </row>
    <row r="39" spans="1:22" ht="15" customHeight="1">
      <c r="B39" s="105" t="s">
        <v>256</v>
      </c>
      <c r="C39" s="129">
        <v>5.064139527780509</v>
      </c>
      <c r="D39" s="129">
        <v>7.0645334372948065</v>
      </c>
      <c r="E39" s="129">
        <v>6.0965861856102199</v>
      </c>
      <c r="F39" s="129">
        <v>4.7054138310039573</v>
      </c>
      <c r="G39" s="129">
        <v>4.253579306215749</v>
      </c>
      <c r="H39" s="129">
        <v>4.0877526159835753</v>
      </c>
      <c r="I39" s="129">
        <v>3.7923907938756996</v>
      </c>
      <c r="J39" s="129">
        <v>3.5713905715837324</v>
      </c>
      <c r="K39" s="156"/>
      <c r="L39" s="105" t="s">
        <v>257</v>
      </c>
      <c r="M39" s="129">
        <v>5.064139527780509</v>
      </c>
      <c r="N39" s="129">
        <v>7.0645334372948065</v>
      </c>
      <c r="O39" s="129">
        <v>6.0965861856102199</v>
      </c>
      <c r="P39" s="129">
        <v>4.7054138310039573</v>
      </c>
      <c r="Q39" s="129">
        <v>4.253579306215749</v>
      </c>
      <c r="R39" s="129">
        <v>4.0877526159835753</v>
      </c>
      <c r="S39" s="129">
        <v>3.7923907938756996</v>
      </c>
      <c r="T39" s="129">
        <v>3.5713905715837324</v>
      </c>
      <c r="U39" s="50"/>
      <c r="V39" s="50"/>
    </row>
    <row r="40" spans="1:22" ht="15" customHeight="1">
      <c r="B40" s="106" t="s">
        <v>295</v>
      </c>
      <c r="C40" s="131">
        <v>7.9248334501156563</v>
      </c>
      <c r="D40" s="129">
        <v>4.8487730374127977</v>
      </c>
      <c r="E40" s="131">
        <v>4.9503388430701278</v>
      </c>
      <c r="F40" s="129">
        <v>4.0734821509481094</v>
      </c>
      <c r="G40" s="131">
        <v>4.1327408891064863</v>
      </c>
      <c r="H40" s="131">
        <v>2.8656287763656678</v>
      </c>
      <c r="I40" s="131">
        <v>2.8532261523063198</v>
      </c>
      <c r="J40" s="131">
        <v>2.5217672661884905</v>
      </c>
      <c r="K40" s="125"/>
      <c r="L40" s="106" t="s">
        <v>327</v>
      </c>
      <c r="M40" s="131">
        <v>7.9248334501156563</v>
      </c>
      <c r="N40" s="131">
        <v>4.8487730374127977</v>
      </c>
      <c r="O40" s="131">
        <v>4.9503388430701278</v>
      </c>
      <c r="P40" s="131">
        <v>4.0734821509481094</v>
      </c>
      <c r="Q40" s="131">
        <v>4.1327408891064863</v>
      </c>
      <c r="R40" s="131">
        <v>2.8656287763656678</v>
      </c>
      <c r="S40" s="131">
        <v>2.8532261523063198</v>
      </c>
      <c r="T40" s="131">
        <v>2.5217672661884905</v>
      </c>
      <c r="U40" s="50"/>
      <c r="V40" s="50"/>
    </row>
    <row r="41" spans="1:22" ht="15" customHeight="1">
      <c r="B41" s="298" t="s">
        <v>312</v>
      </c>
      <c r="C41" s="298"/>
      <c r="D41" s="298"/>
      <c r="E41" s="298"/>
      <c r="F41" s="298"/>
      <c r="G41" s="299"/>
      <c r="H41" s="299"/>
      <c r="I41" s="299"/>
      <c r="J41" s="299"/>
      <c r="K41" s="220"/>
      <c r="L41" s="300" t="s">
        <v>313</v>
      </c>
      <c r="M41" s="299"/>
      <c r="N41" s="299"/>
      <c r="O41" s="299"/>
      <c r="P41" s="299"/>
      <c r="Q41" s="299"/>
      <c r="R41" s="299"/>
      <c r="S41" s="299"/>
      <c r="T41" s="299"/>
    </row>
    <row r="42" spans="1:22" ht="15" customHeight="1">
      <c r="B42" s="291" t="s">
        <v>302</v>
      </c>
      <c r="C42" s="291"/>
      <c r="D42" s="291"/>
      <c r="E42" s="291"/>
      <c r="F42" s="291"/>
      <c r="G42" s="291"/>
      <c r="H42" s="291"/>
      <c r="I42" s="291"/>
      <c r="J42" s="292"/>
      <c r="K42" s="201"/>
      <c r="L42" s="293" t="s">
        <v>305</v>
      </c>
      <c r="M42" s="293"/>
      <c r="N42" s="293"/>
      <c r="O42" s="293"/>
      <c r="P42" s="293"/>
      <c r="Q42" s="293"/>
      <c r="R42" s="293"/>
      <c r="S42" s="293"/>
      <c r="T42" s="292"/>
    </row>
    <row r="43" spans="1:22" ht="15" customHeight="1">
      <c r="B43" s="291" t="s">
        <v>348</v>
      </c>
      <c r="C43" s="291"/>
      <c r="D43" s="291"/>
      <c r="E43" s="291"/>
      <c r="F43" s="291"/>
      <c r="G43" s="291"/>
      <c r="H43" s="291"/>
      <c r="I43" s="291"/>
      <c r="J43" s="292"/>
      <c r="K43" s="201"/>
      <c r="L43" s="291" t="s">
        <v>349</v>
      </c>
      <c r="M43" s="291"/>
      <c r="N43" s="291"/>
      <c r="O43" s="291"/>
      <c r="P43" s="291"/>
      <c r="Q43" s="291"/>
      <c r="R43" s="291"/>
      <c r="S43" s="291"/>
      <c r="T43" s="292"/>
    </row>
    <row r="44" spans="1:22" ht="14.25" customHeight="1">
      <c r="B44" s="291" t="s">
        <v>303</v>
      </c>
      <c r="C44" s="292"/>
      <c r="D44" s="292"/>
      <c r="E44" s="292"/>
      <c r="F44" s="292"/>
      <c r="G44" s="292"/>
      <c r="H44" s="292"/>
      <c r="I44" s="292"/>
      <c r="J44" s="292"/>
      <c r="K44" s="202"/>
      <c r="L44" s="293" t="s">
        <v>306</v>
      </c>
      <c r="M44" s="292"/>
      <c r="N44" s="292"/>
      <c r="O44" s="292"/>
      <c r="P44" s="292"/>
      <c r="Q44" s="292"/>
      <c r="R44" s="292"/>
      <c r="S44" s="292"/>
      <c r="T44" s="292"/>
    </row>
    <row r="45" spans="1:22" ht="30" customHeight="1">
      <c r="B45" s="294" t="s">
        <v>351</v>
      </c>
      <c r="C45" s="294"/>
      <c r="D45" s="294"/>
      <c r="E45" s="294"/>
      <c r="F45" s="294"/>
      <c r="G45" s="294"/>
      <c r="H45" s="294"/>
      <c r="I45" s="294"/>
      <c r="J45" s="295"/>
      <c r="K45" s="202"/>
      <c r="L45" s="294" t="s">
        <v>392</v>
      </c>
      <c r="M45" s="294"/>
      <c r="N45" s="294"/>
      <c r="O45" s="294"/>
      <c r="P45" s="294"/>
      <c r="Q45" s="294"/>
      <c r="R45" s="294"/>
      <c r="S45" s="294"/>
      <c r="T45" s="295"/>
    </row>
    <row r="46" spans="1:22" ht="14.25" customHeight="1">
      <c r="B46" s="291" t="s">
        <v>304</v>
      </c>
      <c r="C46" s="292"/>
      <c r="D46" s="292"/>
      <c r="E46" s="292"/>
      <c r="F46" s="292"/>
      <c r="G46" s="292"/>
      <c r="H46" s="292"/>
      <c r="I46" s="292"/>
      <c r="J46" s="292"/>
      <c r="K46" s="202"/>
      <c r="L46" s="291" t="s">
        <v>307</v>
      </c>
      <c r="M46" s="292"/>
      <c r="N46" s="292"/>
      <c r="O46" s="292"/>
      <c r="P46" s="292"/>
      <c r="Q46" s="292"/>
      <c r="R46" s="292"/>
      <c r="S46" s="292"/>
      <c r="T46" s="292"/>
    </row>
    <row r="47" spans="1:22" ht="15" customHeight="1">
      <c r="B47" s="301" t="s">
        <v>397</v>
      </c>
      <c r="C47" s="301"/>
      <c r="D47" s="301"/>
      <c r="E47" s="301"/>
      <c r="F47" s="301"/>
      <c r="G47" s="302"/>
      <c r="H47" s="115"/>
      <c r="I47" s="267"/>
      <c r="J47" s="267"/>
      <c r="K47" s="267"/>
      <c r="L47" s="301" t="s">
        <v>396</v>
      </c>
      <c r="M47" s="301"/>
      <c r="N47" s="301"/>
      <c r="O47" s="301"/>
      <c r="P47" s="301"/>
      <c r="Q47" s="302"/>
    </row>
    <row r="48" spans="1:22" ht="15" customHeight="1">
      <c r="C48" s="53"/>
      <c r="D48" s="53"/>
      <c r="E48" s="53"/>
      <c r="F48" s="53"/>
      <c r="G48" s="53"/>
      <c r="H48" s="53"/>
      <c r="I48" s="53"/>
      <c r="J48" s="53"/>
      <c r="K48" s="53"/>
      <c r="M48" s="53"/>
      <c r="N48" s="53"/>
    </row>
    <row r="49" spans="3:16" ht="15" customHeight="1">
      <c r="C49" s="53"/>
      <c r="D49" s="53"/>
      <c r="E49" s="53"/>
      <c r="F49" s="53"/>
      <c r="G49" s="53"/>
      <c r="H49" s="53"/>
      <c r="I49" s="53"/>
      <c r="J49" s="53"/>
      <c r="K49" s="53"/>
      <c r="M49" s="53"/>
      <c r="N49" s="53"/>
    </row>
    <row r="56" spans="3:16" ht="15" customHeight="1">
      <c r="O56" s="55"/>
      <c r="P56" s="55"/>
    </row>
    <row r="57" spans="3:16" ht="15" customHeight="1">
      <c r="O57" s="55"/>
      <c r="P57" s="55"/>
    </row>
    <row r="58" spans="3:16" ht="15" customHeight="1">
      <c r="O58" s="55"/>
      <c r="P58" s="55"/>
    </row>
    <row r="59" spans="3:16" ht="15" customHeight="1">
      <c r="O59" s="55"/>
      <c r="P59" s="55"/>
    </row>
    <row r="60" spans="3:16" ht="15" customHeight="1">
      <c r="O60" s="55"/>
      <c r="P60" s="55"/>
    </row>
    <row r="61" spans="3:16" ht="15" customHeight="1">
      <c r="O61" s="55"/>
      <c r="P61" s="55"/>
    </row>
    <row r="62" spans="3:16" ht="15" customHeight="1">
      <c r="O62" s="55"/>
      <c r="P62" s="55"/>
    </row>
    <row r="63" spans="3:16" ht="15" customHeight="1">
      <c r="O63" s="55"/>
      <c r="P63" s="55"/>
    </row>
    <row r="64" spans="3:16" ht="15" customHeight="1">
      <c r="O64" s="55"/>
      <c r="P64" s="55"/>
    </row>
    <row r="65" spans="15:16" ht="15" customHeight="1">
      <c r="O65" s="55"/>
      <c r="P65" s="55"/>
    </row>
    <row r="66" spans="15:16" ht="15" customHeight="1">
      <c r="O66" s="55"/>
      <c r="P66" s="55"/>
    </row>
    <row r="67" spans="15:16" ht="15" customHeight="1">
      <c r="O67" s="55"/>
      <c r="P67" s="55"/>
    </row>
    <row r="68" spans="15:16" ht="15" customHeight="1">
      <c r="O68" s="55"/>
      <c r="P68" s="55"/>
    </row>
    <row r="69" spans="15:16" ht="15" customHeight="1">
      <c r="O69" s="55"/>
      <c r="P69" s="55"/>
    </row>
    <row r="70" spans="15:16" ht="15" customHeight="1">
      <c r="O70" s="55"/>
      <c r="P70" s="55"/>
    </row>
    <row r="71" spans="15:16" ht="15" customHeight="1">
      <c r="O71" s="55"/>
      <c r="P71" s="55"/>
    </row>
    <row r="72" spans="15:16" ht="15" customHeight="1">
      <c r="O72" s="55"/>
      <c r="P72" s="55"/>
    </row>
    <row r="73" spans="15:16" ht="15" customHeight="1">
      <c r="O73" s="55"/>
      <c r="P73" s="55"/>
    </row>
    <row r="74" spans="15:16" ht="15" customHeight="1">
      <c r="O74" s="55"/>
      <c r="P74" s="55"/>
    </row>
    <row r="75" spans="15:16" ht="15" customHeight="1">
      <c r="O75" s="55"/>
      <c r="P75" s="55"/>
    </row>
    <row r="76" spans="15:16" ht="15" customHeight="1">
      <c r="O76" s="55"/>
      <c r="P76" s="55"/>
    </row>
    <row r="77" spans="15:16" ht="15" customHeight="1">
      <c r="O77" s="55"/>
      <c r="P77" s="55"/>
    </row>
    <row r="78" spans="15:16" ht="15" customHeight="1">
      <c r="O78" s="55"/>
      <c r="P78" s="55"/>
    </row>
    <row r="79" spans="15:16" ht="15" customHeight="1">
      <c r="O79" s="55"/>
      <c r="P79" s="55"/>
    </row>
  </sheetData>
  <mergeCells count="15">
    <mergeCell ref="B47:G47"/>
    <mergeCell ref="L47:Q47"/>
    <mergeCell ref="B46:J46"/>
    <mergeCell ref="L46:T46"/>
    <mergeCell ref="L45:T45"/>
    <mergeCell ref="L43:T43"/>
    <mergeCell ref="L44:T44"/>
    <mergeCell ref="B45:J45"/>
    <mergeCell ref="M13:M14"/>
    <mergeCell ref="B41:J41"/>
    <mergeCell ref="B42:J42"/>
    <mergeCell ref="B43:J43"/>
    <mergeCell ref="B44:J44"/>
    <mergeCell ref="L42:T42"/>
    <mergeCell ref="L41:T41"/>
  </mergeCells>
  <pageMargins left="0.39370078740157483" right="0.39370078740157483" top="0.39370078740157483" bottom="0.39370078740157483" header="0.51181102362204722" footer="0.51181102362204722"/>
  <pageSetup paperSize="9"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N54"/>
  <sheetViews>
    <sheetView showGridLines="0" zoomScale="85" zoomScaleNormal="85" workbookViewId="0">
      <pane xSplit="2" ySplit="11" topLeftCell="C12" activePane="bottomRight" state="frozen"/>
      <selection pane="topRight"/>
      <selection pane="bottomLeft"/>
      <selection pane="bottomRight"/>
    </sheetView>
  </sheetViews>
  <sheetFormatPr defaultColWidth="9.140625" defaultRowHeight="15" customHeight="1"/>
  <cols>
    <col min="1" max="1" width="10.7109375" style="47" bestFit="1" customWidth="1"/>
    <col min="2" max="2" width="54.7109375" style="47" customWidth="1"/>
    <col min="3" max="6" width="17.7109375" style="47" customWidth="1"/>
    <col min="7" max="7" width="6.28515625" style="47" customWidth="1"/>
    <col min="8" max="8" width="54.7109375" style="47" customWidth="1"/>
    <col min="9" max="12" width="17.7109375" style="47" customWidth="1"/>
    <col min="13" max="16384" width="9.140625" style="47"/>
  </cols>
  <sheetData>
    <row r="1" spans="1:12" ht="15" customHeight="1">
      <c r="A1" s="14"/>
      <c r="B1" s="45"/>
      <c r="H1" s="45"/>
    </row>
    <row r="2" spans="1:12" ht="15" customHeight="1">
      <c r="A2" s="14" t="s">
        <v>0</v>
      </c>
      <c r="B2" s="47" t="s">
        <v>73</v>
      </c>
    </row>
    <row r="3" spans="1:12" ht="15" customHeight="1">
      <c r="A3" s="14" t="s">
        <v>23</v>
      </c>
      <c r="B3" s="57" t="s">
        <v>81</v>
      </c>
      <c r="G3" s="58"/>
      <c r="H3" s="57"/>
    </row>
    <row r="4" spans="1:12" ht="15" customHeight="1">
      <c r="A4" s="6" t="s">
        <v>20</v>
      </c>
      <c r="G4" s="58"/>
      <c r="H4" s="57"/>
    </row>
    <row r="5" spans="1:12" ht="15" customHeight="1">
      <c r="A5" s="6" t="s">
        <v>103</v>
      </c>
      <c r="G5" s="58"/>
      <c r="H5" s="57"/>
    </row>
    <row r="6" spans="1:12" ht="15" customHeight="1">
      <c r="A6" s="14" t="s">
        <v>99</v>
      </c>
      <c r="B6" s="57" t="s">
        <v>102</v>
      </c>
      <c r="G6" s="58"/>
      <c r="H6" s="57"/>
    </row>
    <row r="7" spans="1:12" ht="15" customHeight="1">
      <c r="A7" s="14" t="s">
        <v>100</v>
      </c>
      <c r="B7" s="57" t="s">
        <v>102</v>
      </c>
      <c r="G7" s="58"/>
      <c r="H7" s="57"/>
    </row>
    <row r="8" spans="1:12" ht="15" customHeight="1">
      <c r="B8" s="38" t="s">
        <v>111</v>
      </c>
      <c r="G8" s="58"/>
      <c r="H8" s="57"/>
    </row>
    <row r="10" spans="1:12" ht="15" customHeight="1">
      <c r="B10" s="177"/>
      <c r="C10" s="178" t="s">
        <v>202</v>
      </c>
      <c r="D10" s="178" t="s">
        <v>225</v>
      </c>
      <c r="E10" s="178" t="s">
        <v>321</v>
      </c>
      <c r="F10" s="178" t="s">
        <v>365</v>
      </c>
      <c r="G10" s="58"/>
      <c r="H10" s="196"/>
      <c r="I10" s="197" t="s">
        <v>202</v>
      </c>
      <c r="J10" s="197" t="s">
        <v>225</v>
      </c>
      <c r="K10" s="197" t="s">
        <v>321</v>
      </c>
      <c r="L10" s="197" t="s">
        <v>365</v>
      </c>
    </row>
    <row r="11" spans="1:12" ht="15" customHeight="1">
      <c r="B11" s="179" t="s">
        <v>74</v>
      </c>
      <c r="C11" s="181"/>
      <c r="D11" s="181"/>
      <c r="E11" s="181"/>
      <c r="F11" s="181"/>
      <c r="G11" s="59"/>
      <c r="H11" s="179" t="s">
        <v>75</v>
      </c>
      <c r="I11" s="180"/>
      <c r="J11" s="181"/>
      <c r="K11" s="181"/>
      <c r="L11" s="181"/>
    </row>
    <row r="12" spans="1:12" ht="15" customHeight="1">
      <c r="A12" s="60"/>
      <c r="B12" s="107" t="s">
        <v>406</v>
      </c>
      <c r="C12" s="82">
        <v>3.343654293567802</v>
      </c>
      <c r="D12" s="82">
        <v>3.548318991050369</v>
      </c>
      <c r="E12" s="82">
        <v>3.2565755842520439</v>
      </c>
      <c r="F12" s="82">
        <v>3.0083481311827747</v>
      </c>
      <c r="G12" s="59"/>
      <c r="H12" s="107" t="s">
        <v>407</v>
      </c>
      <c r="I12" s="82">
        <v>3.343654293567802</v>
      </c>
      <c r="J12" s="82">
        <v>3.548318991050369</v>
      </c>
      <c r="K12" s="82">
        <v>3.2565755842520439</v>
      </c>
      <c r="L12" s="82">
        <v>3.0083481311827747</v>
      </c>
    </row>
    <row r="13" spans="1:12" ht="15" customHeight="1">
      <c r="A13" s="60"/>
      <c r="B13" s="108" t="s">
        <v>408</v>
      </c>
      <c r="C13" s="81" t="s">
        <v>409</v>
      </c>
      <c r="D13" s="81" t="s">
        <v>410</v>
      </c>
      <c r="E13" s="81" t="s">
        <v>411</v>
      </c>
      <c r="F13" s="81" t="s">
        <v>411</v>
      </c>
      <c r="G13" s="59"/>
      <c r="H13" s="108" t="s">
        <v>412</v>
      </c>
      <c r="I13" s="82" t="s">
        <v>409</v>
      </c>
      <c r="J13" s="82" t="s">
        <v>410</v>
      </c>
      <c r="K13" s="82" t="s">
        <v>411</v>
      </c>
      <c r="L13" s="82" t="s">
        <v>411</v>
      </c>
    </row>
    <row r="14" spans="1:12" ht="15" customHeight="1">
      <c r="A14" s="60"/>
      <c r="B14" s="107" t="s">
        <v>413</v>
      </c>
      <c r="C14" s="81">
        <v>3.4</v>
      </c>
      <c r="D14" s="81">
        <v>3.1</v>
      </c>
      <c r="E14" s="81">
        <v>3</v>
      </c>
      <c r="F14" s="81" t="s">
        <v>411</v>
      </c>
      <c r="G14" s="59"/>
      <c r="H14" s="107" t="s">
        <v>414</v>
      </c>
      <c r="I14" s="82">
        <v>3.4</v>
      </c>
      <c r="J14" s="82">
        <v>3.1</v>
      </c>
      <c r="K14" s="82">
        <v>3</v>
      </c>
      <c r="L14" s="82" t="s">
        <v>411</v>
      </c>
    </row>
    <row r="15" spans="1:12" ht="15" customHeight="1">
      <c r="A15" s="60"/>
      <c r="B15" s="107" t="s">
        <v>415</v>
      </c>
      <c r="C15" s="81">
        <v>3.4</v>
      </c>
      <c r="D15" s="81">
        <v>3.4</v>
      </c>
      <c r="E15" s="81">
        <v>3.3</v>
      </c>
      <c r="F15" s="81">
        <v>3</v>
      </c>
      <c r="G15" s="59"/>
      <c r="H15" s="107" t="s">
        <v>416</v>
      </c>
      <c r="I15" s="82">
        <v>3.4</v>
      </c>
      <c r="J15" s="82">
        <v>3.4</v>
      </c>
      <c r="K15" s="82">
        <v>3.3</v>
      </c>
      <c r="L15" s="82">
        <v>3</v>
      </c>
    </row>
    <row r="16" spans="1:12" ht="15" customHeight="1">
      <c r="A16" s="60"/>
      <c r="B16" s="107" t="s">
        <v>417</v>
      </c>
      <c r="C16" s="81">
        <v>3.3</v>
      </c>
      <c r="D16" s="81">
        <v>3.4</v>
      </c>
      <c r="E16" s="81">
        <v>4.0999999999999996</v>
      </c>
      <c r="F16" s="81" t="s">
        <v>411</v>
      </c>
      <c r="G16" s="59"/>
      <c r="H16" s="107" t="s">
        <v>418</v>
      </c>
      <c r="I16" s="82">
        <v>3.3</v>
      </c>
      <c r="J16" s="82">
        <v>3.4</v>
      </c>
      <c r="K16" s="82">
        <v>4.0999999999999996</v>
      </c>
      <c r="L16" s="82" t="s">
        <v>411</v>
      </c>
    </row>
    <row r="17" spans="1:12" ht="15" customHeight="1">
      <c r="A17" s="60"/>
      <c r="B17" s="108" t="s">
        <v>419</v>
      </c>
      <c r="C17" s="81" t="s">
        <v>420</v>
      </c>
      <c r="D17" s="81" t="s">
        <v>421</v>
      </c>
      <c r="E17" s="81" t="s">
        <v>422</v>
      </c>
      <c r="F17" s="81" t="s">
        <v>423</v>
      </c>
      <c r="G17" s="59"/>
      <c r="H17" s="108" t="s">
        <v>424</v>
      </c>
      <c r="I17" s="82" t="s">
        <v>420</v>
      </c>
      <c r="J17" s="82" t="s">
        <v>421</v>
      </c>
      <c r="K17" s="82" t="s">
        <v>422</v>
      </c>
      <c r="L17" s="82" t="s">
        <v>423</v>
      </c>
    </row>
    <row r="18" spans="1:12" ht="15" customHeight="1">
      <c r="B18" s="182" t="s">
        <v>76</v>
      </c>
      <c r="C18" s="183"/>
      <c r="D18" s="183"/>
      <c r="E18" s="183"/>
      <c r="F18" s="183"/>
      <c r="G18" s="59"/>
      <c r="H18" s="182" t="s">
        <v>87</v>
      </c>
      <c r="I18" s="183"/>
      <c r="J18" s="183"/>
      <c r="K18" s="183"/>
      <c r="L18" s="183"/>
    </row>
    <row r="19" spans="1:12" ht="15" customHeight="1">
      <c r="A19" s="60"/>
      <c r="B19" s="107" t="s">
        <v>406</v>
      </c>
      <c r="C19" s="82">
        <v>4.9249731428381978</v>
      </c>
      <c r="D19" s="82">
        <v>3.7492004452223568</v>
      </c>
      <c r="E19" s="82">
        <v>3.497034847913838</v>
      </c>
      <c r="F19" s="82">
        <v>3.4760328436200325</v>
      </c>
      <c r="G19" s="59"/>
      <c r="H19" s="107" t="s">
        <v>407</v>
      </c>
      <c r="I19" s="82">
        <v>4.9249731428381978</v>
      </c>
      <c r="J19" s="82">
        <v>3.7492004452223568</v>
      </c>
      <c r="K19" s="82">
        <v>3.497034847913838</v>
      </c>
      <c r="L19" s="82">
        <v>3.4760328436200325</v>
      </c>
    </row>
    <row r="20" spans="1:12" ht="15" customHeight="1">
      <c r="A20" s="60"/>
      <c r="B20" s="108" t="s">
        <v>408</v>
      </c>
      <c r="C20" s="81" t="s">
        <v>425</v>
      </c>
      <c r="D20" s="81" t="s">
        <v>426</v>
      </c>
      <c r="E20" s="81" t="s">
        <v>411</v>
      </c>
      <c r="F20" s="81" t="s">
        <v>411</v>
      </c>
      <c r="G20" s="59"/>
      <c r="H20" s="108" t="s">
        <v>412</v>
      </c>
      <c r="I20" s="82" t="s">
        <v>425</v>
      </c>
      <c r="J20" s="82" t="s">
        <v>426</v>
      </c>
      <c r="K20" s="82" t="s">
        <v>411</v>
      </c>
      <c r="L20" s="82" t="s">
        <v>411</v>
      </c>
    </row>
    <row r="21" spans="1:12" ht="15" customHeight="1">
      <c r="A21" s="60"/>
      <c r="B21" s="108" t="s">
        <v>413</v>
      </c>
      <c r="C21" s="81">
        <v>4.5999999999999996</v>
      </c>
      <c r="D21" s="81">
        <v>2.8</v>
      </c>
      <c r="E21" s="81">
        <v>2.8</v>
      </c>
      <c r="F21" s="81" t="s">
        <v>411</v>
      </c>
      <c r="G21" s="59"/>
      <c r="H21" s="108" t="s">
        <v>414</v>
      </c>
      <c r="I21" s="82">
        <v>4.5999999999999996</v>
      </c>
      <c r="J21" s="82">
        <v>2.8</v>
      </c>
      <c r="K21" s="82">
        <v>2.8</v>
      </c>
      <c r="L21" s="82" t="s">
        <v>411</v>
      </c>
    </row>
    <row r="22" spans="1:12" ht="15" customHeight="1">
      <c r="A22" s="60"/>
      <c r="B22" s="108" t="s">
        <v>415</v>
      </c>
      <c r="C22" s="81">
        <v>4.5999999999999996</v>
      </c>
      <c r="D22" s="81">
        <v>3.3</v>
      </c>
      <c r="E22" s="81">
        <v>2.9</v>
      </c>
      <c r="F22" s="81">
        <v>2.6</v>
      </c>
      <c r="G22" s="59"/>
      <c r="H22" s="108" t="s">
        <v>416</v>
      </c>
      <c r="I22" s="82">
        <v>4.5999999999999996</v>
      </c>
      <c r="J22" s="82">
        <v>3.3</v>
      </c>
      <c r="K22" s="82">
        <v>2.9</v>
      </c>
      <c r="L22" s="82">
        <v>2.6</v>
      </c>
    </row>
    <row r="23" spans="1:12" ht="15" customHeight="1">
      <c r="A23" s="60"/>
      <c r="B23" s="108" t="s">
        <v>417</v>
      </c>
      <c r="C23" s="81">
        <v>4.8</v>
      </c>
      <c r="D23" s="81">
        <v>3.3</v>
      </c>
      <c r="E23" s="81">
        <v>3.1</v>
      </c>
      <c r="F23" s="81" t="s">
        <v>411</v>
      </c>
      <c r="G23" s="59"/>
      <c r="H23" s="108" t="s">
        <v>418</v>
      </c>
      <c r="I23" s="82">
        <v>4.8</v>
      </c>
      <c r="J23" s="82">
        <v>3.3</v>
      </c>
      <c r="K23" s="82">
        <v>3.1</v>
      </c>
      <c r="L23" s="82" t="s">
        <v>411</v>
      </c>
    </row>
    <row r="24" spans="1:12" ht="15" customHeight="1">
      <c r="A24" s="60"/>
      <c r="B24" s="108" t="s">
        <v>419</v>
      </c>
      <c r="C24" s="81" t="s">
        <v>427</v>
      </c>
      <c r="D24" s="81" t="s">
        <v>428</v>
      </c>
      <c r="E24" s="81" t="s">
        <v>429</v>
      </c>
      <c r="F24" s="81" t="s">
        <v>430</v>
      </c>
      <c r="G24" s="59"/>
      <c r="H24" s="108" t="s">
        <v>424</v>
      </c>
      <c r="I24" s="82" t="s">
        <v>427</v>
      </c>
      <c r="J24" s="82" t="s">
        <v>428</v>
      </c>
      <c r="K24" s="82" t="s">
        <v>429</v>
      </c>
      <c r="L24" s="82" t="s">
        <v>430</v>
      </c>
    </row>
    <row r="25" spans="1:12" ht="15" customHeight="1">
      <c r="B25" s="182" t="s">
        <v>227</v>
      </c>
      <c r="C25" s="183"/>
      <c r="D25" s="183"/>
      <c r="E25" s="183"/>
      <c r="F25" s="183"/>
      <c r="G25" s="59"/>
      <c r="H25" s="182" t="s">
        <v>196</v>
      </c>
      <c r="I25" s="183"/>
      <c r="J25" s="183"/>
      <c r="K25" s="183"/>
      <c r="L25" s="183"/>
    </row>
    <row r="26" spans="1:12" ht="15" customHeight="1">
      <c r="A26" s="60"/>
      <c r="B26" s="107" t="s">
        <v>406</v>
      </c>
      <c r="C26" s="82">
        <v>-0.641093520356814</v>
      </c>
      <c r="D26" s="82">
        <v>-0.50514166999231236</v>
      </c>
      <c r="E26" s="82">
        <v>-0.29802055601915656</v>
      </c>
      <c r="F26" s="82">
        <v>0.22394626405875007</v>
      </c>
      <c r="G26" s="59"/>
      <c r="H26" s="107" t="s">
        <v>407</v>
      </c>
      <c r="I26" s="82">
        <v>-0.641093520356814</v>
      </c>
      <c r="J26" s="82">
        <v>-0.50514166999231236</v>
      </c>
      <c r="K26" s="82">
        <v>-0.29802055601915656</v>
      </c>
      <c r="L26" s="82">
        <v>0.22394626405875007</v>
      </c>
    </row>
    <row r="27" spans="1:12" ht="15" customHeight="1">
      <c r="A27" s="60"/>
      <c r="B27" s="108" t="s">
        <v>413</v>
      </c>
      <c r="C27" s="82" t="s">
        <v>431</v>
      </c>
      <c r="D27" s="82" t="s">
        <v>432</v>
      </c>
      <c r="E27" s="82" t="s">
        <v>433</v>
      </c>
      <c r="F27" s="82" t="s">
        <v>411</v>
      </c>
      <c r="G27" s="59"/>
      <c r="H27" s="108" t="s">
        <v>414</v>
      </c>
      <c r="I27" s="82" t="s">
        <v>431</v>
      </c>
      <c r="J27" s="82" t="s">
        <v>432</v>
      </c>
      <c r="K27" s="82" t="s">
        <v>433</v>
      </c>
      <c r="L27" s="82" t="s">
        <v>411</v>
      </c>
    </row>
    <row r="28" spans="1:12" ht="15" customHeight="1">
      <c r="A28" s="60"/>
      <c r="B28" s="107" t="s">
        <v>415</v>
      </c>
      <c r="C28" s="82" t="s">
        <v>434</v>
      </c>
      <c r="D28" s="82" t="s">
        <v>435</v>
      </c>
      <c r="E28" s="82" t="s">
        <v>436</v>
      </c>
      <c r="F28" s="82">
        <v>-0.3</v>
      </c>
      <c r="G28" s="59"/>
      <c r="H28" s="107" t="s">
        <v>416</v>
      </c>
      <c r="I28" s="82" t="s">
        <v>434</v>
      </c>
      <c r="J28" s="82" t="s">
        <v>435</v>
      </c>
      <c r="K28" s="82" t="s">
        <v>436</v>
      </c>
      <c r="L28" s="82">
        <v>-0.3</v>
      </c>
    </row>
    <row r="29" spans="1:12" ht="15" customHeight="1">
      <c r="A29" s="60"/>
      <c r="B29" s="107" t="s">
        <v>417</v>
      </c>
      <c r="C29" s="82">
        <v>-0.7</v>
      </c>
      <c r="D29" s="82">
        <v>-0.9</v>
      </c>
      <c r="E29" s="82">
        <v>-1</v>
      </c>
      <c r="F29" s="82" t="s">
        <v>411</v>
      </c>
      <c r="G29" s="59"/>
      <c r="H29" s="107" t="s">
        <v>418</v>
      </c>
      <c r="I29" s="82">
        <v>-0.7</v>
      </c>
      <c r="J29" s="82">
        <v>-0.9</v>
      </c>
      <c r="K29" s="82">
        <v>-1</v>
      </c>
      <c r="L29" s="82" t="s">
        <v>411</v>
      </c>
    </row>
    <row r="30" spans="1:12" ht="15" customHeight="1">
      <c r="B30" s="182" t="s">
        <v>268</v>
      </c>
      <c r="C30" s="183"/>
      <c r="D30" s="183"/>
      <c r="E30" s="183"/>
      <c r="F30" s="183"/>
      <c r="G30" s="59"/>
      <c r="H30" s="182" t="s">
        <v>269</v>
      </c>
      <c r="I30" s="183"/>
      <c r="J30" s="183"/>
      <c r="K30" s="183"/>
      <c r="L30" s="183"/>
    </row>
    <row r="31" spans="1:12" ht="15" customHeight="1">
      <c r="B31" s="107" t="s">
        <v>406</v>
      </c>
      <c r="C31" s="82" t="s">
        <v>400</v>
      </c>
      <c r="D31" s="82" t="s">
        <v>402</v>
      </c>
      <c r="E31" s="82" t="s">
        <v>404</v>
      </c>
      <c r="F31" s="82" t="s">
        <v>405</v>
      </c>
      <c r="G31" s="59"/>
      <c r="H31" s="107" t="s">
        <v>407</v>
      </c>
      <c r="I31" s="82" t="s">
        <v>400</v>
      </c>
      <c r="J31" s="82" t="s">
        <v>402</v>
      </c>
      <c r="K31" s="82" t="s">
        <v>404</v>
      </c>
      <c r="L31" s="82" t="s">
        <v>405</v>
      </c>
    </row>
    <row r="32" spans="1:12" ht="15" customHeight="1">
      <c r="B32" s="107" t="s">
        <v>408</v>
      </c>
      <c r="C32" s="82" t="s">
        <v>437</v>
      </c>
      <c r="D32" s="82" t="s">
        <v>438</v>
      </c>
      <c r="E32" s="82" t="s">
        <v>411</v>
      </c>
      <c r="F32" s="82" t="s">
        <v>411</v>
      </c>
      <c r="G32" s="59"/>
      <c r="H32" s="107" t="s">
        <v>412</v>
      </c>
      <c r="I32" s="82" t="s">
        <v>437</v>
      </c>
      <c r="J32" s="82" t="s">
        <v>438</v>
      </c>
      <c r="K32" s="82" t="s">
        <v>411</v>
      </c>
      <c r="L32" s="82" t="s">
        <v>411</v>
      </c>
    </row>
    <row r="33" spans="1:12" ht="15" customHeight="1">
      <c r="B33" s="108" t="s">
        <v>413</v>
      </c>
      <c r="C33" s="81">
        <v>-1.8</v>
      </c>
      <c r="D33" s="81">
        <v>-1</v>
      </c>
      <c r="E33" s="81">
        <v>-0.8</v>
      </c>
      <c r="F33" s="81" t="s">
        <v>411</v>
      </c>
      <c r="G33" s="59"/>
      <c r="H33" s="108" t="s">
        <v>414</v>
      </c>
      <c r="I33" s="82">
        <v>-1.8</v>
      </c>
      <c r="J33" s="82">
        <v>-1</v>
      </c>
      <c r="K33" s="82">
        <v>-0.8</v>
      </c>
      <c r="L33" s="82" t="s">
        <v>411</v>
      </c>
    </row>
    <row r="34" spans="1:12" ht="15" customHeight="1">
      <c r="B34" s="107" t="s">
        <v>415</v>
      </c>
      <c r="C34" s="82">
        <v>-1.8</v>
      </c>
      <c r="D34" s="82">
        <v>-1.6</v>
      </c>
      <c r="E34" s="82">
        <v>-1.5</v>
      </c>
      <c r="F34" s="82">
        <v>-1.5</v>
      </c>
      <c r="G34" s="59"/>
      <c r="H34" s="107" t="s">
        <v>416</v>
      </c>
      <c r="I34" s="82">
        <v>-1.8</v>
      </c>
      <c r="J34" s="82">
        <v>-1.6</v>
      </c>
      <c r="K34" s="82">
        <v>-1.5</v>
      </c>
      <c r="L34" s="82">
        <v>-1.5</v>
      </c>
    </row>
    <row r="35" spans="1:12" ht="15" customHeight="1">
      <c r="B35" s="107" t="s">
        <v>417</v>
      </c>
      <c r="C35" s="82">
        <v>-1.8</v>
      </c>
      <c r="D35" s="82">
        <v>-1.7</v>
      </c>
      <c r="E35" s="82">
        <v>-1.4</v>
      </c>
      <c r="F35" s="82" t="s">
        <v>411</v>
      </c>
      <c r="G35" s="59"/>
      <c r="H35" s="107" t="s">
        <v>418</v>
      </c>
      <c r="I35" s="82">
        <v>-1.8</v>
      </c>
      <c r="J35" s="82">
        <v>-1.7</v>
      </c>
      <c r="K35" s="82">
        <v>-1.4</v>
      </c>
      <c r="L35" s="82" t="s">
        <v>411</v>
      </c>
    </row>
    <row r="36" spans="1:12" ht="15" customHeight="1">
      <c r="B36" s="107" t="s">
        <v>419</v>
      </c>
      <c r="C36" s="82" t="s">
        <v>439</v>
      </c>
      <c r="D36" s="82" t="s">
        <v>440</v>
      </c>
      <c r="E36" s="82" t="s">
        <v>441</v>
      </c>
      <c r="F36" s="82" t="s">
        <v>442</v>
      </c>
      <c r="G36" s="59"/>
      <c r="H36" s="107" t="s">
        <v>424</v>
      </c>
      <c r="I36" s="82" t="s">
        <v>439</v>
      </c>
      <c r="J36" s="82" t="s">
        <v>440</v>
      </c>
      <c r="K36" s="82" t="s">
        <v>441</v>
      </c>
      <c r="L36" s="82" t="s">
        <v>442</v>
      </c>
    </row>
    <row r="37" spans="1:12" ht="15" customHeight="1">
      <c r="B37" s="182" t="s">
        <v>77</v>
      </c>
      <c r="C37" s="183"/>
      <c r="D37" s="183"/>
      <c r="E37" s="183"/>
      <c r="F37" s="183"/>
      <c r="G37" s="59"/>
      <c r="H37" s="182" t="s">
        <v>78</v>
      </c>
      <c r="I37" s="183"/>
      <c r="J37" s="183"/>
      <c r="K37" s="183"/>
      <c r="L37" s="183"/>
    </row>
    <row r="38" spans="1:12" ht="15" customHeight="1">
      <c r="B38" s="107" t="s">
        <v>406</v>
      </c>
      <c r="C38" s="82">
        <v>3.237437424635587</v>
      </c>
      <c r="D38" s="82">
        <v>3.1636527331758657</v>
      </c>
      <c r="E38" s="82">
        <v>3.4373032430978583</v>
      </c>
      <c r="F38" s="82">
        <v>3.3975099124073722</v>
      </c>
      <c r="G38" s="59"/>
      <c r="H38" s="107" t="s">
        <v>407</v>
      </c>
      <c r="I38" s="82">
        <v>3.237437424635587</v>
      </c>
      <c r="J38" s="82">
        <v>3.1636527331758657</v>
      </c>
      <c r="K38" s="82">
        <v>3.4373032430978583</v>
      </c>
      <c r="L38" s="82">
        <v>3.3975099124073722</v>
      </c>
    </row>
    <row r="39" spans="1:12" ht="15" customHeight="1">
      <c r="A39" s="60"/>
      <c r="B39" s="107" t="s">
        <v>443</v>
      </c>
      <c r="C39" s="82">
        <v>2.8</v>
      </c>
      <c r="D39" s="82">
        <v>3</v>
      </c>
      <c r="E39" s="82">
        <v>3</v>
      </c>
      <c r="F39" s="82" t="s">
        <v>411</v>
      </c>
      <c r="G39" s="59"/>
      <c r="H39" s="107" t="s">
        <v>444</v>
      </c>
      <c r="I39" s="82">
        <v>2.8</v>
      </c>
      <c r="J39" s="82">
        <v>3</v>
      </c>
      <c r="K39" s="82">
        <v>3</v>
      </c>
      <c r="L39" s="82" t="s">
        <v>411</v>
      </c>
    </row>
    <row r="40" spans="1:12" ht="15" customHeight="1">
      <c r="A40" s="60"/>
      <c r="B40" s="107" t="s">
        <v>445</v>
      </c>
      <c r="C40" s="82">
        <v>2.9</v>
      </c>
      <c r="D40" s="82">
        <v>3.4</v>
      </c>
      <c r="E40" s="82">
        <v>4</v>
      </c>
      <c r="F40" s="82">
        <v>3.8</v>
      </c>
      <c r="G40" s="59"/>
      <c r="H40" s="107" t="s">
        <v>446</v>
      </c>
      <c r="I40" s="82">
        <v>2.9</v>
      </c>
      <c r="J40" s="82">
        <v>3.4</v>
      </c>
      <c r="K40" s="82">
        <v>4</v>
      </c>
      <c r="L40" s="82">
        <v>3.8</v>
      </c>
    </row>
    <row r="41" spans="1:12" ht="15" customHeight="1">
      <c r="A41" s="60"/>
      <c r="B41" s="107" t="s">
        <v>447</v>
      </c>
      <c r="C41" s="82">
        <v>2.2000000000000002</v>
      </c>
      <c r="D41" s="82">
        <v>1.7</v>
      </c>
      <c r="E41" s="82">
        <v>2.4</v>
      </c>
      <c r="F41" s="82" t="s">
        <v>411</v>
      </c>
      <c r="G41" s="59"/>
      <c r="H41" s="107" t="s">
        <v>448</v>
      </c>
      <c r="I41" s="82">
        <v>2.2000000000000002</v>
      </c>
      <c r="J41" s="82">
        <v>1.7</v>
      </c>
      <c r="K41" s="82">
        <v>2.4</v>
      </c>
      <c r="L41" s="82" t="s">
        <v>411</v>
      </c>
    </row>
    <row r="42" spans="1:12" ht="15" customHeight="1">
      <c r="B42" s="182" t="s">
        <v>79</v>
      </c>
      <c r="C42" s="183"/>
      <c r="D42" s="183"/>
      <c r="E42" s="183"/>
      <c r="F42" s="183"/>
      <c r="G42" s="59"/>
      <c r="H42" s="182" t="s">
        <v>80</v>
      </c>
      <c r="I42" s="183"/>
      <c r="J42" s="183"/>
      <c r="K42" s="183"/>
      <c r="L42" s="183"/>
    </row>
    <row r="43" spans="1:12" ht="15" customHeight="1">
      <c r="A43" s="60"/>
      <c r="B43" s="107" t="s">
        <v>406</v>
      </c>
      <c r="C43" s="82">
        <v>1.8482135961919113</v>
      </c>
      <c r="D43" s="82">
        <v>1.7850611595289649</v>
      </c>
      <c r="E43" s="82">
        <v>1.880746515641718</v>
      </c>
      <c r="F43" s="82">
        <v>1.9389622322648137</v>
      </c>
      <c r="G43" s="59"/>
      <c r="H43" s="107" t="s">
        <v>407</v>
      </c>
      <c r="I43" s="82">
        <v>1.8482135961919113</v>
      </c>
      <c r="J43" s="82">
        <v>1.7850611595289649</v>
      </c>
      <c r="K43" s="82">
        <v>1.880746515641718</v>
      </c>
      <c r="L43" s="82">
        <v>1.9389622322648137</v>
      </c>
    </row>
    <row r="44" spans="1:12" ht="15" customHeight="1">
      <c r="A44" s="54"/>
      <c r="B44" s="107" t="s">
        <v>449</v>
      </c>
      <c r="C44" s="82">
        <v>1.6</v>
      </c>
      <c r="D44" s="82">
        <v>1.5</v>
      </c>
      <c r="E44" s="82" t="s">
        <v>411</v>
      </c>
      <c r="F44" s="82" t="s">
        <v>411</v>
      </c>
      <c r="G44" s="59"/>
      <c r="H44" s="107" t="s">
        <v>450</v>
      </c>
      <c r="I44" s="82">
        <v>1.6</v>
      </c>
      <c r="J44" s="82">
        <v>1.5</v>
      </c>
      <c r="K44" s="82" t="s">
        <v>411</v>
      </c>
      <c r="L44" s="82" t="s">
        <v>411</v>
      </c>
    </row>
    <row r="45" spans="1:12" ht="15" customHeight="1">
      <c r="A45" s="54"/>
      <c r="B45" s="107" t="s">
        <v>443</v>
      </c>
      <c r="C45" s="82">
        <v>1.6</v>
      </c>
      <c r="D45" s="82">
        <v>1.7</v>
      </c>
      <c r="E45" s="82">
        <v>1.7</v>
      </c>
      <c r="F45" s="82" t="s">
        <v>411</v>
      </c>
      <c r="G45" s="59"/>
      <c r="H45" s="107" t="s">
        <v>444</v>
      </c>
      <c r="I45" s="82">
        <v>1.6</v>
      </c>
      <c r="J45" s="82">
        <v>1.7</v>
      </c>
      <c r="K45" s="82">
        <v>1.7</v>
      </c>
      <c r="L45" s="82" t="s">
        <v>411</v>
      </c>
    </row>
    <row r="46" spans="1:12" ht="15" customHeight="1">
      <c r="A46" s="54"/>
      <c r="B46" s="107" t="s">
        <v>445</v>
      </c>
      <c r="C46" s="82">
        <v>1.6</v>
      </c>
      <c r="D46" s="82">
        <v>1.8</v>
      </c>
      <c r="E46" s="82">
        <v>1.9</v>
      </c>
      <c r="F46" s="82">
        <v>1.8</v>
      </c>
      <c r="G46" s="59"/>
      <c r="H46" s="107" t="s">
        <v>446</v>
      </c>
      <c r="I46" s="82">
        <v>1.6</v>
      </c>
      <c r="J46" s="82">
        <v>1.8</v>
      </c>
      <c r="K46" s="82">
        <v>1.9</v>
      </c>
      <c r="L46" s="82">
        <v>1.8</v>
      </c>
    </row>
    <row r="47" spans="1:12" ht="15" customHeight="1">
      <c r="A47" s="60"/>
      <c r="B47" s="107" t="s">
        <v>447</v>
      </c>
      <c r="C47" s="82">
        <v>1.5</v>
      </c>
      <c r="D47" s="82">
        <v>1.4</v>
      </c>
      <c r="E47" s="82">
        <v>1.5</v>
      </c>
      <c r="F47" s="82" t="s">
        <v>411</v>
      </c>
      <c r="G47" s="59"/>
      <c r="H47" s="109" t="s">
        <v>448</v>
      </c>
      <c r="I47" s="83">
        <v>1.5</v>
      </c>
      <c r="J47" s="83">
        <v>1.4</v>
      </c>
      <c r="K47" s="83">
        <v>1.5</v>
      </c>
      <c r="L47" s="83" t="s">
        <v>411</v>
      </c>
    </row>
    <row r="48" spans="1:12" ht="25.5" customHeight="1">
      <c r="B48" s="307" t="s">
        <v>230</v>
      </c>
      <c r="C48" s="307"/>
      <c r="D48" s="307"/>
      <c r="E48" s="307"/>
      <c r="F48" s="308"/>
      <c r="G48" s="203"/>
      <c r="H48" s="305" t="s">
        <v>231</v>
      </c>
      <c r="I48" s="305"/>
      <c r="J48" s="305"/>
      <c r="K48" s="305"/>
      <c r="L48" s="304"/>
    </row>
    <row r="49" spans="1:14" ht="30" customHeight="1">
      <c r="B49" s="305" t="s">
        <v>232</v>
      </c>
      <c r="C49" s="305"/>
      <c r="D49" s="305"/>
      <c r="E49" s="305"/>
      <c r="F49" s="304"/>
      <c r="G49" s="203"/>
      <c r="H49" s="305" t="s">
        <v>233</v>
      </c>
      <c r="I49" s="305"/>
      <c r="J49" s="305"/>
      <c r="K49" s="305"/>
      <c r="L49" s="304"/>
    </row>
    <row r="50" spans="1:14">
      <c r="A50" s="61"/>
      <c r="B50" s="306" t="s">
        <v>234</v>
      </c>
      <c r="C50" s="306"/>
      <c r="D50" s="306"/>
      <c r="E50" s="306"/>
      <c r="F50" s="304"/>
      <c r="G50" s="203"/>
      <c r="H50" s="306" t="s">
        <v>235</v>
      </c>
      <c r="I50" s="306"/>
      <c r="J50" s="306"/>
      <c r="K50" s="306"/>
      <c r="L50" s="304"/>
    </row>
    <row r="51" spans="1:14" s="61" customFormat="1" ht="30.75" customHeight="1">
      <c r="B51" s="309" t="s">
        <v>272</v>
      </c>
      <c r="C51" s="309"/>
      <c r="D51" s="309"/>
      <c r="E51" s="309"/>
      <c r="F51" s="304"/>
      <c r="G51" s="204"/>
      <c r="H51" s="305" t="s">
        <v>393</v>
      </c>
      <c r="I51" s="305"/>
      <c r="J51" s="305"/>
      <c r="K51" s="305"/>
      <c r="L51" s="304"/>
    </row>
    <row r="52" spans="1:14" s="61" customFormat="1" ht="14.25" customHeight="1">
      <c r="B52" s="303" t="s">
        <v>361</v>
      </c>
      <c r="C52" s="303"/>
      <c r="D52" s="303"/>
      <c r="E52" s="303"/>
      <c r="F52" s="304"/>
      <c r="G52" s="203"/>
      <c r="H52" s="303" t="s">
        <v>362</v>
      </c>
      <c r="I52" s="303"/>
      <c r="J52" s="303"/>
      <c r="K52" s="303"/>
      <c r="L52" s="304"/>
    </row>
    <row r="53" spans="1:14" s="61" customFormat="1" ht="19.5" customHeight="1">
      <c r="A53" s="47"/>
      <c r="B53" s="62"/>
      <c r="C53" s="47"/>
      <c r="D53" s="47"/>
      <c r="E53" s="47"/>
      <c r="F53" s="47"/>
      <c r="G53" s="47"/>
      <c r="H53" s="62"/>
      <c r="I53" s="62"/>
      <c r="J53" s="62"/>
      <c r="M53" s="159"/>
      <c r="N53" s="159"/>
    </row>
    <row r="54" spans="1:14" s="61" customFormat="1" ht="15" customHeight="1">
      <c r="A54" s="47"/>
      <c r="B54" s="47"/>
      <c r="C54" s="47"/>
      <c r="D54" s="47"/>
      <c r="E54" s="47"/>
      <c r="F54" s="47"/>
      <c r="G54" s="47"/>
      <c r="H54" s="47"/>
      <c r="I54" s="47"/>
      <c r="J54" s="47"/>
      <c r="K54" s="47"/>
      <c r="L54" s="47"/>
    </row>
  </sheetData>
  <mergeCells count="10">
    <mergeCell ref="H48:L48"/>
    <mergeCell ref="B48:F48"/>
    <mergeCell ref="B49:F49"/>
    <mergeCell ref="B50:F50"/>
    <mergeCell ref="B51:F51"/>
    <mergeCell ref="B52:F52"/>
    <mergeCell ref="H52:L52"/>
    <mergeCell ref="H51:L51"/>
    <mergeCell ref="H50:L50"/>
    <mergeCell ref="H49:L49"/>
  </mergeCell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G104"/>
  <sheetViews>
    <sheetView showGridLines="0" zoomScaleNormal="100" workbookViewId="0">
      <pane xSplit="1" ySplit="17" topLeftCell="B18" activePane="bottomRight" state="frozen"/>
      <selection pane="topRight"/>
      <selection pane="bottomLeft"/>
      <selection pane="bottomRight"/>
    </sheetView>
  </sheetViews>
  <sheetFormatPr defaultColWidth="9.140625" defaultRowHeight="12"/>
  <cols>
    <col min="1" max="1" width="12.140625" style="22" bestFit="1" customWidth="1"/>
    <col min="2" max="4" width="9.140625" style="22"/>
    <col min="5" max="5" width="11.140625" style="22" customWidth="1"/>
    <col min="6" max="6" width="11.28515625" style="22" customWidth="1"/>
    <col min="7" max="16384" width="9.140625" style="22"/>
  </cols>
  <sheetData>
    <row r="1" spans="1:6">
      <c r="A1" s="20"/>
      <c r="B1" s="21"/>
      <c r="C1" s="21"/>
      <c r="D1" s="21"/>
    </row>
    <row r="2" spans="1:6">
      <c r="A2" s="20" t="s">
        <v>0</v>
      </c>
      <c r="B2" s="23" t="s">
        <v>114</v>
      </c>
      <c r="C2" s="21"/>
      <c r="D2" s="21"/>
    </row>
    <row r="3" spans="1:6">
      <c r="A3" s="20" t="s">
        <v>23</v>
      </c>
      <c r="B3" s="21" t="s">
        <v>123</v>
      </c>
      <c r="C3" s="21"/>
      <c r="D3" s="21"/>
    </row>
    <row r="4" spans="1:6">
      <c r="A4" s="20" t="s">
        <v>20</v>
      </c>
      <c r="B4" s="21" t="s">
        <v>172</v>
      </c>
      <c r="C4" s="21"/>
      <c r="D4" s="21"/>
    </row>
    <row r="5" spans="1:6">
      <c r="A5" s="20" t="s">
        <v>103</v>
      </c>
      <c r="B5" s="21" t="s">
        <v>115</v>
      </c>
      <c r="C5" s="21"/>
      <c r="D5" s="21"/>
    </row>
    <row r="6" spans="1:6">
      <c r="A6" s="44" t="s">
        <v>99</v>
      </c>
      <c r="B6" s="21" t="s">
        <v>218</v>
      </c>
      <c r="C6" s="21"/>
      <c r="D6" s="21"/>
    </row>
    <row r="7" spans="1:6">
      <c r="A7" s="44" t="s">
        <v>100</v>
      </c>
      <c r="B7" s="21" t="s">
        <v>219</v>
      </c>
      <c r="C7" s="21"/>
      <c r="D7" s="21"/>
    </row>
    <row r="8" spans="1:6">
      <c r="A8" s="44"/>
      <c r="B8" s="24" t="s">
        <v>110</v>
      </c>
      <c r="C8" s="21"/>
      <c r="D8" s="21"/>
    </row>
    <row r="9" spans="1:6">
      <c r="A9" s="44"/>
      <c r="B9" s="21"/>
      <c r="C9" s="21"/>
      <c r="D9" s="21"/>
    </row>
    <row r="10" spans="1:6">
      <c r="A10" s="44"/>
      <c r="B10" s="21"/>
      <c r="C10" s="21"/>
      <c r="D10" s="21"/>
    </row>
    <row r="11" spans="1:6">
      <c r="A11" s="44"/>
      <c r="B11" s="21"/>
      <c r="C11" s="21"/>
      <c r="D11" s="21"/>
    </row>
    <row r="12" spans="1:6">
      <c r="A12" s="20" t="s">
        <v>11</v>
      </c>
      <c r="B12" s="25" t="s">
        <v>12</v>
      </c>
      <c r="C12" s="25"/>
      <c r="D12" s="25" t="s">
        <v>13</v>
      </c>
    </row>
    <row r="13" spans="1:6">
      <c r="A13" s="20"/>
      <c r="B13" s="21" t="s">
        <v>14</v>
      </c>
      <c r="C13" s="21"/>
      <c r="D13" s="21"/>
    </row>
    <row r="14" spans="1:6">
      <c r="A14" s="20"/>
      <c r="B14" s="21" t="s">
        <v>190</v>
      </c>
      <c r="C14" s="21"/>
      <c r="D14" s="21"/>
    </row>
    <row r="15" spans="1:6">
      <c r="A15" s="23"/>
      <c r="C15" s="23"/>
      <c r="D15" s="23"/>
    </row>
    <row r="16" spans="1:6">
      <c r="A16" s="23"/>
      <c r="B16" s="93" t="s">
        <v>98</v>
      </c>
      <c r="C16" s="93" t="s">
        <v>105</v>
      </c>
      <c r="D16" s="93" t="s">
        <v>106</v>
      </c>
      <c r="E16" s="94" t="s">
        <v>125</v>
      </c>
      <c r="F16" s="94" t="s">
        <v>377</v>
      </c>
    </row>
    <row r="17" spans="1:6">
      <c r="B17" s="93" t="s">
        <v>97</v>
      </c>
      <c r="C17" s="93" t="s">
        <v>107</v>
      </c>
      <c r="D17" s="93" t="s">
        <v>108</v>
      </c>
      <c r="E17" s="94" t="s">
        <v>168</v>
      </c>
      <c r="F17" s="94" t="s">
        <v>378</v>
      </c>
    </row>
    <row r="18" spans="1:6">
      <c r="A18" s="26">
        <v>41275</v>
      </c>
      <c r="B18" s="65">
        <v>3.7</v>
      </c>
      <c r="C18" s="63">
        <v>3.7</v>
      </c>
      <c r="F18" s="22">
        <v>-10</v>
      </c>
    </row>
    <row r="19" spans="1:6">
      <c r="A19" s="26">
        <v>41306</v>
      </c>
      <c r="B19" s="65">
        <v>2.8</v>
      </c>
      <c r="C19" s="63">
        <v>2.8</v>
      </c>
      <c r="F19" s="22">
        <v>-10</v>
      </c>
    </row>
    <row r="20" spans="1:6">
      <c r="A20" s="26">
        <v>41334</v>
      </c>
      <c r="B20" s="65">
        <v>2.2000000000000002</v>
      </c>
      <c r="C20" s="63">
        <v>2.2000000000000002</v>
      </c>
      <c r="F20" s="22">
        <v>-10</v>
      </c>
    </row>
    <row r="21" spans="1:6">
      <c r="A21" s="26">
        <v>41365</v>
      </c>
      <c r="B21" s="65">
        <v>1.7</v>
      </c>
      <c r="C21" s="63">
        <v>1.7</v>
      </c>
      <c r="F21" s="22">
        <v>-10</v>
      </c>
    </row>
    <row r="22" spans="1:6">
      <c r="A22" s="26">
        <v>41395</v>
      </c>
      <c r="B22" s="65">
        <v>1.8</v>
      </c>
      <c r="C22" s="63">
        <v>1.8</v>
      </c>
      <c r="F22" s="22">
        <v>-10</v>
      </c>
    </row>
    <row r="23" spans="1:6">
      <c r="A23" s="26">
        <v>41426</v>
      </c>
      <c r="B23" s="65">
        <v>1.9</v>
      </c>
      <c r="C23" s="63">
        <v>1.9</v>
      </c>
      <c r="F23" s="22">
        <v>-10</v>
      </c>
    </row>
    <row r="24" spans="1:6">
      <c r="A24" s="26">
        <v>41456</v>
      </c>
      <c r="B24" s="65">
        <v>1.8</v>
      </c>
      <c r="C24" s="63">
        <v>1.8</v>
      </c>
      <c r="F24" s="22">
        <v>-10</v>
      </c>
    </row>
    <row r="25" spans="1:6">
      <c r="A25" s="26">
        <v>41487</v>
      </c>
      <c r="B25" s="65">
        <v>1.3</v>
      </c>
      <c r="C25" s="63">
        <v>1.3</v>
      </c>
      <c r="F25" s="22">
        <v>-10</v>
      </c>
    </row>
    <row r="26" spans="1:6">
      <c r="A26" s="26">
        <v>41518</v>
      </c>
      <c r="B26" s="65">
        <v>1.4</v>
      </c>
      <c r="C26" s="63">
        <v>1.4</v>
      </c>
      <c r="F26" s="22">
        <v>-10</v>
      </c>
    </row>
    <row r="27" spans="1:6">
      <c r="A27" s="26">
        <v>41548</v>
      </c>
      <c r="B27" s="65">
        <v>0.9</v>
      </c>
      <c r="C27" s="63">
        <v>0.9</v>
      </c>
      <c r="F27" s="22">
        <v>-10</v>
      </c>
    </row>
    <row r="28" spans="1:6">
      <c r="A28" s="26">
        <v>41579</v>
      </c>
      <c r="B28" s="65">
        <v>0.9</v>
      </c>
      <c r="C28" s="63">
        <v>0.9</v>
      </c>
      <c r="F28" s="22">
        <v>-10</v>
      </c>
    </row>
    <row r="29" spans="1:6">
      <c r="A29" s="26">
        <v>41609</v>
      </c>
      <c r="B29" s="65">
        <v>0.4</v>
      </c>
      <c r="C29" s="63">
        <v>0.4</v>
      </c>
      <c r="F29" s="22">
        <v>-10</v>
      </c>
    </row>
    <row r="30" spans="1:6">
      <c r="A30" s="26">
        <v>41640</v>
      </c>
      <c r="B30" s="65">
        <v>-0.1</v>
      </c>
      <c r="C30" s="63">
        <v>-0.1</v>
      </c>
      <c r="F30" s="22">
        <v>-10</v>
      </c>
    </row>
    <row r="31" spans="1:6">
      <c r="A31" s="26">
        <v>41671</v>
      </c>
      <c r="B31" s="65">
        <v>0.1</v>
      </c>
      <c r="C31" s="63">
        <v>0.1</v>
      </c>
      <c r="F31" s="22">
        <v>-10</v>
      </c>
    </row>
    <row r="32" spans="1:6">
      <c r="A32" s="26">
        <v>41699</v>
      </c>
      <c r="B32" s="65">
        <v>0.1</v>
      </c>
      <c r="C32" s="63">
        <v>0.1</v>
      </c>
      <c r="F32" s="22">
        <v>-10</v>
      </c>
    </row>
    <row r="33" spans="1:6">
      <c r="A33" s="26">
        <v>41730</v>
      </c>
      <c r="B33" s="65">
        <v>-0.1</v>
      </c>
      <c r="C33" s="63">
        <v>-0.1</v>
      </c>
      <c r="F33" s="22">
        <v>-10</v>
      </c>
    </row>
    <row r="34" spans="1:6">
      <c r="A34" s="26">
        <v>41760</v>
      </c>
      <c r="B34" s="65">
        <v>-0.1</v>
      </c>
      <c r="C34" s="63">
        <v>-0.1</v>
      </c>
      <c r="D34" s="27"/>
      <c r="E34" s="27"/>
      <c r="F34" s="22">
        <v>-10</v>
      </c>
    </row>
    <row r="35" spans="1:6">
      <c r="A35" s="26">
        <v>41791</v>
      </c>
      <c r="B35" s="65">
        <v>-0.3</v>
      </c>
      <c r="C35" s="64">
        <v>-0.3</v>
      </c>
      <c r="D35" s="64"/>
      <c r="E35" s="64"/>
      <c r="F35" s="22">
        <v>-10</v>
      </c>
    </row>
    <row r="36" spans="1:6">
      <c r="A36" s="26">
        <v>41821</v>
      </c>
      <c r="B36" s="65">
        <v>0.1</v>
      </c>
      <c r="C36" s="63">
        <v>0.1</v>
      </c>
      <c r="D36" s="65"/>
      <c r="E36" s="63"/>
      <c r="F36" s="22">
        <v>-10</v>
      </c>
    </row>
    <row r="37" spans="1:6">
      <c r="A37" s="26">
        <v>41852</v>
      </c>
      <c r="B37" s="65">
        <v>0.2</v>
      </c>
      <c r="C37" s="63">
        <v>0.2</v>
      </c>
      <c r="D37" s="65"/>
      <c r="E37" s="63"/>
      <c r="F37" s="22">
        <v>-10</v>
      </c>
    </row>
    <row r="38" spans="1:6">
      <c r="A38" s="26">
        <v>41883</v>
      </c>
      <c r="B38" s="65">
        <v>-0.5</v>
      </c>
      <c r="C38" s="63">
        <v>-0.5</v>
      </c>
      <c r="D38" s="65"/>
      <c r="E38" s="65"/>
      <c r="F38" s="22">
        <v>-10</v>
      </c>
    </row>
    <row r="39" spans="1:6">
      <c r="A39" s="26">
        <v>41913</v>
      </c>
      <c r="B39" s="65">
        <v>-0.4</v>
      </c>
      <c r="C39" s="63">
        <v>-0.4</v>
      </c>
      <c r="D39" s="65"/>
      <c r="E39" s="65"/>
      <c r="F39" s="72">
        <v>-10</v>
      </c>
    </row>
    <row r="40" spans="1:6">
      <c r="A40" s="26">
        <v>41944</v>
      </c>
      <c r="B40" s="65">
        <v>-0.7</v>
      </c>
      <c r="C40" s="65">
        <v>-0.7</v>
      </c>
      <c r="D40" s="65"/>
      <c r="E40" s="65"/>
      <c r="F40" s="72">
        <v>-10</v>
      </c>
    </row>
    <row r="41" spans="1:6">
      <c r="A41" s="26">
        <v>41974</v>
      </c>
      <c r="B41" s="65">
        <v>-0.9</v>
      </c>
      <c r="C41" s="65">
        <v>-0.9</v>
      </c>
      <c r="D41" s="65"/>
      <c r="E41" s="65"/>
      <c r="F41" s="72">
        <v>-10</v>
      </c>
    </row>
    <row r="42" spans="1:6">
      <c r="A42" s="26">
        <v>42005</v>
      </c>
      <c r="B42" s="65">
        <v>-1.4</v>
      </c>
      <c r="C42" s="65">
        <v>-1.4</v>
      </c>
      <c r="D42" s="65"/>
      <c r="E42" s="65"/>
      <c r="F42" s="72">
        <v>-10</v>
      </c>
    </row>
    <row r="43" spans="1:6">
      <c r="A43" s="26">
        <v>42036</v>
      </c>
      <c r="B43" s="64">
        <v>-1</v>
      </c>
      <c r="C43" s="64">
        <v>-1</v>
      </c>
      <c r="D43" s="64"/>
      <c r="E43" s="64"/>
      <c r="F43" s="72">
        <v>-10</v>
      </c>
    </row>
    <row r="44" spans="1:6">
      <c r="A44" s="26">
        <v>42064</v>
      </c>
      <c r="B44" s="64">
        <v>-0.6</v>
      </c>
      <c r="C44" s="64">
        <v>-0.6</v>
      </c>
      <c r="D44" s="64"/>
      <c r="E44" s="64"/>
      <c r="F44" s="72">
        <v>-10</v>
      </c>
    </row>
    <row r="45" spans="1:6">
      <c r="A45" s="26">
        <v>42095</v>
      </c>
      <c r="B45" s="64">
        <v>-0.3</v>
      </c>
      <c r="C45" s="64">
        <v>-0.3</v>
      </c>
      <c r="D45" s="64"/>
      <c r="E45" s="64"/>
      <c r="F45" s="72">
        <v>-10</v>
      </c>
    </row>
    <row r="46" spans="1:6">
      <c r="A46" s="26">
        <v>42125</v>
      </c>
      <c r="B46" s="64">
        <v>0.5</v>
      </c>
      <c r="C46" s="64">
        <v>0.5</v>
      </c>
      <c r="D46" s="64"/>
      <c r="E46" s="64"/>
      <c r="F46" s="72">
        <v>-10</v>
      </c>
    </row>
    <row r="47" spans="1:6">
      <c r="A47" s="26">
        <v>42156</v>
      </c>
      <c r="B47" s="64">
        <v>0.6</v>
      </c>
      <c r="C47" s="64">
        <v>0.6</v>
      </c>
      <c r="D47" s="64"/>
      <c r="E47" s="64"/>
      <c r="F47" s="72">
        <v>-10</v>
      </c>
    </row>
    <row r="48" spans="1:6">
      <c r="A48" s="26">
        <v>42186</v>
      </c>
      <c r="B48" s="64">
        <v>0.4</v>
      </c>
      <c r="C48" s="64">
        <v>0.4</v>
      </c>
      <c r="D48" s="64"/>
      <c r="E48" s="64"/>
      <c r="F48" s="72">
        <v>-10</v>
      </c>
    </row>
    <row r="49" spans="1:7">
      <c r="A49" s="26">
        <v>42217</v>
      </c>
      <c r="B49" s="64">
        <v>0</v>
      </c>
      <c r="C49" s="64">
        <v>0</v>
      </c>
      <c r="D49" s="64"/>
      <c r="E49" s="64"/>
      <c r="F49" s="72">
        <v>-10</v>
      </c>
    </row>
    <row r="50" spans="1:7">
      <c r="A50" s="26">
        <v>42248</v>
      </c>
      <c r="B50" s="64">
        <v>-0.4</v>
      </c>
      <c r="C50" s="64">
        <v>-0.4</v>
      </c>
      <c r="D50" s="64"/>
      <c r="E50" s="64"/>
      <c r="F50" s="72">
        <v>-10</v>
      </c>
      <c r="G50" s="76"/>
    </row>
    <row r="51" spans="1:7">
      <c r="A51" s="26">
        <v>42278</v>
      </c>
      <c r="B51" s="64">
        <v>0.1</v>
      </c>
      <c r="C51" s="64">
        <v>0.1</v>
      </c>
      <c r="D51" s="64"/>
      <c r="E51" s="64"/>
      <c r="F51" s="72">
        <v>-10</v>
      </c>
      <c r="G51" s="27"/>
    </row>
    <row r="52" spans="1:7">
      <c r="A52" s="26">
        <v>42309</v>
      </c>
      <c r="B52" s="64">
        <v>0.5</v>
      </c>
      <c r="C52" s="64">
        <v>0.5</v>
      </c>
      <c r="D52" s="64"/>
      <c r="E52" s="64"/>
      <c r="F52" s="72">
        <v>-10</v>
      </c>
      <c r="G52" s="27"/>
    </row>
    <row r="53" spans="1:7">
      <c r="A53" s="26">
        <v>42339</v>
      </c>
      <c r="B53" s="84">
        <v>0.9</v>
      </c>
      <c r="C53" s="64">
        <v>0.9</v>
      </c>
      <c r="D53" s="64"/>
      <c r="E53" s="64"/>
      <c r="F53" s="72">
        <v>-10</v>
      </c>
      <c r="G53" s="27"/>
    </row>
    <row r="54" spans="1:7">
      <c r="A54" s="26">
        <v>42370</v>
      </c>
      <c r="B54" s="84">
        <v>0.9</v>
      </c>
      <c r="C54" s="64">
        <v>0.9</v>
      </c>
      <c r="F54" s="72">
        <v>-10</v>
      </c>
    </row>
    <row r="55" spans="1:7">
      <c r="A55" s="26">
        <v>42401</v>
      </c>
      <c r="B55" s="84">
        <v>0.3</v>
      </c>
      <c r="C55" s="64">
        <v>0.3</v>
      </c>
      <c r="F55" s="72">
        <v>-10</v>
      </c>
    </row>
    <row r="56" spans="1:7">
      <c r="A56" s="26">
        <v>42430</v>
      </c>
      <c r="B56" s="84">
        <v>-0.2</v>
      </c>
      <c r="C56" s="64">
        <v>-0.2</v>
      </c>
      <c r="F56" s="72">
        <v>-10</v>
      </c>
      <c r="G56" s="27"/>
    </row>
    <row r="57" spans="1:7">
      <c r="A57" s="26">
        <v>42461</v>
      </c>
      <c r="B57" s="84">
        <v>0.2</v>
      </c>
      <c r="C57" s="64">
        <v>0.2</v>
      </c>
      <c r="F57" s="72">
        <v>-10</v>
      </c>
      <c r="G57" s="27"/>
    </row>
    <row r="58" spans="1:7">
      <c r="A58" s="26">
        <v>42491</v>
      </c>
      <c r="B58" s="84">
        <v>-0.2</v>
      </c>
      <c r="C58" s="64">
        <v>-0.2</v>
      </c>
      <c r="F58" s="72">
        <v>-10</v>
      </c>
      <c r="G58" s="27"/>
    </row>
    <row r="59" spans="1:7">
      <c r="A59" s="26">
        <v>42522</v>
      </c>
      <c r="B59" s="84">
        <v>-0.2</v>
      </c>
      <c r="C59" s="64">
        <v>-0.2</v>
      </c>
      <c r="D59" s="84"/>
      <c r="E59" s="84"/>
      <c r="F59" s="72">
        <v>-10</v>
      </c>
      <c r="G59" s="72"/>
    </row>
    <row r="60" spans="1:7">
      <c r="A60" s="26">
        <v>42552</v>
      </c>
      <c r="B60" s="84">
        <v>-0.3</v>
      </c>
      <c r="C60" s="64">
        <v>-0.3</v>
      </c>
      <c r="D60" s="84"/>
      <c r="E60" s="84"/>
      <c r="F60" s="72">
        <v>-10</v>
      </c>
    </row>
    <row r="61" spans="1:7">
      <c r="A61" s="26">
        <v>42583</v>
      </c>
      <c r="B61" s="84">
        <v>-0.1</v>
      </c>
      <c r="C61" s="64">
        <v>-0.1</v>
      </c>
      <c r="D61" s="84"/>
      <c r="E61" s="84"/>
      <c r="F61" s="72">
        <v>-10</v>
      </c>
    </row>
    <row r="62" spans="1:7">
      <c r="A62" s="26">
        <v>42614</v>
      </c>
      <c r="B62" s="84">
        <v>0.6</v>
      </c>
      <c r="C62" s="84">
        <v>0.6</v>
      </c>
      <c r="D62" s="84"/>
      <c r="E62" s="84"/>
      <c r="F62" s="72">
        <v>-10</v>
      </c>
    </row>
    <row r="63" spans="1:7">
      <c r="A63" s="26">
        <v>42644</v>
      </c>
      <c r="B63" s="64">
        <v>1</v>
      </c>
      <c r="C63" s="64">
        <v>1</v>
      </c>
      <c r="D63" s="64"/>
      <c r="E63" s="64"/>
      <c r="F63" s="72">
        <v>-10</v>
      </c>
    </row>
    <row r="64" spans="1:7">
      <c r="A64" s="26">
        <v>42675</v>
      </c>
      <c r="B64" s="64">
        <v>1.1000000000000001</v>
      </c>
      <c r="C64" s="64">
        <v>1.1000000000000001</v>
      </c>
      <c r="D64" s="64"/>
      <c r="E64" s="64"/>
      <c r="F64" s="72">
        <v>-10</v>
      </c>
    </row>
    <row r="65" spans="1:6">
      <c r="A65" s="26">
        <v>42705</v>
      </c>
      <c r="B65" s="64">
        <v>1.8</v>
      </c>
      <c r="C65" s="64">
        <v>1.8</v>
      </c>
      <c r="D65" s="64"/>
      <c r="E65" s="64"/>
      <c r="F65" s="72">
        <v>-10</v>
      </c>
    </row>
    <row r="66" spans="1:6">
      <c r="A66" s="26">
        <v>42736</v>
      </c>
      <c r="B66" s="64">
        <v>2.2999999999999998</v>
      </c>
      <c r="C66" s="64">
        <v>2.2999999999999998</v>
      </c>
      <c r="D66" s="64"/>
      <c r="E66" s="64"/>
      <c r="F66" s="72">
        <v>-10</v>
      </c>
    </row>
    <row r="67" spans="1:6">
      <c r="A67" s="26">
        <v>42767</v>
      </c>
      <c r="B67" s="64">
        <v>2.9</v>
      </c>
      <c r="C67" s="64">
        <v>2.9</v>
      </c>
      <c r="D67" s="64"/>
      <c r="E67" s="64"/>
      <c r="F67" s="72">
        <v>-10</v>
      </c>
    </row>
    <row r="68" spans="1:6">
      <c r="A68" s="26">
        <v>42795</v>
      </c>
      <c r="B68" s="64">
        <v>2.7</v>
      </c>
      <c r="C68" s="64">
        <v>2.7</v>
      </c>
      <c r="D68" s="64"/>
      <c r="E68" s="64"/>
      <c r="F68" s="72">
        <v>-10</v>
      </c>
    </row>
    <row r="69" spans="1:6">
      <c r="A69" s="26">
        <v>42826</v>
      </c>
      <c r="B69" s="64">
        <v>2.2000000000000002</v>
      </c>
      <c r="C69" s="64">
        <v>2.2000000000000002</v>
      </c>
      <c r="D69" s="64"/>
      <c r="E69" s="64"/>
      <c r="F69" s="72">
        <v>-10</v>
      </c>
    </row>
    <row r="70" spans="1:6">
      <c r="A70" s="26">
        <v>42856</v>
      </c>
      <c r="B70" s="64">
        <v>2.1</v>
      </c>
      <c r="C70" s="64">
        <v>2.1</v>
      </c>
      <c r="D70" s="64"/>
      <c r="E70" s="64"/>
      <c r="F70" s="72">
        <v>-10</v>
      </c>
    </row>
    <row r="71" spans="1:6">
      <c r="A71" s="26">
        <v>42887</v>
      </c>
      <c r="B71" s="64">
        <v>1.9</v>
      </c>
      <c r="C71" s="64">
        <v>1.9</v>
      </c>
      <c r="D71" s="64"/>
      <c r="E71" s="64"/>
      <c r="F71" s="72">
        <v>-10</v>
      </c>
    </row>
    <row r="72" spans="1:6">
      <c r="A72" s="26">
        <v>42917</v>
      </c>
      <c r="B72" s="64">
        <v>2.1</v>
      </c>
      <c r="C72" s="64">
        <v>2.1</v>
      </c>
      <c r="D72" s="64"/>
      <c r="E72" s="64"/>
      <c r="F72" s="72">
        <v>-10</v>
      </c>
    </row>
    <row r="73" spans="1:6">
      <c r="A73" s="26">
        <v>42948</v>
      </c>
      <c r="B73" s="64">
        <v>2.6</v>
      </c>
      <c r="C73" s="64">
        <v>2.6</v>
      </c>
      <c r="D73" s="64"/>
      <c r="E73" s="64"/>
      <c r="F73" s="72">
        <v>-10</v>
      </c>
    </row>
    <row r="74" spans="1:6">
      <c r="A74" s="26">
        <v>42979</v>
      </c>
      <c r="B74" s="64">
        <v>2.5</v>
      </c>
      <c r="C74" s="64">
        <v>2.5</v>
      </c>
      <c r="D74" s="64"/>
      <c r="E74" s="64"/>
      <c r="F74" s="72">
        <v>-10</v>
      </c>
    </row>
    <row r="75" spans="1:6">
      <c r="A75" s="26">
        <v>43009</v>
      </c>
      <c r="B75" s="64">
        <v>2.2000000000000002</v>
      </c>
      <c r="C75" s="64">
        <v>2.2000000000000002</v>
      </c>
      <c r="D75" s="64"/>
      <c r="E75" s="64"/>
      <c r="F75" s="72">
        <v>-10</v>
      </c>
    </row>
    <row r="76" spans="1:6">
      <c r="A76" s="26">
        <v>43040</v>
      </c>
      <c r="B76" s="64">
        <v>2.5</v>
      </c>
      <c r="C76" s="64">
        <v>2.5</v>
      </c>
      <c r="D76" s="64"/>
      <c r="E76" s="64"/>
      <c r="F76" s="72">
        <v>-10</v>
      </c>
    </row>
    <row r="77" spans="1:6">
      <c r="A77" s="26">
        <v>43070</v>
      </c>
      <c r="B77" s="64">
        <v>2.1</v>
      </c>
      <c r="C77" s="64">
        <v>2.1</v>
      </c>
      <c r="D77" s="64"/>
      <c r="E77" s="64"/>
      <c r="F77" s="72">
        <v>-10</v>
      </c>
    </row>
    <row r="78" spans="1:6">
      <c r="A78" s="26">
        <v>43101</v>
      </c>
      <c r="B78" s="64">
        <v>2.1</v>
      </c>
      <c r="C78" s="64">
        <v>2.1</v>
      </c>
      <c r="D78" s="64"/>
      <c r="E78" s="64"/>
      <c r="F78" s="72">
        <v>-10</v>
      </c>
    </row>
    <row r="79" spans="1:6">
      <c r="A79" s="26">
        <v>43132</v>
      </c>
      <c r="B79" s="64">
        <v>1.9</v>
      </c>
      <c r="C79" s="64">
        <v>1.9</v>
      </c>
      <c r="D79" s="64"/>
      <c r="E79" s="64"/>
      <c r="F79" s="72">
        <v>-10</v>
      </c>
    </row>
    <row r="80" spans="1:6">
      <c r="A80" s="26">
        <v>43160</v>
      </c>
      <c r="B80" s="64">
        <v>2</v>
      </c>
      <c r="C80" s="64">
        <v>2</v>
      </c>
      <c r="D80" s="64"/>
      <c r="E80" s="64"/>
      <c r="F80" s="72">
        <v>-10</v>
      </c>
    </row>
    <row r="81" spans="1:6">
      <c r="A81" s="26">
        <v>43191</v>
      </c>
      <c r="B81" s="64">
        <v>2.2999999999999998</v>
      </c>
      <c r="C81" s="64">
        <v>2.2999999999999998</v>
      </c>
      <c r="D81" s="64"/>
      <c r="E81" s="64"/>
      <c r="F81" s="72">
        <v>-10</v>
      </c>
    </row>
    <row r="82" spans="1:6">
      <c r="A82" s="26">
        <v>43221</v>
      </c>
      <c r="B82" s="64">
        <v>2.8</v>
      </c>
      <c r="C82" s="64">
        <v>2.8</v>
      </c>
      <c r="D82" s="64"/>
      <c r="E82" s="64"/>
      <c r="F82" s="72">
        <v>-10</v>
      </c>
    </row>
    <row r="83" spans="1:6">
      <c r="A83" s="26">
        <v>43252</v>
      </c>
      <c r="B83" s="64">
        <v>3.1</v>
      </c>
      <c r="C83" s="64">
        <v>3.1</v>
      </c>
      <c r="D83" s="64"/>
      <c r="E83" s="64"/>
      <c r="F83" s="72">
        <v>-10</v>
      </c>
    </row>
    <row r="84" spans="1:6">
      <c r="A84" s="26">
        <v>43282</v>
      </c>
      <c r="B84" s="64">
        <v>3.4</v>
      </c>
      <c r="C84" s="64">
        <v>3.4</v>
      </c>
      <c r="D84" s="64"/>
      <c r="E84" s="64"/>
      <c r="F84" s="72">
        <v>-10</v>
      </c>
    </row>
    <row r="85" spans="1:6">
      <c r="A85" s="26">
        <v>43313</v>
      </c>
      <c r="B85" s="64">
        <v>3.4</v>
      </c>
      <c r="C85" s="64">
        <v>3.4</v>
      </c>
      <c r="D85" s="64"/>
      <c r="E85" s="64"/>
      <c r="F85" s="72">
        <v>-10</v>
      </c>
    </row>
    <row r="86" spans="1:6">
      <c r="A86" s="26">
        <v>43344</v>
      </c>
      <c r="B86" s="64">
        <v>3.6</v>
      </c>
      <c r="C86" s="64">
        <v>3.6</v>
      </c>
      <c r="D86" s="64"/>
      <c r="E86" s="64"/>
      <c r="F86" s="72">
        <v>-10</v>
      </c>
    </row>
    <row r="87" spans="1:6">
      <c r="A87" s="26">
        <v>43374</v>
      </c>
      <c r="B87" s="64">
        <v>3.8</v>
      </c>
      <c r="C87" s="64">
        <v>3.8</v>
      </c>
      <c r="D87" s="64"/>
      <c r="E87" s="64"/>
      <c r="F87" s="72">
        <v>-10</v>
      </c>
    </row>
    <row r="88" spans="1:6">
      <c r="A88" s="26">
        <v>43405</v>
      </c>
      <c r="B88" s="64">
        <v>3.1</v>
      </c>
      <c r="C88" s="64">
        <v>3.1</v>
      </c>
      <c r="D88" s="64"/>
      <c r="E88" s="64"/>
      <c r="F88" s="72">
        <v>-10</v>
      </c>
    </row>
    <row r="89" spans="1:6">
      <c r="A89" s="26">
        <v>43435</v>
      </c>
      <c r="B89" s="64">
        <v>2.7</v>
      </c>
      <c r="C89" s="64">
        <v>2.7</v>
      </c>
      <c r="D89" s="64"/>
      <c r="E89" s="64"/>
      <c r="F89" s="72">
        <v>-10</v>
      </c>
    </row>
    <row r="90" spans="1:6">
      <c r="A90" s="26">
        <v>43466</v>
      </c>
      <c r="B90" s="64">
        <v>2.7</v>
      </c>
      <c r="C90" s="64">
        <v>2.7</v>
      </c>
      <c r="D90" s="64"/>
      <c r="E90" s="64"/>
      <c r="F90" s="72">
        <v>-10</v>
      </c>
    </row>
    <row r="91" spans="1:6">
      <c r="A91" s="26">
        <v>43497</v>
      </c>
      <c r="B91" s="64">
        <v>3.1</v>
      </c>
      <c r="C91" s="64">
        <v>3.1</v>
      </c>
      <c r="D91" s="64"/>
      <c r="E91" s="64"/>
      <c r="F91" s="72">
        <v>-10</v>
      </c>
    </row>
    <row r="92" spans="1:6">
      <c r="A92" s="26">
        <v>43525</v>
      </c>
      <c r="B92" s="64">
        <v>3.7</v>
      </c>
      <c r="C92" s="64">
        <v>3.7</v>
      </c>
      <c r="F92" s="72">
        <v>-10</v>
      </c>
    </row>
    <row r="93" spans="1:6">
      <c r="A93" s="26">
        <v>43556</v>
      </c>
      <c r="B93" s="64">
        <v>3.9</v>
      </c>
      <c r="C93" s="64">
        <v>3.9</v>
      </c>
      <c r="F93" s="72">
        <v>-10</v>
      </c>
    </row>
    <row r="94" spans="1:6">
      <c r="A94" s="26">
        <v>43586</v>
      </c>
      <c r="B94" s="64">
        <v>3.9</v>
      </c>
      <c r="C94" s="64">
        <v>3.9</v>
      </c>
      <c r="F94" s="72">
        <v>-10</v>
      </c>
    </row>
    <row r="95" spans="1:6">
      <c r="A95" s="26">
        <v>43617</v>
      </c>
      <c r="B95" s="64">
        <v>3.4</v>
      </c>
      <c r="C95" s="64">
        <v>3.4</v>
      </c>
      <c r="D95" s="84"/>
      <c r="E95" s="84"/>
      <c r="F95" s="72">
        <v>-10</v>
      </c>
    </row>
    <row r="96" spans="1:6">
      <c r="A96" s="26">
        <v>43647</v>
      </c>
      <c r="B96" s="64">
        <v>3.3</v>
      </c>
      <c r="C96" s="64">
        <v>3.3</v>
      </c>
      <c r="D96" s="84"/>
      <c r="E96" s="84"/>
      <c r="F96" s="72">
        <v>-10</v>
      </c>
    </row>
    <row r="97" spans="1:6">
      <c r="A97" s="26">
        <v>43678</v>
      </c>
      <c r="B97" s="64">
        <v>3.1</v>
      </c>
      <c r="C97" s="64">
        <v>3.1</v>
      </c>
      <c r="D97" s="84"/>
      <c r="E97" s="84"/>
      <c r="F97" s="72">
        <v>-10</v>
      </c>
    </row>
    <row r="98" spans="1:6">
      <c r="A98" s="26">
        <v>43709</v>
      </c>
      <c r="B98" s="64">
        <v>2.8</v>
      </c>
      <c r="C98" s="64">
        <v>2.8</v>
      </c>
      <c r="D98" s="84"/>
      <c r="E98" s="84"/>
      <c r="F98" s="76">
        <v>2.9</v>
      </c>
    </row>
    <row r="99" spans="1:6">
      <c r="A99" s="26">
        <v>43739</v>
      </c>
      <c r="B99" s="84">
        <v>2.9</v>
      </c>
      <c r="C99" s="64">
        <v>2.9</v>
      </c>
      <c r="D99" s="84"/>
      <c r="E99" s="84"/>
      <c r="F99" s="263">
        <v>2.9</v>
      </c>
    </row>
    <row r="100" spans="1:6">
      <c r="A100" s="26">
        <v>43770</v>
      </c>
      <c r="B100" s="84">
        <v>3.4</v>
      </c>
      <c r="C100" s="64">
        <v>3.4</v>
      </c>
      <c r="D100" s="84"/>
      <c r="E100" s="84"/>
      <c r="F100" s="263">
        <v>3.5</v>
      </c>
    </row>
    <row r="101" spans="1:6">
      <c r="A101" s="26">
        <v>43800</v>
      </c>
      <c r="B101" s="84">
        <v>4</v>
      </c>
      <c r="C101" s="64">
        <v>3.7790684005443795</v>
      </c>
      <c r="D101" s="84">
        <v>0.17509956872637644</v>
      </c>
      <c r="E101" s="84">
        <v>0.17509956872637644</v>
      </c>
      <c r="F101" s="263">
        <v>3.9</v>
      </c>
    </row>
    <row r="102" spans="1:6">
      <c r="A102" s="26">
        <v>43831</v>
      </c>
      <c r="B102" s="84">
        <v>4.3</v>
      </c>
      <c r="C102" s="64">
        <v>3.8326364474313133</v>
      </c>
      <c r="D102" s="84">
        <v>0.42942774456721999</v>
      </c>
      <c r="E102" s="84">
        <v>0.42942774456721999</v>
      </c>
      <c r="F102" s="22">
        <v>-10</v>
      </c>
    </row>
    <row r="103" spans="1:6">
      <c r="A103" s="26">
        <v>43862</v>
      </c>
      <c r="B103" s="84">
        <v>4.0999999999999996</v>
      </c>
      <c r="C103" s="64">
        <v>3.478192829423115</v>
      </c>
      <c r="D103" s="84">
        <v>0.60507831177104532</v>
      </c>
      <c r="E103" s="84">
        <v>0.60507831177104532</v>
      </c>
      <c r="F103" s="22">
        <v>-10</v>
      </c>
    </row>
    <row r="104" spans="1:6">
      <c r="A104" s="26">
        <v>43891</v>
      </c>
      <c r="B104" s="84">
        <v>3.6</v>
      </c>
      <c r="C104" s="64">
        <v>2.8862764759270738</v>
      </c>
      <c r="D104" s="84">
        <v>0.72927705170720214</v>
      </c>
      <c r="E104" s="84">
        <v>0.72927705170720214</v>
      </c>
      <c r="F104" s="22">
        <v>-10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18"/>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4" bestFit="1" customWidth="1"/>
    <col min="2" max="11" width="11" style="4" customWidth="1"/>
    <col min="12" max="16384" width="9.140625" style="4"/>
  </cols>
  <sheetData>
    <row r="1" spans="1:12">
      <c r="B1" s="5"/>
    </row>
    <row r="2" spans="1:12">
      <c r="A2" s="4" t="s">
        <v>0</v>
      </c>
      <c r="B2" s="4" t="s">
        <v>160</v>
      </c>
    </row>
    <row r="3" spans="1:12">
      <c r="A3" s="4" t="s">
        <v>23</v>
      </c>
      <c r="B3" s="4" t="s">
        <v>91</v>
      </c>
    </row>
    <row r="4" spans="1:12">
      <c r="A4" s="6" t="s">
        <v>20</v>
      </c>
    </row>
    <row r="5" spans="1:12">
      <c r="A5" s="6" t="s">
        <v>103</v>
      </c>
    </row>
    <row r="6" spans="1:12">
      <c r="A6" s="6" t="s">
        <v>99</v>
      </c>
      <c r="B6" s="21" t="s">
        <v>218</v>
      </c>
    </row>
    <row r="7" spans="1:12">
      <c r="A7" s="6" t="s">
        <v>100</v>
      </c>
      <c r="B7" s="21" t="s">
        <v>219</v>
      </c>
    </row>
    <row r="8" spans="1:12">
      <c r="A8" s="6"/>
      <c r="B8" s="12" t="s">
        <v>110</v>
      </c>
    </row>
    <row r="9" spans="1:12">
      <c r="A9" s="6"/>
      <c r="B9" s="8"/>
    </row>
    <row r="11" spans="1:12">
      <c r="A11" s="4" t="s">
        <v>11</v>
      </c>
      <c r="B11" s="4" t="s">
        <v>12</v>
      </c>
      <c r="D11" s="4" t="s">
        <v>13</v>
      </c>
    </row>
    <row r="12" spans="1:12">
      <c r="B12" s="4" t="s">
        <v>142</v>
      </c>
      <c r="D12" s="4" t="s">
        <v>142</v>
      </c>
    </row>
    <row r="13" spans="1:12">
      <c r="B13" s="4" t="s">
        <v>143</v>
      </c>
      <c r="D13" s="4" t="s">
        <v>143</v>
      </c>
    </row>
    <row r="15" spans="1:12">
      <c r="B15" s="9" t="s">
        <v>146</v>
      </c>
      <c r="C15" s="9" t="s">
        <v>148</v>
      </c>
      <c r="D15" s="9" t="s">
        <v>68</v>
      </c>
      <c r="E15" s="9" t="s">
        <v>153</v>
      </c>
      <c r="F15" s="4" t="s">
        <v>156</v>
      </c>
      <c r="G15" s="9" t="s">
        <v>154</v>
      </c>
      <c r="H15" s="9"/>
      <c r="I15" s="9"/>
      <c r="J15" s="4" t="s">
        <v>35</v>
      </c>
    </row>
    <row r="16" spans="1:12">
      <c r="B16" s="4" t="s">
        <v>147</v>
      </c>
      <c r="C16" s="4" t="s">
        <v>149</v>
      </c>
      <c r="D16" s="4" t="s">
        <v>69</v>
      </c>
      <c r="E16" s="4" t="s">
        <v>191</v>
      </c>
      <c r="F16" s="4" t="s">
        <v>157</v>
      </c>
      <c r="G16" s="4" t="s">
        <v>155</v>
      </c>
      <c r="J16" s="4" t="s">
        <v>36</v>
      </c>
      <c r="K16" s="4" t="s">
        <v>93</v>
      </c>
      <c r="L16" s="4" t="s">
        <v>94</v>
      </c>
    </row>
    <row r="17" spans="1:12">
      <c r="A17" s="10">
        <v>39448</v>
      </c>
      <c r="B17" s="11">
        <v>3.3984108168242684</v>
      </c>
      <c r="C17" s="11">
        <v>3.2819258130601052</v>
      </c>
      <c r="D17" s="11">
        <v>0.22831556587316637</v>
      </c>
      <c r="E17" s="11">
        <v>6.90865219575754</v>
      </c>
      <c r="F17" s="11"/>
      <c r="G17" s="11">
        <v>3</v>
      </c>
      <c r="H17" s="11"/>
      <c r="I17" s="11"/>
      <c r="J17" s="9">
        <v>2008</v>
      </c>
      <c r="K17" s="4">
        <v>0</v>
      </c>
      <c r="L17" s="4">
        <v>0</v>
      </c>
    </row>
    <row r="18" spans="1:12">
      <c r="A18" s="10">
        <v>39539</v>
      </c>
      <c r="B18" s="11">
        <v>3.7819901494451291</v>
      </c>
      <c r="C18" s="11">
        <v>2.8553401842413337</v>
      </c>
      <c r="D18" s="11">
        <v>0.11447613767697451</v>
      </c>
      <c r="E18" s="11">
        <v>6.7518064713634374</v>
      </c>
      <c r="F18" s="11"/>
      <c r="G18" s="11">
        <v>3</v>
      </c>
      <c r="H18" s="11"/>
      <c r="I18" s="11"/>
      <c r="J18" s="9">
        <v>2008</v>
      </c>
      <c r="K18" s="4">
        <v>0</v>
      </c>
      <c r="L18" s="4">
        <v>0</v>
      </c>
    </row>
    <row r="19" spans="1:12">
      <c r="A19" s="10">
        <v>39630</v>
      </c>
      <c r="B19" s="11">
        <v>3.676917245667163</v>
      </c>
      <c r="C19" s="11">
        <v>2.5251085348029623</v>
      </c>
      <c r="D19" s="11">
        <v>0.10923602710351821</v>
      </c>
      <c r="E19" s="11">
        <v>6.3112618075736435</v>
      </c>
      <c r="F19" s="11"/>
      <c r="G19" s="11">
        <v>3</v>
      </c>
      <c r="H19" s="11"/>
      <c r="I19" s="11"/>
      <c r="J19" s="9">
        <v>2008</v>
      </c>
      <c r="K19" s="4">
        <v>0</v>
      </c>
      <c r="L19" s="4">
        <v>0</v>
      </c>
    </row>
    <row r="20" spans="1:12">
      <c r="A20" s="10">
        <v>39722</v>
      </c>
      <c r="B20" s="11">
        <v>2.7882021360940525</v>
      </c>
      <c r="C20" s="11">
        <v>1.3811183025784168</v>
      </c>
      <c r="D20" s="11">
        <v>0.10623203558012273</v>
      </c>
      <c r="E20" s="11">
        <v>4.2755524742525921</v>
      </c>
      <c r="F20" s="11"/>
      <c r="G20" s="11">
        <v>3</v>
      </c>
      <c r="H20" s="11"/>
      <c r="I20" s="11"/>
      <c r="J20" s="9">
        <v>2008</v>
      </c>
      <c r="K20" s="4">
        <v>0</v>
      </c>
      <c r="L20" s="4">
        <v>0</v>
      </c>
    </row>
    <row r="21" spans="1:12">
      <c r="A21" s="10">
        <v>39814</v>
      </c>
      <c r="B21" s="11">
        <v>2.137836808618867</v>
      </c>
      <c r="C21" s="11">
        <v>0.7749473526003029</v>
      </c>
      <c r="D21" s="11">
        <v>0.10795712038972194</v>
      </c>
      <c r="E21" s="11">
        <v>3.0207412816088919</v>
      </c>
      <c r="F21" s="11"/>
      <c r="G21" s="11">
        <v>3</v>
      </c>
      <c r="H21" s="11"/>
      <c r="I21" s="11"/>
      <c r="J21" s="9">
        <v>2009</v>
      </c>
      <c r="K21" s="4">
        <v>0</v>
      </c>
      <c r="L21" s="4">
        <v>0</v>
      </c>
    </row>
    <row r="22" spans="1:12">
      <c r="A22" s="10">
        <v>39904</v>
      </c>
      <c r="B22" s="11">
        <v>2.0552144084913397</v>
      </c>
      <c r="C22" s="11">
        <v>1.4508648491457754</v>
      </c>
      <c r="D22" s="11">
        <v>0.11295524521019806</v>
      </c>
      <c r="E22" s="11">
        <v>3.6190345028473132</v>
      </c>
      <c r="F22" s="11"/>
      <c r="G22" s="11">
        <v>3</v>
      </c>
      <c r="H22" s="11"/>
      <c r="I22" s="11"/>
      <c r="J22" s="9">
        <v>2009</v>
      </c>
      <c r="K22" s="4">
        <v>0</v>
      </c>
      <c r="L22" s="4">
        <v>0</v>
      </c>
    </row>
    <row r="23" spans="1:12">
      <c r="A23" s="10">
        <v>39995</v>
      </c>
      <c r="B23" s="11">
        <v>1.9940672723370634</v>
      </c>
      <c r="C23" s="11">
        <v>0.44739199619730025</v>
      </c>
      <c r="D23" s="11">
        <v>2.5512641867435617</v>
      </c>
      <c r="E23" s="11">
        <v>4.9927234552779254</v>
      </c>
      <c r="F23" s="11"/>
      <c r="G23" s="11">
        <v>3</v>
      </c>
      <c r="H23" s="11"/>
      <c r="I23" s="11"/>
      <c r="J23" s="9">
        <v>2009</v>
      </c>
      <c r="K23" s="4">
        <v>0</v>
      </c>
      <c r="L23" s="4">
        <v>0</v>
      </c>
    </row>
    <row r="24" spans="1:12">
      <c r="A24" s="10">
        <v>40087</v>
      </c>
      <c r="B24" s="11">
        <v>1.7971581813382413</v>
      </c>
      <c r="C24" s="11">
        <v>0.69624621924965402</v>
      </c>
      <c r="D24" s="11">
        <v>2.6724013981888923</v>
      </c>
      <c r="E24" s="11">
        <v>5.1658057987767876</v>
      </c>
      <c r="F24" s="11"/>
      <c r="G24" s="11">
        <v>3</v>
      </c>
      <c r="H24" s="11"/>
      <c r="I24" s="11"/>
      <c r="J24" s="9">
        <v>2009</v>
      </c>
      <c r="K24" s="4">
        <v>0</v>
      </c>
      <c r="L24" s="4">
        <v>0</v>
      </c>
    </row>
    <row r="25" spans="1:12">
      <c r="A25" s="10">
        <v>40179</v>
      </c>
      <c r="B25" s="11">
        <v>1.5504011019955155</v>
      </c>
      <c r="C25" s="11">
        <v>1.5115966405869592</v>
      </c>
      <c r="D25" s="11">
        <v>2.9685496026999543</v>
      </c>
      <c r="E25" s="11">
        <v>6.0305473452824288</v>
      </c>
      <c r="F25" s="11"/>
      <c r="G25" s="11">
        <v>3</v>
      </c>
      <c r="H25" s="11"/>
      <c r="I25" s="11"/>
      <c r="J25" s="9">
        <v>2010</v>
      </c>
      <c r="K25" s="4">
        <v>0</v>
      </c>
      <c r="L25" s="4">
        <v>0</v>
      </c>
    </row>
    <row r="26" spans="1:12">
      <c r="A26" s="10">
        <v>40269</v>
      </c>
      <c r="B26" s="11">
        <v>0.81566152236808165</v>
      </c>
      <c r="C26" s="11">
        <v>1.4686295305337593</v>
      </c>
      <c r="D26" s="11">
        <v>3.0413958723016297</v>
      </c>
      <c r="E26" s="11">
        <v>5.3256869252034704</v>
      </c>
      <c r="F26" s="11"/>
      <c r="G26" s="11">
        <v>3</v>
      </c>
      <c r="H26" s="11"/>
      <c r="I26" s="11"/>
      <c r="J26" s="9">
        <v>2010</v>
      </c>
      <c r="K26" s="4">
        <v>0</v>
      </c>
      <c r="L26" s="4">
        <v>0</v>
      </c>
    </row>
    <row r="27" spans="1:12">
      <c r="A27" s="10">
        <v>40360</v>
      </c>
      <c r="B27" s="11">
        <v>0.50186988514671937</v>
      </c>
      <c r="C27" s="11">
        <v>2.7450336798268666</v>
      </c>
      <c r="D27" s="11">
        <v>0.56618986027044782</v>
      </c>
      <c r="E27" s="11">
        <v>3.8130934252440341</v>
      </c>
      <c r="F27" s="11"/>
      <c r="G27" s="11">
        <v>3</v>
      </c>
      <c r="H27" s="11"/>
      <c r="I27" s="11"/>
      <c r="J27" s="9">
        <v>2010</v>
      </c>
      <c r="K27" s="4">
        <v>0</v>
      </c>
      <c r="L27" s="4">
        <v>0</v>
      </c>
    </row>
    <row r="28" spans="1:12">
      <c r="A28" s="10">
        <v>40452</v>
      </c>
      <c r="B28" s="11">
        <v>0.94122226937068687</v>
      </c>
      <c r="C28" s="11">
        <v>2.9934036383017149</v>
      </c>
      <c r="D28" s="11">
        <v>0.41121415574185605</v>
      </c>
      <c r="E28" s="11">
        <v>4.3458400634142578</v>
      </c>
      <c r="F28" s="11"/>
      <c r="G28" s="11">
        <v>3</v>
      </c>
      <c r="H28" s="11"/>
      <c r="I28" s="11"/>
      <c r="J28" s="9">
        <v>2010</v>
      </c>
      <c r="K28" s="4">
        <v>0</v>
      </c>
      <c r="L28" s="4">
        <v>0</v>
      </c>
    </row>
    <row r="29" spans="1:12">
      <c r="A29" s="10">
        <v>40544</v>
      </c>
      <c r="B29" s="11">
        <v>1.1836656072501488</v>
      </c>
      <c r="C29" s="11">
        <v>2.8787310618292037</v>
      </c>
      <c r="D29" s="11">
        <v>0.12936648052781674</v>
      </c>
      <c r="E29" s="11">
        <v>4.1917631496071692</v>
      </c>
      <c r="F29" s="11"/>
      <c r="G29" s="11">
        <v>3</v>
      </c>
      <c r="H29" s="11"/>
      <c r="I29" s="11"/>
      <c r="J29" s="9">
        <v>2011</v>
      </c>
      <c r="K29" s="4">
        <v>0</v>
      </c>
      <c r="L29" s="4">
        <v>0</v>
      </c>
    </row>
    <row r="30" spans="1:12">
      <c r="A30" s="10">
        <v>40634</v>
      </c>
      <c r="B30" s="11">
        <v>1.8335570458889681</v>
      </c>
      <c r="C30" s="11">
        <v>2.1006529722776648</v>
      </c>
      <c r="D30" s="11">
        <v>9.2894056428425742E-2</v>
      </c>
      <c r="E30" s="11">
        <v>4.0271040745950586</v>
      </c>
      <c r="F30" s="11"/>
      <c r="G30" s="11">
        <v>3</v>
      </c>
      <c r="H30" s="11"/>
      <c r="I30" s="11"/>
      <c r="J30" s="9">
        <v>2011</v>
      </c>
      <c r="K30" s="4">
        <v>0</v>
      </c>
      <c r="L30" s="4">
        <v>0</v>
      </c>
    </row>
    <row r="31" spans="1:12">
      <c r="A31" s="10">
        <v>40725</v>
      </c>
      <c r="B31" s="11">
        <v>2.0689992475056953</v>
      </c>
      <c r="C31" s="11">
        <v>1.2702428461211137</v>
      </c>
      <c r="D31" s="11">
        <v>7.4742451587325398E-2</v>
      </c>
      <c r="E31" s="11">
        <v>3.4139845452141344</v>
      </c>
      <c r="F31" s="11"/>
      <c r="G31" s="11">
        <v>3</v>
      </c>
      <c r="H31" s="11"/>
      <c r="I31" s="11"/>
      <c r="J31" s="9">
        <v>2011</v>
      </c>
      <c r="K31" s="4">
        <v>0</v>
      </c>
      <c r="L31" s="4">
        <v>0</v>
      </c>
    </row>
    <row r="32" spans="1:12">
      <c r="A32" s="10">
        <v>40817</v>
      </c>
      <c r="B32" s="11">
        <v>1.8916800496276336</v>
      </c>
      <c r="C32" s="11">
        <v>1.7180459159526382</v>
      </c>
      <c r="D32" s="11">
        <v>0.45684131310083398</v>
      </c>
      <c r="E32" s="11">
        <v>4.0665672786811058</v>
      </c>
      <c r="F32" s="11"/>
      <c r="G32" s="11">
        <v>3</v>
      </c>
      <c r="H32" s="11"/>
      <c r="I32" s="11"/>
      <c r="J32" s="9">
        <v>2011</v>
      </c>
      <c r="K32" s="4">
        <v>0</v>
      </c>
      <c r="L32" s="4">
        <v>0</v>
      </c>
    </row>
    <row r="33" spans="1:12">
      <c r="A33" s="10">
        <v>40909</v>
      </c>
      <c r="B33" s="11">
        <v>2.0196278594117829</v>
      </c>
      <c r="C33" s="11">
        <v>1.4871964487530491</v>
      </c>
      <c r="D33" s="11">
        <v>2.1162935681444193</v>
      </c>
      <c r="E33" s="11">
        <v>5.6231178763092515</v>
      </c>
      <c r="F33" s="11"/>
      <c r="G33" s="11">
        <v>3</v>
      </c>
      <c r="H33" s="11"/>
      <c r="I33" s="11"/>
      <c r="J33" s="9">
        <v>2012</v>
      </c>
      <c r="K33" s="4">
        <v>0</v>
      </c>
      <c r="L33" s="4">
        <v>0</v>
      </c>
    </row>
    <row r="34" spans="1:12">
      <c r="A34" s="10">
        <v>41000</v>
      </c>
      <c r="B34" s="11">
        <v>1.7007298900693077</v>
      </c>
      <c r="C34" s="11">
        <v>1.4536648397122351</v>
      </c>
      <c r="D34" s="11">
        <v>2.3661960261188288</v>
      </c>
      <c r="E34" s="11">
        <v>5.520590755900372</v>
      </c>
      <c r="F34" s="11"/>
      <c r="G34" s="11">
        <v>3</v>
      </c>
      <c r="H34" s="11"/>
      <c r="I34" s="11"/>
      <c r="J34" s="9">
        <v>2012</v>
      </c>
      <c r="K34" s="4">
        <v>0</v>
      </c>
      <c r="L34" s="4">
        <v>0</v>
      </c>
    </row>
    <row r="35" spans="1:12">
      <c r="A35" s="10">
        <v>41091</v>
      </c>
      <c r="B35" s="11">
        <v>1.6682536946104189</v>
      </c>
      <c r="C35" s="11">
        <v>1.9035428206789138</v>
      </c>
      <c r="D35" s="11">
        <v>2.5653188474679665</v>
      </c>
      <c r="E35" s="11">
        <v>6.1371153627572994</v>
      </c>
      <c r="F35" s="11"/>
      <c r="G35" s="11">
        <v>3</v>
      </c>
      <c r="H35" s="11"/>
      <c r="I35" s="11"/>
      <c r="J35" s="9">
        <v>2012</v>
      </c>
      <c r="K35" s="4">
        <v>0</v>
      </c>
      <c r="L35" s="4">
        <v>0</v>
      </c>
    </row>
    <row r="36" spans="1:12">
      <c r="A36" s="10">
        <v>41183</v>
      </c>
      <c r="B36" s="11">
        <v>1.6281888973826915</v>
      </c>
      <c r="C36" s="11">
        <v>1.4859540141982748</v>
      </c>
      <c r="D36" s="11">
        <v>2.2883546566030368</v>
      </c>
      <c r="E36" s="11">
        <v>5.4024975681840033</v>
      </c>
      <c r="F36" s="11"/>
      <c r="G36" s="11">
        <v>3</v>
      </c>
      <c r="H36" s="11"/>
      <c r="I36" s="11"/>
      <c r="J36" s="9">
        <v>2012</v>
      </c>
      <c r="K36" s="4">
        <v>0</v>
      </c>
      <c r="L36" s="4">
        <v>0</v>
      </c>
    </row>
    <row r="37" spans="1:12">
      <c r="A37" s="10">
        <v>41275</v>
      </c>
      <c r="B37" s="11">
        <v>1.234176992520021</v>
      </c>
      <c r="C37" s="11">
        <v>0.40775343316754387</v>
      </c>
      <c r="D37" s="11">
        <v>1.2617107787444837</v>
      </c>
      <c r="E37" s="11">
        <v>2.9036412044320485</v>
      </c>
      <c r="F37" s="11"/>
      <c r="G37" s="11">
        <v>3</v>
      </c>
      <c r="H37" s="11"/>
      <c r="I37" s="11"/>
      <c r="J37" s="9">
        <v>2013</v>
      </c>
      <c r="K37" s="4">
        <v>0</v>
      </c>
      <c r="L37" s="4">
        <v>0</v>
      </c>
    </row>
    <row r="38" spans="1:12">
      <c r="A38" s="10">
        <v>41365</v>
      </c>
      <c r="B38" s="11">
        <v>1.1044071565297755</v>
      </c>
      <c r="C38" s="11">
        <v>-0.36995633840796405</v>
      </c>
      <c r="D38" s="11">
        <v>1.0545486063145719</v>
      </c>
      <c r="E38" s="11">
        <v>1.7889994244363834</v>
      </c>
      <c r="F38" s="11"/>
      <c r="G38" s="11">
        <v>3</v>
      </c>
      <c r="H38" s="11"/>
      <c r="I38" s="11"/>
      <c r="J38" s="9">
        <v>2013</v>
      </c>
      <c r="K38" s="4">
        <v>0</v>
      </c>
      <c r="L38" s="4">
        <v>0</v>
      </c>
    </row>
    <row r="39" spans="1:12">
      <c r="A39" s="10">
        <v>41456</v>
      </c>
      <c r="B39" s="11">
        <v>1.036498767737271</v>
      </c>
      <c r="C39" s="11">
        <v>-0.61802043447908339</v>
      </c>
      <c r="D39" s="11">
        <v>1.0708583537948808</v>
      </c>
      <c r="E39" s="11">
        <v>1.4893366870530684</v>
      </c>
      <c r="F39" s="11"/>
      <c r="G39" s="11">
        <v>3</v>
      </c>
      <c r="H39" s="11"/>
      <c r="I39" s="11"/>
      <c r="J39" s="9">
        <v>2013</v>
      </c>
      <c r="K39" s="4">
        <v>0</v>
      </c>
      <c r="L39" s="4">
        <v>0</v>
      </c>
    </row>
    <row r="40" spans="1:12">
      <c r="A40" s="10">
        <v>41548</v>
      </c>
      <c r="B40" s="11">
        <v>0.84389320338652385</v>
      </c>
      <c r="C40" s="11">
        <v>-1.5733440999452486</v>
      </c>
      <c r="D40" s="11">
        <v>1.480234186560019</v>
      </c>
      <c r="E40" s="11">
        <v>0.75078329000129429</v>
      </c>
      <c r="F40" s="11"/>
      <c r="G40" s="11">
        <v>3</v>
      </c>
      <c r="H40" s="11"/>
      <c r="I40" s="11"/>
      <c r="J40" s="9">
        <v>2013</v>
      </c>
      <c r="K40" s="4">
        <v>0</v>
      </c>
      <c r="L40" s="4">
        <v>0</v>
      </c>
    </row>
    <row r="41" spans="1:12">
      <c r="A41" s="10">
        <v>41640</v>
      </c>
      <c r="B41" s="11">
        <v>1.070159614235521</v>
      </c>
      <c r="C41" s="11">
        <v>-1.905472363143798</v>
      </c>
      <c r="D41" s="11">
        <v>0.87855215692598887</v>
      </c>
      <c r="E41" s="11">
        <v>4.3239408017711867E-2</v>
      </c>
      <c r="F41" s="11"/>
      <c r="G41" s="11">
        <v>3</v>
      </c>
      <c r="H41" s="11"/>
      <c r="I41" s="11"/>
      <c r="J41" s="9">
        <v>2014</v>
      </c>
      <c r="K41" s="4">
        <v>0</v>
      </c>
      <c r="L41" s="4">
        <v>0</v>
      </c>
    </row>
    <row r="42" spans="1:12">
      <c r="A42" s="10">
        <v>41730</v>
      </c>
      <c r="B42" s="11">
        <v>0.92613849287503391</v>
      </c>
      <c r="C42" s="11">
        <v>-1.7656764452959219</v>
      </c>
      <c r="D42" s="11">
        <v>0.66875606015371591</v>
      </c>
      <c r="E42" s="11">
        <v>-0.170781892267172</v>
      </c>
      <c r="F42" s="11"/>
      <c r="G42" s="11">
        <v>3</v>
      </c>
      <c r="H42" s="11"/>
      <c r="I42" s="11"/>
      <c r="J42" s="9">
        <v>2014</v>
      </c>
      <c r="K42" s="4">
        <v>0</v>
      </c>
      <c r="L42" s="4">
        <v>0</v>
      </c>
    </row>
    <row r="43" spans="1:12">
      <c r="A43" s="10">
        <v>41821</v>
      </c>
      <c r="B43" s="11">
        <v>0.9327203457599591</v>
      </c>
      <c r="C43" s="11">
        <v>-1.4576875496343626</v>
      </c>
      <c r="D43" s="11">
        <v>0.46303132978184869</v>
      </c>
      <c r="E43" s="11">
        <v>-6.1935874092554855E-2</v>
      </c>
      <c r="F43" s="11"/>
      <c r="G43" s="11">
        <v>3</v>
      </c>
      <c r="H43" s="11"/>
      <c r="I43" s="11"/>
      <c r="J43" s="9">
        <v>2014</v>
      </c>
      <c r="K43" s="4">
        <v>0</v>
      </c>
      <c r="L43" s="4">
        <v>0</v>
      </c>
    </row>
    <row r="44" spans="1:12">
      <c r="A44" s="10">
        <v>41913</v>
      </c>
      <c r="B44" s="11">
        <v>0.85940733502665123</v>
      </c>
      <c r="C44" s="11">
        <v>-1.4434940693686766</v>
      </c>
      <c r="D44" s="11">
        <v>-0.10224268308580275</v>
      </c>
      <c r="E44" s="11">
        <v>-0.68632941742782805</v>
      </c>
      <c r="F44" s="11"/>
      <c r="G44" s="11">
        <v>3</v>
      </c>
      <c r="H44" s="11"/>
      <c r="I44" s="11"/>
      <c r="J44" s="9">
        <v>2014</v>
      </c>
      <c r="K44" s="4">
        <v>0</v>
      </c>
      <c r="L44" s="4">
        <v>0</v>
      </c>
    </row>
    <row r="45" spans="1:12">
      <c r="A45" s="10">
        <v>42005</v>
      </c>
      <c r="B45" s="11">
        <v>0.72175706424885522</v>
      </c>
      <c r="C45" s="11">
        <v>-1.6224672479456157</v>
      </c>
      <c r="D45" s="11">
        <v>-0.14576632661707722</v>
      </c>
      <c r="E45" s="11">
        <v>-1.0464765103138376</v>
      </c>
      <c r="F45" s="11">
        <v>2</v>
      </c>
      <c r="G45" s="11">
        <v>3</v>
      </c>
      <c r="H45" s="11">
        <v>4</v>
      </c>
      <c r="I45" s="11"/>
      <c r="J45" s="9">
        <v>2015</v>
      </c>
      <c r="K45" s="4">
        <v>0</v>
      </c>
      <c r="L45" s="4">
        <v>0</v>
      </c>
    </row>
    <row r="46" spans="1:12">
      <c r="A46" s="10">
        <v>42095</v>
      </c>
      <c r="B46" s="11">
        <v>0.81607950373849092</v>
      </c>
      <c r="C46" s="11">
        <v>-0.59906007636752612</v>
      </c>
      <c r="D46" s="11">
        <v>3.4367081559657398E-2</v>
      </c>
      <c r="E46" s="11">
        <v>0.2513865089306222</v>
      </c>
      <c r="F46" s="11">
        <v>2</v>
      </c>
      <c r="G46" s="11">
        <v>3</v>
      </c>
      <c r="H46" s="11">
        <v>4</v>
      </c>
      <c r="I46" s="11"/>
      <c r="J46" s="9">
        <v>2015</v>
      </c>
      <c r="K46" s="4">
        <v>0</v>
      </c>
      <c r="L46" s="4">
        <v>0</v>
      </c>
    </row>
    <row r="47" spans="1:12">
      <c r="A47" s="10">
        <v>42186</v>
      </c>
      <c r="B47" s="11">
        <v>0.74123076355123674</v>
      </c>
      <c r="C47" s="11">
        <v>-0.82843105187809696</v>
      </c>
      <c r="D47" s="11">
        <v>9.0742183107328844E-2</v>
      </c>
      <c r="E47" s="11">
        <v>3.541894780468624E-3</v>
      </c>
      <c r="F47" s="11">
        <v>2</v>
      </c>
      <c r="G47" s="11">
        <v>3</v>
      </c>
      <c r="H47" s="11">
        <v>4</v>
      </c>
      <c r="I47" s="11"/>
      <c r="J47" s="9">
        <v>2015</v>
      </c>
      <c r="K47" s="4">
        <v>0</v>
      </c>
      <c r="L47" s="4">
        <v>0</v>
      </c>
    </row>
    <row r="48" spans="1:12">
      <c r="A48" s="10">
        <v>42278</v>
      </c>
      <c r="B48" s="11">
        <v>0.8730833230982602</v>
      </c>
      <c r="C48" s="11">
        <v>-0.48455041772114232</v>
      </c>
      <c r="D48" s="11">
        <v>0.10096539637474761</v>
      </c>
      <c r="E48" s="11">
        <v>0.48949830175186548</v>
      </c>
      <c r="F48" s="11">
        <v>2</v>
      </c>
      <c r="G48" s="11">
        <v>3</v>
      </c>
      <c r="H48" s="11">
        <v>4</v>
      </c>
      <c r="I48" s="11"/>
      <c r="J48" s="9">
        <v>2015</v>
      </c>
      <c r="K48" s="4">
        <v>0</v>
      </c>
      <c r="L48" s="4">
        <v>0</v>
      </c>
    </row>
    <row r="49" spans="1:22">
      <c r="A49" s="10">
        <v>42370</v>
      </c>
      <c r="B49" s="11">
        <v>0.81573610380964623</v>
      </c>
      <c r="C49" s="11">
        <v>-0.39492540540052096</v>
      </c>
      <c r="D49" s="11">
        <v>-0.10058367237860261</v>
      </c>
      <c r="E49" s="11">
        <v>0.32022702603052267</v>
      </c>
      <c r="F49" s="11">
        <v>2</v>
      </c>
      <c r="G49" s="11">
        <v>3</v>
      </c>
      <c r="H49" s="11">
        <v>4</v>
      </c>
      <c r="I49" s="11"/>
      <c r="J49" s="9">
        <v>2016</v>
      </c>
      <c r="K49" s="4">
        <v>0</v>
      </c>
      <c r="L49" s="4">
        <v>0</v>
      </c>
    </row>
    <row r="50" spans="1:22">
      <c r="A50" s="10">
        <v>42461</v>
      </c>
      <c r="B50" s="11">
        <v>0.81846810189740637</v>
      </c>
      <c r="C50" s="11">
        <v>-0.73368219726874284</v>
      </c>
      <c r="D50" s="11">
        <v>-0.13763156645878272</v>
      </c>
      <c r="E50" s="11">
        <v>-5.2845661830119184E-2</v>
      </c>
      <c r="F50" s="11">
        <v>2</v>
      </c>
      <c r="G50" s="11">
        <v>3</v>
      </c>
      <c r="H50" s="11">
        <v>4</v>
      </c>
      <c r="I50" s="11"/>
      <c r="J50" s="9">
        <v>2016</v>
      </c>
      <c r="K50" s="4">
        <v>0</v>
      </c>
      <c r="L50" s="4">
        <v>0</v>
      </c>
    </row>
    <row r="51" spans="1:22">
      <c r="A51" s="10">
        <v>42552</v>
      </c>
      <c r="B51" s="11">
        <v>0.87068974674880195</v>
      </c>
      <c r="C51" s="11">
        <v>-0.62524239105769874</v>
      </c>
      <c r="D51" s="11">
        <v>-0.1953195733355293</v>
      </c>
      <c r="E51" s="11">
        <v>5.0127782355573913E-2</v>
      </c>
      <c r="F51" s="11">
        <v>2</v>
      </c>
      <c r="G51" s="11">
        <v>3</v>
      </c>
      <c r="H51" s="11">
        <v>4</v>
      </c>
      <c r="I51" s="11"/>
      <c r="J51" s="9">
        <v>2016</v>
      </c>
      <c r="K51" s="4">
        <v>0</v>
      </c>
      <c r="L51" s="4">
        <v>0</v>
      </c>
    </row>
    <row r="52" spans="1:22">
      <c r="A52" s="10">
        <v>42644</v>
      </c>
      <c r="B52" s="11">
        <v>1.0205001940777139</v>
      </c>
      <c r="C52" s="11">
        <v>0.22993156070161783</v>
      </c>
      <c r="D52" s="11">
        <v>2.1649544666142967E-2</v>
      </c>
      <c r="E52" s="11">
        <v>1.2720812994454747</v>
      </c>
      <c r="F52" s="11">
        <v>2</v>
      </c>
      <c r="G52" s="11">
        <v>3</v>
      </c>
      <c r="H52" s="11">
        <v>4</v>
      </c>
      <c r="I52" s="11"/>
      <c r="J52" s="9">
        <v>2016</v>
      </c>
      <c r="K52" s="4">
        <v>0</v>
      </c>
      <c r="L52" s="4">
        <v>0</v>
      </c>
    </row>
    <row r="53" spans="1:22">
      <c r="A53" s="10">
        <v>42736</v>
      </c>
      <c r="B53" s="11">
        <v>1.2640564531583478</v>
      </c>
      <c r="C53" s="11">
        <v>1.4009085229370219</v>
      </c>
      <c r="D53" s="11">
        <v>-4.523476045364605E-2</v>
      </c>
      <c r="E53" s="11">
        <v>2.6197302156417237</v>
      </c>
      <c r="F53" s="11">
        <v>2</v>
      </c>
      <c r="G53" s="11">
        <v>3</v>
      </c>
      <c r="H53" s="11">
        <v>4</v>
      </c>
      <c r="I53" s="11"/>
      <c r="J53" s="9">
        <v>2017</v>
      </c>
      <c r="K53" s="4">
        <v>0</v>
      </c>
      <c r="L53" s="4">
        <v>0</v>
      </c>
    </row>
    <row r="54" spans="1:22">
      <c r="A54" s="10">
        <v>42826</v>
      </c>
      <c r="B54" s="11">
        <v>1.4150501828335054</v>
      </c>
      <c r="C54" s="11">
        <v>0.74501769317886124</v>
      </c>
      <c r="D54" s="11">
        <v>-9.1859836431130271E-2</v>
      </c>
      <c r="E54" s="11">
        <v>2.0682080395812363</v>
      </c>
      <c r="F54" s="11">
        <v>2</v>
      </c>
      <c r="G54" s="11">
        <v>3</v>
      </c>
      <c r="H54" s="11">
        <v>4</v>
      </c>
      <c r="I54" s="11"/>
      <c r="J54" s="9">
        <v>2017</v>
      </c>
      <c r="K54" s="4">
        <v>0</v>
      </c>
      <c r="L54" s="4">
        <v>0</v>
      </c>
    </row>
    <row r="55" spans="1:22">
      <c r="A55" s="10">
        <v>42917</v>
      </c>
      <c r="B55" s="11">
        <v>1.722975853469789</v>
      </c>
      <c r="C55" s="11">
        <v>0.67807254321579324</v>
      </c>
      <c r="D55" s="11">
        <v>2.8271069953063277E-2</v>
      </c>
      <c r="E55" s="11">
        <v>2.4293194666386455</v>
      </c>
      <c r="F55" s="11">
        <v>2</v>
      </c>
      <c r="G55" s="11">
        <v>3</v>
      </c>
      <c r="H55" s="11">
        <v>4</v>
      </c>
      <c r="I55" s="11"/>
      <c r="J55" s="9">
        <v>2017</v>
      </c>
      <c r="K55" s="4">
        <v>0</v>
      </c>
      <c r="L55" s="4">
        <v>0</v>
      </c>
    </row>
    <row r="56" spans="1:22">
      <c r="A56" s="10">
        <v>43009</v>
      </c>
      <c r="B56" s="147">
        <v>1.5919425169908827</v>
      </c>
      <c r="C56" s="147">
        <v>0.76049792145963435</v>
      </c>
      <c r="D56" s="147">
        <v>-5.9963965200057201E-2</v>
      </c>
      <c r="E56" s="147">
        <v>2.2924764732504599</v>
      </c>
      <c r="F56" s="11">
        <v>2</v>
      </c>
      <c r="G56" s="11">
        <v>3</v>
      </c>
      <c r="H56" s="11">
        <v>4</v>
      </c>
      <c r="I56" s="11"/>
      <c r="J56" s="9">
        <v>2017</v>
      </c>
      <c r="K56" s="4">
        <v>0</v>
      </c>
      <c r="L56" s="4">
        <v>0</v>
      </c>
      <c r="R56" s="157"/>
      <c r="S56" s="157"/>
      <c r="T56" s="157"/>
      <c r="U56" s="157"/>
      <c r="V56" s="157"/>
    </row>
    <row r="57" spans="1:22">
      <c r="A57" s="10">
        <v>43101</v>
      </c>
      <c r="B57" s="147">
        <v>1.4709733256441959</v>
      </c>
      <c r="C57" s="147">
        <v>0.43981524151872675</v>
      </c>
      <c r="D57" s="147">
        <v>4.8686505827406967E-2</v>
      </c>
      <c r="E57" s="147">
        <v>1.9594750729903296</v>
      </c>
      <c r="F57" s="11">
        <v>2</v>
      </c>
      <c r="G57" s="11">
        <v>3</v>
      </c>
      <c r="H57" s="11">
        <v>4</v>
      </c>
      <c r="I57" s="11"/>
      <c r="J57" s="9">
        <v>2018</v>
      </c>
      <c r="K57" s="4">
        <v>0</v>
      </c>
      <c r="L57" s="4">
        <v>0</v>
      </c>
      <c r="R57" s="157"/>
      <c r="S57" s="157"/>
      <c r="T57" s="157"/>
      <c r="U57" s="157"/>
      <c r="V57" s="157"/>
    </row>
    <row r="58" spans="1:22">
      <c r="A58" s="10">
        <v>43191</v>
      </c>
      <c r="B58" s="147">
        <v>1.5610147639179923</v>
      </c>
      <c r="C58" s="147">
        <v>1.0605217018729476</v>
      </c>
      <c r="D58" s="147">
        <v>9.7116409658865699E-2</v>
      </c>
      <c r="E58" s="147">
        <v>2.7186528754498056</v>
      </c>
      <c r="F58" s="11">
        <v>2</v>
      </c>
      <c r="G58" s="11">
        <v>3</v>
      </c>
      <c r="H58" s="11">
        <v>4</v>
      </c>
      <c r="I58" s="11"/>
      <c r="J58" s="9">
        <v>2018</v>
      </c>
      <c r="K58" s="4">
        <v>0</v>
      </c>
      <c r="L58" s="4">
        <v>0</v>
      </c>
      <c r="R58" s="157"/>
      <c r="S58" s="157"/>
      <c r="T58" s="157"/>
      <c r="U58" s="157"/>
      <c r="V58" s="157"/>
    </row>
    <row r="59" spans="1:22">
      <c r="A59" s="10">
        <v>43282</v>
      </c>
      <c r="B59" s="147">
        <v>1.6272932704316612</v>
      </c>
      <c r="C59" s="147">
        <v>1.8215402192506227</v>
      </c>
      <c r="D59" s="147">
        <v>-1.5643689807956607E-2</v>
      </c>
      <c r="E59" s="147">
        <v>3.4331897998743273</v>
      </c>
      <c r="F59" s="11">
        <v>2</v>
      </c>
      <c r="G59" s="11">
        <v>3</v>
      </c>
      <c r="H59" s="11">
        <v>4</v>
      </c>
      <c r="I59" s="11"/>
      <c r="J59" s="9">
        <v>2018</v>
      </c>
      <c r="K59" s="4">
        <v>0</v>
      </c>
      <c r="L59" s="4">
        <v>0</v>
      </c>
      <c r="R59" s="157"/>
      <c r="S59" s="157"/>
      <c r="T59" s="157"/>
      <c r="U59" s="157"/>
      <c r="V59" s="157"/>
    </row>
    <row r="60" spans="1:22">
      <c r="A60" s="10">
        <v>43374</v>
      </c>
      <c r="B60" s="147">
        <v>1.8558237569313047</v>
      </c>
      <c r="C60" s="147">
        <v>1.3713974683005727</v>
      </c>
      <c r="D60" s="147">
        <v>-1.2547438363929464E-2</v>
      </c>
      <c r="E60" s="147">
        <v>3.214673786867948</v>
      </c>
      <c r="F60" s="11">
        <v>2</v>
      </c>
      <c r="G60" s="11">
        <v>3</v>
      </c>
      <c r="H60" s="11">
        <v>4</v>
      </c>
      <c r="I60" s="11"/>
      <c r="J60" s="9">
        <v>2018</v>
      </c>
      <c r="K60" s="4">
        <v>0</v>
      </c>
      <c r="L60" s="4">
        <v>0</v>
      </c>
      <c r="R60" s="157"/>
      <c r="S60" s="157"/>
      <c r="T60" s="157"/>
      <c r="U60" s="157"/>
      <c r="V60" s="157"/>
    </row>
    <row r="61" spans="1:22">
      <c r="A61" s="10">
        <v>43466</v>
      </c>
      <c r="B61" s="147">
        <v>2.2344315306609128</v>
      </c>
      <c r="C61" s="147">
        <v>0.74056579424598112</v>
      </c>
      <c r="D61" s="147">
        <v>0.19506192578577997</v>
      </c>
      <c r="E61" s="147">
        <v>3.1700592506926739</v>
      </c>
      <c r="F61" s="11">
        <v>2</v>
      </c>
      <c r="G61" s="11">
        <v>3</v>
      </c>
      <c r="H61" s="11">
        <v>4</v>
      </c>
      <c r="I61" s="11"/>
      <c r="J61" s="9">
        <v>2019</v>
      </c>
      <c r="K61" s="4">
        <v>0</v>
      </c>
      <c r="L61" s="4">
        <v>0</v>
      </c>
      <c r="R61" s="157"/>
      <c r="S61" s="157"/>
      <c r="T61" s="157"/>
      <c r="U61" s="157"/>
      <c r="V61" s="157"/>
    </row>
    <row r="62" spans="1:22">
      <c r="A62" s="10">
        <v>43556</v>
      </c>
      <c r="B62" s="147">
        <v>2.4299315066775753</v>
      </c>
      <c r="C62" s="147">
        <v>1.0726136216660771</v>
      </c>
      <c r="D62" s="147">
        <v>0.23001345675487817</v>
      </c>
      <c r="E62" s="147">
        <v>3.7325585850985306</v>
      </c>
      <c r="F62" s="11">
        <v>2</v>
      </c>
      <c r="G62" s="11">
        <v>3</v>
      </c>
      <c r="H62" s="11">
        <v>4</v>
      </c>
      <c r="I62" s="11"/>
      <c r="J62" s="9">
        <v>2019</v>
      </c>
      <c r="K62" s="4">
        <v>0</v>
      </c>
      <c r="L62" s="4">
        <v>0</v>
      </c>
      <c r="R62" s="157"/>
      <c r="S62" s="157"/>
      <c r="T62" s="157"/>
      <c r="U62" s="157"/>
      <c r="V62" s="157"/>
    </row>
    <row r="63" spans="1:22">
      <c r="A63" s="10">
        <v>43647</v>
      </c>
      <c r="B63" s="147">
        <v>2.2575154941797604</v>
      </c>
      <c r="C63" s="147">
        <v>0.46097180226006879</v>
      </c>
      <c r="D63" s="147">
        <v>0.34558611004888778</v>
      </c>
      <c r="E63" s="147">
        <v>3.064073406488717</v>
      </c>
      <c r="F63" s="11">
        <v>2</v>
      </c>
      <c r="G63" s="11">
        <v>3</v>
      </c>
      <c r="H63" s="11">
        <v>4</v>
      </c>
      <c r="I63" s="11"/>
      <c r="J63" s="9">
        <v>2019</v>
      </c>
      <c r="K63" s="4">
        <v>0</v>
      </c>
      <c r="L63" s="4">
        <v>0</v>
      </c>
      <c r="R63" s="157"/>
      <c r="S63" s="157"/>
      <c r="T63" s="157"/>
      <c r="U63" s="157"/>
      <c r="V63" s="157"/>
    </row>
    <row r="64" spans="1:22">
      <c r="A64" s="10">
        <v>43739</v>
      </c>
      <c r="B64" s="147">
        <v>2.5069144412566273</v>
      </c>
      <c r="C64" s="147">
        <v>0.65504209791207713</v>
      </c>
      <c r="D64" s="147">
        <v>0.24596939282258201</v>
      </c>
      <c r="E64" s="147">
        <v>3.4079259319912865</v>
      </c>
      <c r="F64" s="11">
        <v>2</v>
      </c>
      <c r="G64" s="11">
        <v>3</v>
      </c>
      <c r="H64" s="11">
        <v>4</v>
      </c>
      <c r="I64" s="11"/>
      <c r="J64" s="9">
        <v>2019</v>
      </c>
      <c r="K64" s="4">
        <v>0</v>
      </c>
      <c r="L64" s="4">
        <v>0</v>
      </c>
      <c r="R64" s="157"/>
      <c r="S64" s="157"/>
      <c r="T64" s="157"/>
      <c r="U64" s="157"/>
      <c r="V64" s="157"/>
    </row>
    <row r="65" spans="1:22">
      <c r="A65" s="10">
        <v>43831</v>
      </c>
      <c r="B65" s="147">
        <v>2.5192681282261606</v>
      </c>
      <c r="C65" s="147">
        <v>1.0627049003104503</v>
      </c>
      <c r="D65" s="147">
        <v>0.40498992507239784</v>
      </c>
      <c r="E65" s="147">
        <v>3.9869629536090088</v>
      </c>
      <c r="F65" s="11">
        <v>2</v>
      </c>
      <c r="G65" s="11">
        <v>3</v>
      </c>
      <c r="H65" s="11">
        <v>4</v>
      </c>
      <c r="I65" s="11"/>
      <c r="J65" s="9">
        <v>2020</v>
      </c>
      <c r="K65" s="4">
        <v>0</v>
      </c>
      <c r="L65" s="4">
        <v>0</v>
      </c>
      <c r="R65" s="157"/>
      <c r="S65" s="157"/>
      <c r="T65" s="157"/>
      <c r="U65" s="157"/>
      <c r="V65" s="157"/>
    </row>
    <row r="66" spans="1:22">
      <c r="A66" s="10">
        <v>43922</v>
      </c>
      <c r="B66" s="147">
        <v>2.4174374369432092</v>
      </c>
      <c r="C66" s="147">
        <v>0.59576577407152143</v>
      </c>
      <c r="D66" s="147">
        <v>0.26716938953876057</v>
      </c>
      <c r="E66" s="147">
        <v>3.2803726005534912</v>
      </c>
      <c r="F66" s="11">
        <v>2</v>
      </c>
      <c r="G66" s="11">
        <v>3</v>
      </c>
      <c r="H66" s="11">
        <v>4</v>
      </c>
      <c r="I66" s="11"/>
      <c r="J66" s="9">
        <v>2020</v>
      </c>
      <c r="K66" s="4">
        <v>0</v>
      </c>
      <c r="L66" s="4">
        <v>0</v>
      </c>
      <c r="R66" s="157"/>
      <c r="S66" s="157"/>
      <c r="T66" s="157"/>
      <c r="U66" s="157"/>
      <c r="V66" s="157"/>
    </row>
    <row r="67" spans="1:22">
      <c r="A67" s="10">
        <v>44013</v>
      </c>
      <c r="B67" s="147">
        <v>2.5751385089025529</v>
      </c>
      <c r="C67" s="147">
        <v>0.73960862877209466</v>
      </c>
      <c r="D67" s="147">
        <v>0.27271638049019109</v>
      </c>
      <c r="E67" s="147">
        <v>3.5874635181648387</v>
      </c>
      <c r="F67" s="11">
        <v>2</v>
      </c>
      <c r="G67" s="11">
        <v>3</v>
      </c>
      <c r="H67" s="11">
        <v>4</v>
      </c>
      <c r="I67" s="11"/>
      <c r="J67" s="9">
        <v>2020</v>
      </c>
      <c r="K67" s="4">
        <v>0</v>
      </c>
      <c r="L67" s="4">
        <v>0</v>
      </c>
      <c r="R67" s="157"/>
      <c r="S67" s="157"/>
      <c r="T67" s="157"/>
      <c r="U67" s="157"/>
      <c r="V67" s="157"/>
    </row>
    <row r="68" spans="1:22">
      <c r="A68" s="10">
        <v>44105</v>
      </c>
      <c r="B68" s="147">
        <v>2.3646839504114086</v>
      </c>
      <c r="C68" s="147">
        <v>0.69588220079401442</v>
      </c>
      <c r="D68" s="147">
        <v>0.27791074066871424</v>
      </c>
      <c r="E68" s="147">
        <v>3.3384768918741372</v>
      </c>
      <c r="F68" s="11">
        <v>2</v>
      </c>
      <c r="G68" s="11">
        <v>3</v>
      </c>
      <c r="H68" s="11">
        <v>4</v>
      </c>
      <c r="I68" s="11"/>
      <c r="J68" s="9">
        <v>2020</v>
      </c>
      <c r="K68" s="4">
        <v>0</v>
      </c>
      <c r="L68" s="4">
        <v>0</v>
      </c>
      <c r="R68" s="157"/>
      <c r="S68" s="157"/>
      <c r="T68" s="157"/>
      <c r="U68" s="157"/>
      <c r="V68" s="157"/>
    </row>
    <row r="69" spans="1:22">
      <c r="A69" s="10">
        <v>44197</v>
      </c>
      <c r="B69" s="147">
        <v>2.1608287597946751</v>
      </c>
      <c r="C69" s="147">
        <v>0.88715673663205963</v>
      </c>
      <c r="D69" s="147">
        <v>0.20411573824728024</v>
      </c>
      <c r="E69" s="147">
        <v>3.252101234674015</v>
      </c>
      <c r="F69" s="11">
        <v>2</v>
      </c>
      <c r="G69" s="11">
        <v>3</v>
      </c>
      <c r="H69" s="11">
        <v>4</v>
      </c>
      <c r="I69" s="11"/>
      <c r="J69" s="9">
        <v>2021</v>
      </c>
      <c r="K69" s="4">
        <v>0</v>
      </c>
      <c r="L69" s="4">
        <v>0</v>
      </c>
    </row>
    <row r="70" spans="1:22">
      <c r="A70" s="10">
        <v>44287</v>
      </c>
      <c r="B70" s="11">
        <v>2.1194239610085566</v>
      </c>
      <c r="C70" s="11">
        <v>0.91987992528525764</v>
      </c>
      <c r="D70" s="11">
        <v>0.32261955152621047</v>
      </c>
      <c r="E70" s="11">
        <v>3.3619234378200247</v>
      </c>
      <c r="F70" s="11">
        <v>2</v>
      </c>
      <c r="G70" s="11">
        <v>3</v>
      </c>
      <c r="H70" s="11">
        <v>4</v>
      </c>
      <c r="I70" s="11"/>
      <c r="J70" s="9">
        <v>2021</v>
      </c>
      <c r="K70" s="4">
        <v>0</v>
      </c>
      <c r="L70" s="4">
        <v>0</v>
      </c>
    </row>
    <row r="71" spans="1:22">
      <c r="A71" s="10">
        <v>44378</v>
      </c>
      <c r="B71" s="11">
        <v>2.0995044732450432</v>
      </c>
      <c r="C71" s="11">
        <v>0.93758829571437574</v>
      </c>
      <c r="D71" s="11">
        <v>0.18025272819797711</v>
      </c>
      <c r="E71" s="11">
        <v>3.217345497157396</v>
      </c>
      <c r="F71" s="11">
        <v>2</v>
      </c>
      <c r="G71" s="11">
        <v>3</v>
      </c>
      <c r="H71" s="11">
        <v>4</v>
      </c>
      <c r="I71" s="11"/>
      <c r="J71" s="9">
        <v>2021</v>
      </c>
      <c r="K71" s="4">
        <v>0</v>
      </c>
      <c r="L71" s="4">
        <v>0</v>
      </c>
    </row>
    <row r="72" spans="1:22">
      <c r="A72" s="10">
        <v>44470</v>
      </c>
      <c r="B72" s="11">
        <v>2.0920827106598141</v>
      </c>
      <c r="C72" s="11">
        <v>0.9381394522493941</v>
      </c>
      <c r="D72" s="11">
        <v>0.16471000444753148</v>
      </c>
      <c r="E72" s="11">
        <v>3.1949321673567397</v>
      </c>
      <c r="F72" s="11">
        <v>2</v>
      </c>
      <c r="G72" s="11">
        <v>3</v>
      </c>
      <c r="H72" s="11">
        <v>4</v>
      </c>
      <c r="I72" s="141"/>
      <c r="J72" s="9">
        <v>2021</v>
      </c>
      <c r="K72" s="4">
        <v>0</v>
      </c>
      <c r="L72" s="4">
        <v>0</v>
      </c>
    </row>
    <row r="73" spans="1:22">
      <c r="A73" s="10">
        <v>44562</v>
      </c>
      <c r="B73" s="11">
        <v>2.0851539662600351</v>
      </c>
      <c r="C73" s="11">
        <v>0.93520807549532492</v>
      </c>
      <c r="D73" s="11">
        <v>1.6188084642964728E-2</v>
      </c>
      <c r="E73" s="11">
        <v>3.0365501263983248</v>
      </c>
      <c r="F73" s="11">
        <v>2</v>
      </c>
      <c r="G73" s="11">
        <v>3</v>
      </c>
      <c r="H73" s="11">
        <v>4</v>
      </c>
      <c r="I73" s="141"/>
      <c r="J73" s="9">
        <v>2022</v>
      </c>
      <c r="K73" s="4">
        <v>0</v>
      </c>
      <c r="L73" s="4">
        <v>0</v>
      </c>
    </row>
    <row r="74" spans="1:22">
      <c r="A74" s="10">
        <v>44652</v>
      </c>
      <c r="B74" s="11">
        <v>2.0808707253080638</v>
      </c>
      <c r="C74" s="11">
        <v>0.93417423877138461</v>
      </c>
      <c r="D74" s="11">
        <v>-3.5084310234800853E-8</v>
      </c>
      <c r="E74" s="11">
        <v>3.0150449289951382</v>
      </c>
      <c r="F74" s="11">
        <v>2</v>
      </c>
      <c r="G74" s="11">
        <v>3</v>
      </c>
      <c r="H74" s="11">
        <v>4</v>
      </c>
      <c r="I74" s="141"/>
      <c r="J74" s="9">
        <v>2022</v>
      </c>
      <c r="K74" s="4">
        <v>0</v>
      </c>
      <c r="L74" s="4">
        <v>0</v>
      </c>
    </row>
    <row r="75" spans="1:22">
      <c r="A75" s="10">
        <v>44743</v>
      </c>
      <c r="B75" s="11">
        <v>2.0759161831366897</v>
      </c>
      <c r="C75" s="11">
        <v>0.92311005452783623</v>
      </c>
      <c r="D75" s="11">
        <v>-1.2215492003475603E-6</v>
      </c>
      <c r="E75" s="11">
        <v>2.9990250161153256</v>
      </c>
      <c r="F75" s="11">
        <v>2</v>
      </c>
      <c r="G75" s="11">
        <v>3</v>
      </c>
      <c r="H75" s="11">
        <v>4</v>
      </c>
      <c r="I75" s="141"/>
      <c r="J75" s="9">
        <v>2022</v>
      </c>
      <c r="K75" s="4">
        <v>0</v>
      </c>
      <c r="L75" s="4">
        <v>0</v>
      </c>
    </row>
    <row r="76" spans="1:22">
      <c r="A76" s="10">
        <v>44835</v>
      </c>
      <c r="B76" s="11">
        <v>2.072654497769129</v>
      </c>
      <c r="C76" s="11">
        <v>0.91012325608071298</v>
      </c>
      <c r="D76" s="11">
        <v>-5.300627531901192E-6</v>
      </c>
      <c r="E76" s="11">
        <v>2.9827724532223101</v>
      </c>
      <c r="F76" s="11">
        <v>2</v>
      </c>
      <c r="G76" s="11">
        <v>3</v>
      </c>
      <c r="H76" s="11">
        <v>4</v>
      </c>
      <c r="I76" s="141"/>
      <c r="J76" s="9">
        <v>2022</v>
      </c>
      <c r="K76" s="4">
        <v>0</v>
      </c>
      <c r="L76" s="4">
        <v>0</v>
      </c>
    </row>
    <row r="77" spans="1:22">
      <c r="A77" s="10"/>
      <c r="B77" s="11"/>
      <c r="C77" s="11"/>
      <c r="D77" s="11"/>
      <c r="E77" s="11"/>
      <c r="F77" s="141"/>
      <c r="G77" s="141"/>
      <c r="H77" s="141"/>
      <c r="I77" s="141"/>
      <c r="J77" s="9"/>
    </row>
    <row r="78" spans="1:22">
      <c r="A78" s="10"/>
      <c r="B78" s="11"/>
      <c r="C78" s="11"/>
      <c r="D78" s="11"/>
      <c r="E78" s="11"/>
      <c r="F78" s="141"/>
      <c r="G78" s="141"/>
      <c r="H78" s="141"/>
      <c r="I78" s="141"/>
      <c r="J78" s="9"/>
    </row>
    <row r="79" spans="1:22">
      <c r="A79" s="10"/>
      <c r="B79" s="11"/>
      <c r="C79" s="11"/>
      <c r="D79" s="11"/>
      <c r="E79" s="11"/>
      <c r="F79" s="141"/>
      <c r="G79" s="141"/>
      <c r="H79" s="141"/>
      <c r="I79" s="141"/>
      <c r="J79" s="9"/>
    </row>
    <row r="80" spans="1:22">
      <c r="A80" s="10"/>
      <c r="B80" s="11"/>
      <c r="C80" s="11"/>
      <c r="D80" s="11"/>
      <c r="E80" s="11"/>
      <c r="F80" s="141"/>
      <c r="G80" s="141"/>
      <c r="H80" s="141"/>
      <c r="I80" s="141"/>
      <c r="J80" s="9"/>
    </row>
    <row r="81" spans="1:10">
      <c r="A81" s="10"/>
      <c r="B81" s="11"/>
      <c r="C81" s="11"/>
      <c r="D81" s="11"/>
      <c r="E81" s="11"/>
      <c r="F81" s="141"/>
      <c r="G81" s="141"/>
      <c r="H81" s="141"/>
      <c r="I81" s="141"/>
      <c r="J81" s="9"/>
    </row>
    <row r="82" spans="1:10">
      <c r="B82" s="11"/>
      <c r="C82" s="11"/>
      <c r="D82" s="11"/>
      <c r="E82" s="11"/>
      <c r="F82" s="141"/>
      <c r="G82" s="141"/>
      <c r="H82" s="141"/>
      <c r="I82" s="141"/>
    </row>
    <row r="83" spans="1:10">
      <c r="B83" s="11"/>
      <c r="C83" s="11"/>
      <c r="D83" s="11"/>
      <c r="E83" s="11"/>
      <c r="F83" s="141"/>
      <c r="G83" s="141"/>
      <c r="H83" s="141"/>
      <c r="I83" s="141"/>
    </row>
    <row r="84" spans="1:10">
      <c r="B84" s="11"/>
      <c r="C84" s="11"/>
      <c r="D84" s="11"/>
      <c r="E84" s="11"/>
      <c r="F84" s="141"/>
      <c r="G84" s="141"/>
      <c r="H84" s="141"/>
      <c r="I84" s="141"/>
    </row>
    <row r="85" spans="1:10">
      <c r="B85" s="11"/>
      <c r="C85" s="11"/>
      <c r="D85" s="11"/>
      <c r="E85" s="11"/>
      <c r="F85" s="141"/>
      <c r="G85" s="141"/>
      <c r="H85" s="141"/>
      <c r="I85" s="141"/>
    </row>
    <row r="86" spans="1:10">
      <c r="B86" s="11"/>
      <c r="C86" s="11"/>
      <c r="D86" s="11"/>
      <c r="E86" s="11"/>
      <c r="F86" s="141"/>
      <c r="G86" s="141"/>
      <c r="H86" s="141"/>
      <c r="I86" s="141"/>
    </row>
    <row r="87" spans="1:10">
      <c r="B87" s="11"/>
      <c r="C87" s="11"/>
      <c r="D87" s="11"/>
      <c r="E87" s="11"/>
      <c r="F87" s="141"/>
      <c r="G87" s="141"/>
      <c r="H87" s="141"/>
      <c r="I87" s="141"/>
    </row>
    <row r="88" spans="1:10">
      <c r="B88" s="11"/>
      <c r="C88" s="11"/>
      <c r="D88" s="11"/>
      <c r="E88" s="11"/>
      <c r="F88" s="141"/>
      <c r="G88" s="141"/>
      <c r="H88" s="141"/>
      <c r="I88" s="141"/>
    </row>
    <row r="89" spans="1:10">
      <c r="B89" s="11"/>
      <c r="C89" s="11"/>
      <c r="D89" s="11"/>
      <c r="E89" s="11"/>
      <c r="F89" s="141"/>
      <c r="G89" s="141"/>
      <c r="H89" s="141"/>
      <c r="I89" s="141"/>
    </row>
    <row r="90" spans="1:10">
      <c r="B90" s="11"/>
      <c r="C90" s="11"/>
      <c r="D90" s="11"/>
      <c r="E90" s="11"/>
      <c r="F90" s="141"/>
      <c r="G90" s="141"/>
      <c r="H90" s="141"/>
      <c r="I90" s="141"/>
    </row>
    <row r="91" spans="1:10">
      <c r="B91" s="11"/>
      <c r="C91" s="11"/>
      <c r="D91" s="11"/>
      <c r="E91" s="11"/>
      <c r="F91" s="141"/>
      <c r="G91" s="141"/>
      <c r="H91" s="141"/>
      <c r="I91" s="141"/>
    </row>
    <row r="92" spans="1:10">
      <c r="B92" s="11"/>
      <c r="C92" s="11"/>
      <c r="D92" s="11"/>
      <c r="E92" s="11"/>
      <c r="F92" s="141"/>
      <c r="G92" s="141"/>
      <c r="H92" s="141"/>
      <c r="I92" s="141"/>
    </row>
    <row r="93" spans="1:10">
      <c r="B93" s="11"/>
      <c r="C93" s="11"/>
      <c r="D93" s="11"/>
      <c r="E93" s="11"/>
      <c r="F93" s="141"/>
      <c r="G93" s="141"/>
      <c r="H93" s="141"/>
      <c r="I93" s="141"/>
    </row>
    <row r="94" spans="1:10">
      <c r="B94" s="11"/>
      <c r="C94" s="11"/>
      <c r="D94" s="11"/>
      <c r="E94" s="11"/>
      <c r="F94" s="141"/>
      <c r="G94" s="141"/>
      <c r="H94" s="141"/>
      <c r="I94" s="141"/>
    </row>
    <row r="95" spans="1:10">
      <c r="B95" s="11"/>
      <c r="C95" s="11"/>
      <c r="D95" s="11"/>
      <c r="E95" s="11"/>
      <c r="F95" s="141"/>
      <c r="G95" s="141"/>
      <c r="H95" s="141"/>
      <c r="I95" s="141"/>
    </row>
    <row r="96" spans="1:10">
      <c r="B96" s="11"/>
      <c r="C96" s="11"/>
      <c r="D96" s="11"/>
      <c r="E96" s="11"/>
      <c r="F96" s="141"/>
      <c r="G96" s="141"/>
      <c r="H96" s="141"/>
      <c r="I96" s="141"/>
    </row>
    <row r="97" spans="2:9">
      <c r="B97" s="11"/>
      <c r="C97" s="11"/>
      <c r="D97" s="11"/>
      <c r="E97" s="11"/>
      <c r="F97" s="141"/>
      <c r="G97" s="141"/>
      <c r="H97" s="141"/>
      <c r="I97" s="141"/>
    </row>
    <row r="98" spans="2:9">
      <c r="B98" s="11"/>
      <c r="C98" s="11"/>
      <c r="D98" s="11"/>
      <c r="E98" s="11"/>
      <c r="F98" s="141"/>
      <c r="G98" s="141"/>
      <c r="H98" s="141"/>
      <c r="I98" s="141"/>
    </row>
    <row r="99" spans="2:9">
      <c r="B99" s="11"/>
      <c r="C99" s="11"/>
      <c r="D99" s="11"/>
      <c r="E99" s="11"/>
      <c r="F99" s="141"/>
      <c r="G99" s="141"/>
      <c r="H99" s="141"/>
      <c r="I99" s="141"/>
    </row>
    <row r="100" spans="2:9">
      <c r="B100" s="11"/>
      <c r="C100" s="11"/>
      <c r="D100" s="11"/>
      <c r="E100" s="11"/>
      <c r="F100" s="141"/>
      <c r="G100" s="141"/>
      <c r="H100" s="141"/>
      <c r="I100" s="141"/>
    </row>
    <row r="101" spans="2:9">
      <c r="B101" s="11"/>
      <c r="C101" s="11"/>
      <c r="D101" s="11"/>
      <c r="E101" s="11"/>
      <c r="F101" s="141"/>
      <c r="G101" s="141"/>
      <c r="H101" s="141"/>
      <c r="I101" s="141"/>
    </row>
    <row r="102" spans="2:9">
      <c r="B102" s="11"/>
      <c r="C102" s="11"/>
      <c r="D102" s="11"/>
      <c r="E102" s="11"/>
      <c r="F102" s="141"/>
      <c r="G102" s="141"/>
      <c r="H102" s="141"/>
      <c r="I102" s="141"/>
    </row>
    <row r="103" spans="2:9">
      <c r="B103" s="11"/>
      <c r="C103" s="11"/>
      <c r="D103" s="11"/>
      <c r="E103" s="11"/>
      <c r="F103" s="141"/>
      <c r="G103" s="141"/>
      <c r="H103" s="141"/>
      <c r="I103" s="141"/>
    </row>
    <row r="104" spans="2:9">
      <c r="B104" s="11"/>
      <c r="C104" s="11"/>
      <c r="D104" s="11"/>
      <c r="E104" s="11"/>
      <c r="F104" s="141"/>
      <c r="G104" s="141"/>
      <c r="H104" s="141"/>
      <c r="I104" s="141"/>
    </row>
    <row r="105" spans="2:9">
      <c r="B105" s="11"/>
      <c r="C105" s="11"/>
      <c r="D105" s="11"/>
      <c r="E105" s="11"/>
      <c r="F105" s="141"/>
      <c r="G105" s="141"/>
      <c r="H105" s="141"/>
      <c r="I105" s="141"/>
    </row>
    <row r="106" spans="2:9">
      <c r="B106" s="11"/>
      <c r="C106" s="11"/>
      <c r="D106" s="11"/>
      <c r="E106" s="11"/>
      <c r="F106" s="142"/>
      <c r="G106" s="142"/>
      <c r="H106" s="142"/>
      <c r="I106" s="142"/>
    </row>
    <row r="107" spans="2:9">
      <c r="B107" s="11"/>
      <c r="C107" s="11"/>
      <c r="D107" s="11"/>
      <c r="E107" s="11"/>
      <c r="F107" s="141"/>
      <c r="G107" s="141"/>
      <c r="H107" s="141"/>
      <c r="I107" s="141"/>
    </row>
    <row r="108" spans="2:9">
      <c r="B108" s="11"/>
      <c r="C108" s="11"/>
      <c r="D108" s="11"/>
      <c r="E108" s="11"/>
      <c r="F108" s="141"/>
      <c r="G108" s="141"/>
      <c r="H108" s="141"/>
      <c r="I108" s="141"/>
    </row>
    <row r="109" spans="2:9">
      <c r="B109" s="11"/>
      <c r="C109" s="11"/>
      <c r="D109" s="11"/>
      <c r="E109" s="11"/>
      <c r="F109" s="141"/>
      <c r="G109" s="141"/>
      <c r="H109" s="141"/>
      <c r="I109" s="141"/>
    </row>
    <row r="110" spans="2:9">
      <c r="B110" s="11"/>
      <c r="C110" s="11"/>
      <c r="D110" s="11"/>
      <c r="E110" s="11"/>
      <c r="F110" s="141"/>
      <c r="G110" s="141"/>
      <c r="H110" s="141"/>
      <c r="I110" s="141"/>
    </row>
    <row r="111" spans="2:9">
      <c r="B111" s="11"/>
      <c r="C111" s="11"/>
      <c r="D111" s="11"/>
      <c r="E111" s="11"/>
      <c r="F111" s="141"/>
      <c r="G111" s="141"/>
      <c r="H111" s="141"/>
      <c r="I111" s="141"/>
    </row>
    <row r="112" spans="2:9">
      <c r="B112" s="11"/>
      <c r="C112" s="11"/>
      <c r="D112" s="11"/>
      <c r="E112" s="11"/>
      <c r="F112" s="141"/>
      <c r="G112" s="141"/>
      <c r="H112" s="141"/>
      <c r="I112" s="141"/>
    </row>
    <row r="113" spans="2:9">
      <c r="B113" s="11"/>
      <c r="C113" s="11"/>
      <c r="D113" s="11"/>
      <c r="E113" s="11"/>
      <c r="F113" s="141"/>
      <c r="G113" s="141"/>
      <c r="H113" s="141"/>
      <c r="I113" s="141"/>
    </row>
    <row r="114" spans="2:9">
      <c r="B114" s="11"/>
      <c r="C114" s="11"/>
      <c r="D114" s="11"/>
      <c r="E114" s="11"/>
      <c r="F114" s="141"/>
      <c r="G114" s="141"/>
      <c r="H114" s="141"/>
      <c r="I114" s="141"/>
    </row>
    <row r="115" spans="2:9">
      <c r="B115" s="11"/>
      <c r="C115" s="11"/>
      <c r="D115" s="11"/>
      <c r="E115" s="11"/>
      <c r="F115" s="141"/>
      <c r="G115" s="141"/>
      <c r="H115" s="141"/>
      <c r="I115" s="141"/>
    </row>
    <row r="116" spans="2:9">
      <c r="B116" s="11"/>
      <c r="C116" s="11"/>
      <c r="D116" s="11"/>
      <c r="E116" s="11"/>
      <c r="F116" s="141"/>
      <c r="G116" s="141"/>
      <c r="H116" s="141"/>
      <c r="I116" s="141"/>
    </row>
    <row r="117" spans="2:9">
      <c r="B117" s="11"/>
      <c r="C117" s="11"/>
      <c r="D117" s="11"/>
      <c r="E117" s="11"/>
      <c r="F117" s="141"/>
      <c r="G117" s="141"/>
      <c r="H117" s="141"/>
      <c r="I117" s="141"/>
    </row>
    <row r="118" spans="2:9">
      <c r="B118" s="11"/>
      <c r="C118" s="11"/>
      <c r="D118" s="11"/>
      <c r="E118" s="11"/>
      <c r="F118" s="141"/>
      <c r="G118" s="141"/>
      <c r="H118" s="141"/>
      <c r="I118" s="141"/>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9"/>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37" customWidth="1"/>
    <col min="2" max="2" width="9.140625" style="37"/>
    <col min="3" max="4" width="8.28515625" style="37" customWidth="1"/>
    <col min="5" max="6" width="9.140625" style="37"/>
    <col min="7" max="7" width="12.140625" style="37" customWidth="1"/>
    <col min="8" max="8" width="14.140625" style="37" customWidth="1"/>
    <col min="9" max="12" width="4.85546875" style="37" customWidth="1"/>
    <col min="13" max="13" width="9.140625" style="37"/>
    <col min="14" max="15" width="3.7109375" style="37" bestFit="1" customWidth="1"/>
    <col min="16" max="17" width="15" style="37" bestFit="1" customWidth="1"/>
    <col min="18" max="240" width="9.140625" style="37"/>
    <col min="241" max="241" width="31.7109375" style="37" customWidth="1"/>
    <col min="242" max="243" width="9.140625" style="37"/>
    <col min="244" max="244" width="8.28515625" style="37" customWidth="1"/>
    <col min="245" max="245" width="8.85546875" style="37" customWidth="1"/>
    <col min="246" max="246" width="9.140625" style="37" customWidth="1"/>
    <col min="247" max="247" width="8.5703125" style="37" customWidth="1"/>
    <col min="248" max="248" width="8.42578125" style="37" customWidth="1"/>
    <col min="249" max="249" width="8.7109375" style="37" customWidth="1"/>
    <col min="250" max="250" width="8.85546875" style="37" customWidth="1"/>
    <col min="251" max="251" width="8.7109375" style="37" customWidth="1"/>
    <col min="252" max="252" width="8.140625" style="37" customWidth="1"/>
    <col min="253" max="254" width="8.85546875" style="37" customWidth="1"/>
    <col min="255" max="496" width="9.140625" style="37"/>
    <col min="497" max="497" width="31.7109375" style="37" customWidth="1"/>
    <col min="498" max="499" width="9.140625" style="37"/>
    <col min="500" max="500" width="8.28515625" style="37" customWidth="1"/>
    <col min="501" max="501" width="8.85546875" style="37" customWidth="1"/>
    <col min="502" max="502" width="9.140625" style="37" customWidth="1"/>
    <col min="503" max="503" width="8.5703125" style="37" customWidth="1"/>
    <col min="504" max="504" width="8.42578125" style="37" customWidth="1"/>
    <col min="505" max="505" width="8.7109375" style="37" customWidth="1"/>
    <col min="506" max="506" width="8.85546875" style="37" customWidth="1"/>
    <col min="507" max="507" width="8.7109375" style="37" customWidth="1"/>
    <col min="508" max="508" width="8.140625" style="37" customWidth="1"/>
    <col min="509" max="510" width="8.85546875" style="37" customWidth="1"/>
    <col min="511" max="752" width="9.140625" style="37"/>
    <col min="753" max="753" width="31.7109375" style="37" customWidth="1"/>
    <col min="754" max="755" width="9.140625" style="37"/>
    <col min="756" max="756" width="8.28515625" style="37" customWidth="1"/>
    <col min="757" max="757" width="8.85546875" style="37" customWidth="1"/>
    <col min="758" max="758" width="9.140625" style="37" customWidth="1"/>
    <col min="759" max="759" width="8.5703125" style="37" customWidth="1"/>
    <col min="760" max="760" width="8.42578125" style="37" customWidth="1"/>
    <col min="761" max="761" width="8.7109375" style="37" customWidth="1"/>
    <col min="762" max="762" width="8.85546875" style="37" customWidth="1"/>
    <col min="763" max="763" width="8.7109375" style="37" customWidth="1"/>
    <col min="764" max="764" width="8.140625" style="37" customWidth="1"/>
    <col min="765" max="766" width="8.85546875" style="37" customWidth="1"/>
    <col min="767" max="1008" width="9.140625" style="37"/>
    <col min="1009" max="1009" width="31.7109375" style="37" customWidth="1"/>
    <col min="1010" max="1011" width="9.140625" style="37"/>
    <col min="1012" max="1012" width="8.28515625" style="37" customWidth="1"/>
    <col min="1013" max="1013" width="8.85546875" style="37" customWidth="1"/>
    <col min="1014" max="1014" width="9.140625" style="37" customWidth="1"/>
    <col min="1015" max="1015" width="8.5703125" style="37" customWidth="1"/>
    <col min="1016" max="1016" width="8.42578125" style="37" customWidth="1"/>
    <col min="1017" max="1017" width="8.7109375" style="37" customWidth="1"/>
    <col min="1018" max="1018" width="8.85546875" style="37" customWidth="1"/>
    <col min="1019" max="1019" width="8.7109375" style="37" customWidth="1"/>
    <col min="1020" max="1020" width="8.140625" style="37" customWidth="1"/>
    <col min="1021" max="1022" width="8.85546875" style="37" customWidth="1"/>
    <col min="1023" max="1264" width="9.140625" style="37"/>
    <col min="1265" max="1265" width="31.7109375" style="37" customWidth="1"/>
    <col min="1266" max="1267" width="9.140625" style="37"/>
    <col min="1268" max="1268" width="8.28515625" style="37" customWidth="1"/>
    <col min="1269" max="1269" width="8.85546875" style="37" customWidth="1"/>
    <col min="1270" max="1270" width="9.140625" style="37" customWidth="1"/>
    <col min="1271" max="1271" width="8.5703125" style="37" customWidth="1"/>
    <col min="1272" max="1272" width="8.42578125" style="37" customWidth="1"/>
    <col min="1273" max="1273" width="8.7109375" style="37" customWidth="1"/>
    <col min="1274" max="1274" width="8.85546875" style="37" customWidth="1"/>
    <col min="1275" max="1275" width="8.7109375" style="37" customWidth="1"/>
    <col min="1276" max="1276" width="8.140625" style="37" customWidth="1"/>
    <col min="1277" max="1278" width="8.85546875" style="37" customWidth="1"/>
    <col min="1279" max="1520" width="9.140625" style="37"/>
    <col min="1521" max="1521" width="31.7109375" style="37" customWidth="1"/>
    <col min="1522" max="1523" width="9.140625" style="37"/>
    <col min="1524" max="1524" width="8.28515625" style="37" customWidth="1"/>
    <col min="1525" max="1525" width="8.85546875" style="37" customWidth="1"/>
    <col min="1526" max="1526" width="9.140625" style="37" customWidth="1"/>
    <col min="1527" max="1527" width="8.5703125" style="37" customWidth="1"/>
    <col min="1528" max="1528" width="8.42578125" style="37" customWidth="1"/>
    <col min="1529" max="1529" width="8.7109375" style="37" customWidth="1"/>
    <col min="1530" max="1530" width="8.85546875" style="37" customWidth="1"/>
    <col min="1531" max="1531" width="8.7109375" style="37" customWidth="1"/>
    <col min="1532" max="1532" width="8.140625" style="37" customWidth="1"/>
    <col min="1533" max="1534" width="8.85546875" style="37" customWidth="1"/>
    <col min="1535" max="1776" width="9.140625" style="37"/>
    <col min="1777" max="1777" width="31.7109375" style="37" customWidth="1"/>
    <col min="1778" max="1779" width="9.140625" style="37"/>
    <col min="1780" max="1780" width="8.28515625" style="37" customWidth="1"/>
    <col min="1781" max="1781" width="8.85546875" style="37" customWidth="1"/>
    <col min="1782" max="1782" width="9.140625" style="37" customWidth="1"/>
    <col min="1783" max="1783" width="8.5703125" style="37" customWidth="1"/>
    <col min="1784" max="1784" width="8.42578125" style="37" customWidth="1"/>
    <col min="1785" max="1785" width="8.7109375" style="37" customWidth="1"/>
    <col min="1786" max="1786" width="8.85546875" style="37" customWidth="1"/>
    <col min="1787" max="1787" width="8.7109375" style="37" customWidth="1"/>
    <col min="1788" max="1788" width="8.140625" style="37" customWidth="1"/>
    <col min="1789" max="1790" width="8.85546875" style="37" customWidth="1"/>
    <col min="1791" max="2032" width="9.140625" style="37"/>
    <col min="2033" max="2033" width="31.7109375" style="37" customWidth="1"/>
    <col min="2034" max="2035" width="9.140625" style="37"/>
    <col min="2036" max="2036" width="8.28515625" style="37" customWidth="1"/>
    <col min="2037" max="2037" width="8.85546875" style="37" customWidth="1"/>
    <col min="2038" max="2038" width="9.140625" style="37" customWidth="1"/>
    <col min="2039" max="2039" width="8.5703125" style="37" customWidth="1"/>
    <col min="2040" max="2040" width="8.42578125" style="37" customWidth="1"/>
    <col min="2041" max="2041" width="8.7109375" style="37" customWidth="1"/>
    <col min="2042" max="2042" width="8.85546875" style="37" customWidth="1"/>
    <col min="2043" max="2043" width="8.7109375" style="37" customWidth="1"/>
    <col min="2044" max="2044" width="8.140625" style="37" customWidth="1"/>
    <col min="2045" max="2046" width="8.85546875" style="37" customWidth="1"/>
    <col min="2047" max="2288" width="9.140625" style="37"/>
    <col min="2289" max="2289" width="31.7109375" style="37" customWidth="1"/>
    <col min="2290" max="2291" width="9.140625" style="37"/>
    <col min="2292" max="2292" width="8.28515625" style="37" customWidth="1"/>
    <col min="2293" max="2293" width="8.85546875" style="37" customWidth="1"/>
    <col min="2294" max="2294" width="9.140625" style="37" customWidth="1"/>
    <col min="2295" max="2295" width="8.5703125" style="37" customWidth="1"/>
    <col min="2296" max="2296" width="8.42578125" style="37" customWidth="1"/>
    <col min="2297" max="2297" width="8.7109375" style="37" customWidth="1"/>
    <col min="2298" max="2298" width="8.85546875" style="37" customWidth="1"/>
    <col min="2299" max="2299" width="8.7109375" style="37" customWidth="1"/>
    <col min="2300" max="2300" width="8.140625" style="37" customWidth="1"/>
    <col min="2301" max="2302" width="8.85546875" style="37" customWidth="1"/>
    <col min="2303" max="2544" width="9.140625" style="37"/>
    <col min="2545" max="2545" width="31.7109375" style="37" customWidth="1"/>
    <col min="2546" max="2547" width="9.140625" style="37"/>
    <col min="2548" max="2548" width="8.28515625" style="37" customWidth="1"/>
    <col min="2549" max="2549" width="8.85546875" style="37" customWidth="1"/>
    <col min="2550" max="2550" width="9.140625" style="37" customWidth="1"/>
    <col min="2551" max="2551" width="8.5703125" style="37" customWidth="1"/>
    <col min="2552" max="2552" width="8.42578125" style="37" customWidth="1"/>
    <col min="2553" max="2553" width="8.7109375" style="37" customWidth="1"/>
    <col min="2554" max="2554" width="8.85546875" style="37" customWidth="1"/>
    <col min="2555" max="2555" width="8.7109375" style="37" customWidth="1"/>
    <col min="2556" max="2556" width="8.140625" style="37" customWidth="1"/>
    <col min="2557" max="2558" width="8.85546875" style="37" customWidth="1"/>
    <col min="2559" max="2800" width="9.140625" style="37"/>
    <col min="2801" max="2801" width="31.7109375" style="37" customWidth="1"/>
    <col min="2802" max="2803" width="9.140625" style="37"/>
    <col min="2804" max="2804" width="8.28515625" style="37" customWidth="1"/>
    <col min="2805" max="2805" width="8.85546875" style="37" customWidth="1"/>
    <col min="2806" max="2806" width="9.140625" style="37" customWidth="1"/>
    <col min="2807" max="2807" width="8.5703125" style="37" customWidth="1"/>
    <col min="2808" max="2808" width="8.42578125" style="37" customWidth="1"/>
    <col min="2809" max="2809" width="8.7109375" style="37" customWidth="1"/>
    <col min="2810" max="2810" width="8.85546875" style="37" customWidth="1"/>
    <col min="2811" max="2811" width="8.7109375" style="37" customWidth="1"/>
    <col min="2812" max="2812" width="8.140625" style="37" customWidth="1"/>
    <col min="2813" max="2814" width="8.85546875" style="37" customWidth="1"/>
    <col min="2815" max="3056" width="9.140625" style="37"/>
    <col min="3057" max="3057" width="31.7109375" style="37" customWidth="1"/>
    <col min="3058" max="3059" width="9.140625" style="37"/>
    <col min="3060" max="3060" width="8.28515625" style="37" customWidth="1"/>
    <col min="3061" max="3061" width="8.85546875" style="37" customWidth="1"/>
    <col min="3062" max="3062" width="9.140625" style="37" customWidth="1"/>
    <col min="3063" max="3063" width="8.5703125" style="37" customWidth="1"/>
    <col min="3064" max="3064" width="8.42578125" style="37" customWidth="1"/>
    <col min="3065" max="3065" width="8.7109375" style="37" customWidth="1"/>
    <col min="3066" max="3066" width="8.85546875" style="37" customWidth="1"/>
    <col min="3067" max="3067" width="8.7109375" style="37" customWidth="1"/>
    <col min="3068" max="3068" width="8.140625" style="37" customWidth="1"/>
    <col min="3069" max="3070" width="8.85546875" style="37" customWidth="1"/>
    <col min="3071" max="3312" width="9.140625" style="37"/>
    <col min="3313" max="3313" width="31.7109375" style="37" customWidth="1"/>
    <col min="3314" max="3315" width="9.140625" style="37"/>
    <col min="3316" max="3316" width="8.28515625" style="37" customWidth="1"/>
    <col min="3317" max="3317" width="8.85546875" style="37" customWidth="1"/>
    <col min="3318" max="3318" width="9.140625" style="37" customWidth="1"/>
    <col min="3319" max="3319" width="8.5703125" style="37" customWidth="1"/>
    <col min="3320" max="3320" width="8.42578125" style="37" customWidth="1"/>
    <col min="3321" max="3321" width="8.7109375" style="37" customWidth="1"/>
    <col min="3322" max="3322" width="8.85546875" style="37" customWidth="1"/>
    <col min="3323" max="3323" width="8.7109375" style="37" customWidth="1"/>
    <col min="3324" max="3324" width="8.140625" style="37" customWidth="1"/>
    <col min="3325" max="3326" width="8.85546875" style="37" customWidth="1"/>
    <col min="3327" max="3568" width="9.140625" style="37"/>
    <col min="3569" max="3569" width="31.7109375" style="37" customWidth="1"/>
    <col min="3570" max="3571" width="9.140625" style="37"/>
    <col min="3572" max="3572" width="8.28515625" style="37" customWidth="1"/>
    <col min="3573" max="3573" width="8.85546875" style="37" customWidth="1"/>
    <col min="3574" max="3574" width="9.140625" style="37" customWidth="1"/>
    <col min="3575" max="3575" width="8.5703125" style="37" customWidth="1"/>
    <col min="3576" max="3576" width="8.42578125" style="37" customWidth="1"/>
    <col min="3577" max="3577" width="8.7109375" style="37" customWidth="1"/>
    <col min="3578" max="3578" width="8.85546875" style="37" customWidth="1"/>
    <col min="3579" max="3579" width="8.7109375" style="37" customWidth="1"/>
    <col min="3580" max="3580" width="8.140625" style="37" customWidth="1"/>
    <col min="3581" max="3582" width="8.85546875" style="37" customWidth="1"/>
    <col min="3583" max="3824" width="9.140625" style="37"/>
    <col min="3825" max="3825" width="31.7109375" style="37" customWidth="1"/>
    <col min="3826" max="3827" width="9.140625" style="37"/>
    <col min="3828" max="3828" width="8.28515625" style="37" customWidth="1"/>
    <col min="3829" max="3829" width="8.85546875" style="37" customWidth="1"/>
    <col min="3830" max="3830" width="9.140625" style="37" customWidth="1"/>
    <col min="3831" max="3831" width="8.5703125" style="37" customWidth="1"/>
    <col min="3832" max="3832" width="8.42578125" style="37" customWidth="1"/>
    <col min="3833" max="3833" width="8.7109375" style="37" customWidth="1"/>
    <col min="3834" max="3834" width="8.85546875" style="37" customWidth="1"/>
    <col min="3835" max="3835" width="8.7109375" style="37" customWidth="1"/>
    <col min="3836" max="3836" width="8.140625" style="37" customWidth="1"/>
    <col min="3837" max="3838" width="8.85546875" style="37" customWidth="1"/>
    <col min="3839" max="4080" width="9.140625" style="37"/>
    <col min="4081" max="4081" width="31.7109375" style="37" customWidth="1"/>
    <col min="4082" max="4083" width="9.140625" style="37"/>
    <col min="4084" max="4084" width="8.28515625" style="37" customWidth="1"/>
    <col min="4085" max="4085" width="8.85546875" style="37" customWidth="1"/>
    <col min="4086" max="4086" width="9.140625" style="37" customWidth="1"/>
    <col min="4087" max="4087" width="8.5703125" style="37" customWidth="1"/>
    <col min="4088" max="4088" width="8.42578125" style="37" customWidth="1"/>
    <col min="4089" max="4089" width="8.7109375" style="37" customWidth="1"/>
    <col min="4090" max="4090" width="8.85546875" style="37" customWidth="1"/>
    <col min="4091" max="4091" width="8.7109375" style="37" customWidth="1"/>
    <col min="4092" max="4092" width="8.140625" style="37" customWidth="1"/>
    <col min="4093" max="4094" width="8.85546875" style="37" customWidth="1"/>
    <col min="4095" max="4336" width="9.140625" style="37"/>
    <col min="4337" max="4337" width="31.7109375" style="37" customWidth="1"/>
    <col min="4338" max="4339" width="9.140625" style="37"/>
    <col min="4340" max="4340" width="8.28515625" style="37" customWidth="1"/>
    <col min="4341" max="4341" width="8.85546875" style="37" customWidth="1"/>
    <col min="4342" max="4342" width="9.140625" style="37" customWidth="1"/>
    <col min="4343" max="4343" width="8.5703125" style="37" customWidth="1"/>
    <col min="4344" max="4344" width="8.42578125" style="37" customWidth="1"/>
    <col min="4345" max="4345" width="8.7109375" style="37" customWidth="1"/>
    <col min="4346" max="4346" width="8.85546875" style="37" customWidth="1"/>
    <col min="4347" max="4347" width="8.7109375" style="37" customWidth="1"/>
    <col min="4348" max="4348" width="8.140625" style="37" customWidth="1"/>
    <col min="4349" max="4350" width="8.85546875" style="37" customWidth="1"/>
    <col min="4351" max="4592" width="9.140625" style="37"/>
    <col min="4593" max="4593" width="31.7109375" style="37" customWidth="1"/>
    <col min="4594" max="4595" width="9.140625" style="37"/>
    <col min="4596" max="4596" width="8.28515625" style="37" customWidth="1"/>
    <col min="4597" max="4597" width="8.85546875" style="37" customWidth="1"/>
    <col min="4598" max="4598" width="9.140625" style="37" customWidth="1"/>
    <col min="4599" max="4599" width="8.5703125" style="37" customWidth="1"/>
    <col min="4600" max="4600" width="8.42578125" style="37" customWidth="1"/>
    <col min="4601" max="4601" width="8.7109375" style="37" customWidth="1"/>
    <col min="4602" max="4602" width="8.85546875" style="37" customWidth="1"/>
    <col min="4603" max="4603" width="8.7109375" style="37" customWidth="1"/>
    <col min="4604" max="4604" width="8.140625" style="37" customWidth="1"/>
    <col min="4605" max="4606" width="8.85546875" style="37" customWidth="1"/>
    <col min="4607" max="4848" width="9.140625" style="37"/>
    <col min="4849" max="4849" width="31.7109375" style="37" customWidth="1"/>
    <col min="4850" max="4851" width="9.140625" style="37"/>
    <col min="4852" max="4852" width="8.28515625" style="37" customWidth="1"/>
    <col min="4853" max="4853" width="8.85546875" style="37" customWidth="1"/>
    <col min="4854" max="4854" width="9.140625" style="37" customWidth="1"/>
    <col min="4855" max="4855" width="8.5703125" style="37" customWidth="1"/>
    <col min="4856" max="4856" width="8.42578125" style="37" customWidth="1"/>
    <col min="4857" max="4857" width="8.7109375" style="37" customWidth="1"/>
    <col min="4858" max="4858" width="8.85546875" style="37" customWidth="1"/>
    <col min="4859" max="4859" width="8.7109375" style="37" customWidth="1"/>
    <col min="4860" max="4860" width="8.140625" style="37" customWidth="1"/>
    <col min="4861" max="4862" width="8.85546875" style="37" customWidth="1"/>
    <col min="4863" max="5104" width="9.140625" style="37"/>
    <col min="5105" max="5105" width="31.7109375" style="37" customWidth="1"/>
    <col min="5106" max="5107" width="9.140625" style="37"/>
    <col min="5108" max="5108" width="8.28515625" style="37" customWidth="1"/>
    <col min="5109" max="5109" width="8.85546875" style="37" customWidth="1"/>
    <col min="5110" max="5110" width="9.140625" style="37" customWidth="1"/>
    <col min="5111" max="5111" width="8.5703125" style="37" customWidth="1"/>
    <col min="5112" max="5112" width="8.42578125" style="37" customWidth="1"/>
    <col min="5113" max="5113" width="8.7109375" style="37" customWidth="1"/>
    <col min="5114" max="5114" width="8.85546875" style="37" customWidth="1"/>
    <col min="5115" max="5115" width="8.7109375" style="37" customWidth="1"/>
    <col min="5116" max="5116" width="8.140625" style="37" customWidth="1"/>
    <col min="5117" max="5118" width="8.85546875" style="37" customWidth="1"/>
    <col min="5119" max="5360" width="9.140625" style="37"/>
    <col min="5361" max="5361" width="31.7109375" style="37" customWidth="1"/>
    <col min="5362" max="5363" width="9.140625" style="37"/>
    <col min="5364" max="5364" width="8.28515625" style="37" customWidth="1"/>
    <col min="5365" max="5365" width="8.85546875" style="37" customWidth="1"/>
    <col min="5366" max="5366" width="9.140625" style="37" customWidth="1"/>
    <col min="5367" max="5367" width="8.5703125" style="37" customWidth="1"/>
    <col min="5368" max="5368" width="8.42578125" style="37" customWidth="1"/>
    <col min="5369" max="5369" width="8.7109375" style="37" customWidth="1"/>
    <col min="5370" max="5370" width="8.85546875" style="37" customWidth="1"/>
    <col min="5371" max="5371" width="8.7109375" style="37" customWidth="1"/>
    <col min="5372" max="5372" width="8.140625" style="37" customWidth="1"/>
    <col min="5373" max="5374" width="8.85546875" style="37" customWidth="1"/>
    <col min="5375" max="5616" width="9.140625" style="37"/>
    <col min="5617" max="5617" width="31.7109375" style="37" customWidth="1"/>
    <col min="5618" max="5619" width="9.140625" style="37"/>
    <col min="5620" max="5620" width="8.28515625" style="37" customWidth="1"/>
    <col min="5621" max="5621" width="8.85546875" style="37" customWidth="1"/>
    <col min="5622" max="5622" width="9.140625" style="37" customWidth="1"/>
    <col min="5623" max="5623" width="8.5703125" style="37" customWidth="1"/>
    <col min="5624" max="5624" width="8.42578125" style="37" customWidth="1"/>
    <col min="5625" max="5625" width="8.7109375" style="37" customWidth="1"/>
    <col min="5626" max="5626" width="8.85546875" style="37" customWidth="1"/>
    <col min="5627" max="5627" width="8.7109375" style="37" customWidth="1"/>
    <col min="5628" max="5628" width="8.140625" style="37" customWidth="1"/>
    <col min="5629" max="5630" width="8.85546875" style="37" customWidth="1"/>
    <col min="5631" max="5872" width="9.140625" style="37"/>
    <col min="5873" max="5873" width="31.7109375" style="37" customWidth="1"/>
    <col min="5874" max="5875" width="9.140625" style="37"/>
    <col min="5876" max="5876" width="8.28515625" style="37" customWidth="1"/>
    <col min="5877" max="5877" width="8.85546875" style="37" customWidth="1"/>
    <col min="5878" max="5878" width="9.140625" style="37" customWidth="1"/>
    <col min="5879" max="5879" width="8.5703125" style="37" customWidth="1"/>
    <col min="5880" max="5880" width="8.42578125" style="37" customWidth="1"/>
    <col min="5881" max="5881" width="8.7109375" style="37" customWidth="1"/>
    <col min="5882" max="5882" width="8.85546875" style="37" customWidth="1"/>
    <col min="5883" max="5883" width="8.7109375" style="37" customWidth="1"/>
    <col min="5884" max="5884" width="8.140625" style="37" customWidth="1"/>
    <col min="5885" max="5886" width="8.85546875" style="37" customWidth="1"/>
    <col min="5887" max="6128" width="9.140625" style="37"/>
    <col min="6129" max="6129" width="31.7109375" style="37" customWidth="1"/>
    <col min="6130" max="6131" width="9.140625" style="37"/>
    <col min="6132" max="6132" width="8.28515625" style="37" customWidth="1"/>
    <col min="6133" max="6133" width="8.85546875" style="37" customWidth="1"/>
    <col min="6134" max="6134" width="9.140625" style="37" customWidth="1"/>
    <col min="6135" max="6135" width="8.5703125" style="37" customWidth="1"/>
    <col min="6136" max="6136" width="8.42578125" style="37" customWidth="1"/>
    <col min="6137" max="6137" width="8.7109375" style="37" customWidth="1"/>
    <col min="6138" max="6138" width="8.85546875" style="37" customWidth="1"/>
    <col min="6139" max="6139" width="8.7109375" style="37" customWidth="1"/>
    <col min="6140" max="6140" width="8.140625" style="37" customWidth="1"/>
    <col min="6141" max="6142" width="8.85546875" style="37" customWidth="1"/>
    <col min="6143" max="6384" width="9.140625" style="37"/>
    <col min="6385" max="6385" width="31.7109375" style="37" customWidth="1"/>
    <col min="6386" max="6387" width="9.140625" style="37"/>
    <col min="6388" max="6388" width="8.28515625" style="37" customWidth="1"/>
    <col min="6389" max="6389" width="8.85546875" style="37" customWidth="1"/>
    <col min="6390" max="6390" width="9.140625" style="37" customWidth="1"/>
    <col min="6391" max="6391" width="8.5703125" style="37" customWidth="1"/>
    <col min="6392" max="6392" width="8.42578125" style="37" customWidth="1"/>
    <col min="6393" max="6393" width="8.7109375" style="37" customWidth="1"/>
    <col min="6394" max="6394" width="8.85546875" style="37" customWidth="1"/>
    <col min="6395" max="6395" width="8.7109375" style="37" customWidth="1"/>
    <col min="6396" max="6396" width="8.140625" style="37" customWidth="1"/>
    <col min="6397" max="6398" width="8.85546875" style="37" customWidth="1"/>
    <col min="6399" max="6640" width="9.140625" style="37"/>
    <col min="6641" max="6641" width="31.7109375" style="37" customWidth="1"/>
    <col min="6642" max="6643" width="9.140625" style="37"/>
    <col min="6644" max="6644" width="8.28515625" style="37" customWidth="1"/>
    <col min="6645" max="6645" width="8.85546875" style="37" customWidth="1"/>
    <col min="6646" max="6646" width="9.140625" style="37" customWidth="1"/>
    <col min="6647" max="6647" width="8.5703125" style="37" customWidth="1"/>
    <col min="6648" max="6648" width="8.42578125" style="37" customWidth="1"/>
    <col min="6649" max="6649" width="8.7109375" style="37" customWidth="1"/>
    <col min="6650" max="6650" width="8.85546875" style="37" customWidth="1"/>
    <col min="6651" max="6651" width="8.7109375" style="37" customWidth="1"/>
    <col min="6652" max="6652" width="8.140625" style="37" customWidth="1"/>
    <col min="6653" max="6654" width="8.85546875" style="37" customWidth="1"/>
    <col min="6655" max="6896" width="9.140625" style="37"/>
    <col min="6897" max="6897" width="31.7109375" style="37" customWidth="1"/>
    <col min="6898" max="6899" width="9.140625" style="37"/>
    <col min="6900" max="6900" width="8.28515625" style="37" customWidth="1"/>
    <col min="6901" max="6901" width="8.85546875" style="37" customWidth="1"/>
    <col min="6902" max="6902" width="9.140625" style="37" customWidth="1"/>
    <col min="6903" max="6903" width="8.5703125" style="37" customWidth="1"/>
    <col min="6904" max="6904" width="8.42578125" style="37" customWidth="1"/>
    <col min="6905" max="6905" width="8.7109375" style="37" customWidth="1"/>
    <col min="6906" max="6906" width="8.85546875" style="37" customWidth="1"/>
    <col min="6907" max="6907" width="8.7109375" style="37" customWidth="1"/>
    <col min="6908" max="6908" width="8.140625" style="37" customWidth="1"/>
    <col min="6909" max="6910" width="8.85546875" style="37" customWidth="1"/>
    <col min="6911" max="7152" width="9.140625" style="37"/>
    <col min="7153" max="7153" width="31.7109375" style="37" customWidth="1"/>
    <col min="7154" max="7155" width="9.140625" style="37"/>
    <col min="7156" max="7156" width="8.28515625" style="37" customWidth="1"/>
    <col min="7157" max="7157" width="8.85546875" style="37" customWidth="1"/>
    <col min="7158" max="7158" width="9.140625" style="37" customWidth="1"/>
    <col min="7159" max="7159" width="8.5703125" style="37" customWidth="1"/>
    <col min="7160" max="7160" width="8.42578125" style="37" customWidth="1"/>
    <col min="7161" max="7161" width="8.7109375" style="37" customWidth="1"/>
    <col min="7162" max="7162" width="8.85546875" style="37" customWidth="1"/>
    <col min="7163" max="7163" width="8.7109375" style="37" customWidth="1"/>
    <col min="7164" max="7164" width="8.140625" style="37" customWidth="1"/>
    <col min="7165" max="7166" width="8.85546875" style="37" customWidth="1"/>
    <col min="7167" max="7408" width="9.140625" style="37"/>
    <col min="7409" max="7409" width="31.7109375" style="37" customWidth="1"/>
    <col min="7410" max="7411" width="9.140625" style="37"/>
    <col min="7412" max="7412" width="8.28515625" style="37" customWidth="1"/>
    <col min="7413" max="7413" width="8.85546875" style="37" customWidth="1"/>
    <col min="7414" max="7414" width="9.140625" style="37" customWidth="1"/>
    <col min="7415" max="7415" width="8.5703125" style="37" customWidth="1"/>
    <col min="7416" max="7416" width="8.42578125" style="37" customWidth="1"/>
    <col min="7417" max="7417" width="8.7109375" style="37" customWidth="1"/>
    <col min="7418" max="7418" width="8.85546875" style="37" customWidth="1"/>
    <col min="7419" max="7419" width="8.7109375" style="37" customWidth="1"/>
    <col min="7420" max="7420" width="8.140625" style="37" customWidth="1"/>
    <col min="7421" max="7422" width="8.85546875" style="37" customWidth="1"/>
    <col min="7423" max="7664" width="9.140625" style="37"/>
    <col min="7665" max="7665" width="31.7109375" style="37" customWidth="1"/>
    <col min="7666" max="7667" width="9.140625" style="37"/>
    <col min="7668" max="7668" width="8.28515625" style="37" customWidth="1"/>
    <col min="7669" max="7669" width="8.85546875" style="37" customWidth="1"/>
    <col min="7670" max="7670" width="9.140625" style="37" customWidth="1"/>
    <col min="7671" max="7671" width="8.5703125" style="37" customWidth="1"/>
    <col min="7672" max="7672" width="8.42578125" style="37" customWidth="1"/>
    <col min="7673" max="7673" width="8.7109375" style="37" customWidth="1"/>
    <col min="7674" max="7674" width="8.85546875" style="37" customWidth="1"/>
    <col min="7675" max="7675" width="8.7109375" style="37" customWidth="1"/>
    <col min="7676" max="7676" width="8.140625" style="37" customWidth="1"/>
    <col min="7677" max="7678" width="8.85546875" style="37" customWidth="1"/>
    <col min="7679" max="7920" width="9.140625" style="37"/>
    <col min="7921" max="7921" width="31.7109375" style="37" customWidth="1"/>
    <col min="7922" max="7923" width="9.140625" style="37"/>
    <col min="7924" max="7924" width="8.28515625" style="37" customWidth="1"/>
    <col min="7925" max="7925" width="8.85546875" style="37" customWidth="1"/>
    <col min="7926" max="7926" width="9.140625" style="37" customWidth="1"/>
    <col min="7927" max="7927" width="8.5703125" style="37" customWidth="1"/>
    <col min="7928" max="7928" width="8.42578125" style="37" customWidth="1"/>
    <col min="7929" max="7929" width="8.7109375" style="37" customWidth="1"/>
    <col min="7930" max="7930" width="8.85546875" style="37" customWidth="1"/>
    <col min="7931" max="7931" width="8.7109375" style="37" customWidth="1"/>
    <col min="7932" max="7932" width="8.140625" style="37" customWidth="1"/>
    <col min="7933" max="7934" width="8.85546875" style="37" customWidth="1"/>
    <col min="7935" max="8176" width="9.140625" style="37"/>
    <col min="8177" max="8177" width="31.7109375" style="37" customWidth="1"/>
    <col min="8178" max="8179" width="9.140625" style="37"/>
    <col min="8180" max="8180" width="8.28515625" style="37" customWidth="1"/>
    <col min="8181" max="8181" width="8.85546875" style="37" customWidth="1"/>
    <col min="8182" max="8182" width="9.140625" style="37" customWidth="1"/>
    <col min="8183" max="8183" width="8.5703125" style="37" customWidth="1"/>
    <col min="8184" max="8184" width="8.42578125" style="37" customWidth="1"/>
    <col min="8185" max="8185" width="8.7109375" style="37" customWidth="1"/>
    <col min="8186" max="8186" width="8.85546875" style="37" customWidth="1"/>
    <col min="8187" max="8187" width="8.7109375" style="37" customWidth="1"/>
    <col min="8188" max="8188" width="8.140625" style="37" customWidth="1"/>
    <col min="8189" max="8190" width="8.85546875" style="37" customWidth="1"/>
    <col min="8191" max="8432" width="9.140625" style="37"/>
    <col min="8433" max="8433" width="31.7109375" style="37" customWidth="1"/>
    <col min="8434" max="8435" width="9.140625" style="37"/>
    <col min="8436" max="8436" width="8.28515625" style="37" customWidth="1"/>
    <col min="8437" max="8437" width="8.85546875" style="37" customWidth="1"/>
    <col min="8438" max="8438" width="9.140625" style="37" customWidth="1"/>
    <col min="8439" max="8439" width="8.5703125" style="37" customWidth="1"/>
    <col min="8440" max="8440" width="8.42578125" style="37" customWidth="1"/>
    <col min="8441" max="8441" width="8.7109375" style="37" customWidth="1"/>
    <col min="8442" max="8442" width="8.85546875" style="37" customWidth="1"/>
    <col min="8443" max="8443" width="8.7109375" style="37" customWidth="1"/>
    <col min="8444" max="8444" width="8.140625" style="37" customWidth="1"/>
    <col min="8445" max="8446" width="8.85546875" style="37" customWidth="1"/>
    <col min="8447" max="8688" width="9.140625" style="37"/>
    <col min="8689" max="8689" width="31.7109375" style="37" customWidth="1"/>
    <col min="8690" max="8691" width="9.140625" style="37"/>
    <col min="8692" max="8692" width="8.28515625" style="37" customWidth="1"/>
    <col min="8693" max="8693" width="8.85546875" style="37" customWidth="1"/>
    <col min="8694" max="8694" width="9.140625" style="37" customWidth="1"/>
    <col min="8695" max="8695" width="8.5703125" style="37" customWidth="1"/>
    <col min="8696" max="8696" width="8.42578125" style="37" customWidth="1"/>
    <col min="8697" max="8697" width="8.7109375" style="37" customWidth="1"/>
    <col min="8698" max="8698" width="8.85546875" style="37" customWidth="1"/>
    <col min="8699" max="8699" width="8.7109375" style="37" customWidth="1"/>
    <col min="8700" max="8700" width="8.140625" style="37" customWidth="1"/>
    <col min="8701" max="8702" width="8.85546875" style="37" customWidth="1"/>
    <col min="8703" max="8944" width="9.140625" style="37"/>
    <col min="8945" max="8945" width="31.7109375" style="37" customWidth="1"/>
    <col min="8946" max="8947" width="9.140625" style="37"/>
    <col min="8948" max="8948" width="8.28515625" style="37" customWidth="1"/>
    <col min="8949" max="8949" width="8.85546875" style="37" customWidth="1"/>
    <col min="8950" max="8950" width="9.140625" style="37" customWidth="1"/>
    <col min="8951" max="8951" width="8.5703125" style="37" customWidth="1"/>
    <col min="8952" max="8952" width="8.42578125" style="37" customWidth="1"/>
    <col min="8953" max="8953" width="8.7109375" style="37" customWidth="1"/>
    <col min="8954" max="8954" width="8.85546875" style="37" customWidth="1"/>
    <col min="8955" max="8955" width="8.7109375" style="37" customWidth="1"/>
    <col min="8956" max="8956" width="8.140625" style="37" customWidth="1"/>
    <col min="8957" max="8958" width="8.85546875" style="37" customWidth="1"/>
    <col min="8959" max="9200" width="9.140625" style="37"/>
    <col min="9201" max="9201" width="31.7109375" style="37" customWidth="1"/>
    <col min="9202" max="9203" width="9.140625" style="37"/>
    <col min="9204" max="9204" width="8.28515625" style="37" customWidth="1"/>
    <col min="9205" max="9205" width="8.85546875" style="37" customWidth="1"/>
    <col min="9206" max="9206" width="9.140625" style="37" customWidth="1"/>
    <col min="9207" max="9207" width="8.5703125" style="37" customWidth="1"/>
    <col min="9208" max="9208" width="8.42578125" style="37" customWidth="1"/>
    <col min="9209" max="9209" width="8.7109375" style="37" customWidth="1"/>
    <col min="9210" max="9210" width="8.85546875" style="37" customWidth="1"/>
    <col min="9211" max="9211" width="8.7109375" style="37" customWidth="1"/>
    <col min="9212" max="9212" width="8.140625" style="37" customWidth="1"/>
    <col min="9213" max="9214" width="8.85546875" style="37" customWidth="1"/>
    <col min="9215" max="9456" width="9.140625" style="37"/>
    <col min="9457" max="9457" width="31.7109375" style="37" customWidth="1"/>
    <col min="9458" max="9459" width="9.140625" style="37"/>
    <col min="9460" max="9460" width="8.28515625" style="37" customWidth="1"/>
    <col min="9461" max="9461" width="8.85546875" style="37" customWidth="1"/>
    <col min="9462" max="9462" width="9.140625" style="37" customWidth="1"/>
    <col min="9463" max="9463" width="8.5703125" style="37" customWidth="1"/>
    <col min="9464" max="9464" width="8.42578125" style="37" customWidth="1"/>
    <col min="9465" max="9465" width="8.7109375" style="37" customWidth="1"/>
    <col min="9466" max="9466" width="8.85546875" style="37" customWidth="1"/>
    <col min="9467" max="9467" width="8.7109375" style="37" customWidth="1"/>
    <col min="9468" max="9468" width="8.140625" style="37" customWidth="1"/>
    <col min="9469" max="9470" width="8.85546875" style="37" customWidth="1"/>
    <col min="9471" max="9712" width="9.140625" style="37"/>
    <col min="9713" max="9713" width="31.7109375" style="37" customWidth="1"/>
    <col min="9714" max="9715" width="9.140625" style="37"/>
    <col min="9716" max="9716" width="8.28515625" style="37" customWidth="1"/>
    <col min="9717" max="9717" width="8.85546875" style="37" customWidth="1"/>
    <col min="9718" max="9718" width="9.140625" style="37" customWidth="1"/>
    <col min="9719" max="9719" width="8.5703125" style="37" customWidth="1"/>
    <col min="9720" max="9720" width="8.42578125" style="37" customWidth="1"/>
    <col min="9721" max="9721" width="8.7109375" style="37" customWidth="1"/>
    <col min="9722" max="9722" width="8.85546875" style="37" customWidth="1"/>
    <col min="9723" max="9723" width="8.7109375" style="37" customWidth="1"/>
    <col min="9724" max="9724" width="8.140625" style="37" customWidth="1"/>
    <col min="9725" max="9726" width="8.85546875" style="37" customWidth="1"/>
    <col min="9727" max="9968" width="9.140625" style="37"/>
    <col min="9969" max="9969" width="31.7109375" style="37" customWidth="1"/>
    <col min="9970" max="9971" width="9.140625" style="37"/>
    <col min="9972" max="9972" width="8.28515625" style="37" customWidth="1"/>
    <col min="9973" max="9973" width="8.85546875" style="37" customWidth="1"/>
    <col min="9974" max="9974" width="9.140625" style="37" customWidth="1"/>
    <col min="9975" max="9975" width="8.5703125" style="37" customWidth="1"/>
    <col min="9976" max="9976" width="8.42578125" style="37" customWidth="1"/>
    <col min="9977" max="9977" width="8.7109375" style="37" customWidth="1"/>
    <col min="9978" max="9978" width="8.85546875" style="37" customWidth="1"/>
    <col min="9979" max="9979" width="8.7109375" style="37" customWidth="1"/>
    <col min="9980" max="9980" width="8.140625" style="37" customWidth="1"/>
    <col min="9981" max="9982" width="8.85546875" style="37" customWidth="1"/>
    <col min="9983" max="10224" width="9.140625" style="37"/>
    <col min="10225" max="10225" width="31.7109375" style="37" customWidth="1"/>
    <col min="10226" max="10227" width="9.140625" style="37"/>
    <col min="10228" max="10228" width="8.28515625" style="37" customWidth="1"/>
    <col min="10229" max="10229" width="8.85546875" style="37" customWidth="1"/>
    <col min="10230" max="10230" width="9.140625" style="37" customWidth="1"/>
    <col min="10231" max="10231" width="8.5703125" style="37" customWidth="1"/>
    <col min="10232" max="10232" width="8.42578125" style="37" customWidth="1"/>
    <col min="10233" max="10233" width="8.7109375" style="37" customWidth="1"/>
    <col min="10234" max="10234" width="8.85546875" style="37" customWidth="1"/>
    <col min="10235" max="10235" width="8.7109375" style="37" customWidth="1"/>
    <col min="10236" max="10236" width="8.140625" style="37" customWidth="1"/>
    <col min="10237" max="10238" width="8.85546875" style="37" customWidth="1"/>
    <col min="10239" max="10480" width="9.140625" style="37"/>
    <col min="10481" max="10481" width="31.7109375" style="37" customWidth="1"/>
    <col min="10482" max="10483" width="9.140625" style="37"/>
    <col min="10484" max="10484" width="8.28515625" style="37" customWidth="1"/>
    <col min="10485" max="10485" width="8.85546875" style="37" customWidth="1"/>
    <col min="10486" max="10486" width="9.140625" style="37" customWidth="1"/>
    <col min="10487" max="10487" width="8.5703125" style="37" customWidth="1"/>
    <col min="10488" max="10488" width="8.42578125" style="37" customWidth="1"/>
    <col min="10489" max="10489" width="8.7109375" style="37" customWidth="1"/>
    <col min="10490" max="10490" width="8.85546875" style="37" customWidth="1"/>
    <col min="10491" max="10491" width="8.7109375" style="37" customWidth="1"/>
    <col min="10492" max="10492" width="8.140625" style="37" customWidth="1"/>
    <col min="10493" max="10494" width="8.85546875" style="37" customWidth="1"/>
    <col min="10495" max="10736" width="9.140625" style="37"/>
    <col min="10737" max="10737" width="31.7109375" style="37" customWidth="1"/>
    <col min="10738" max="10739" width="9.140625" style="37"/>
    <col min="10740" max="10740" width="8.28515625" style="37" customWidth="1"/>
    <col min="10741" max="10741" width="8.85546875" style="37" customWidth="1"/>
    <col min="10742" max="10742" width="9.140625" style="37" customWidth="1"/>
    <col min="10743" max="10743" width="8.5703125" style="37" customWidth="1"/>
    <col min="10744" max="10744" width="8.42578125" style="37" customWidth="1"/>
    <col min="10745" max="10745" width="8.7109375" style="37" customWidth="1"/>
    <col min="10746" max="10746" width="8.85546875" style="37" customWidth="1"/>
    <col min="10747" max="10747" width="8.7109375" style="37" customWidth="1"/>
    <col min="10748" max="10748" width="8.140625" style="37" customWidth="1"/>
    <col min="10749" max="10750" width="8.85546875" style="37" customWidth="1"/>
    <col min="10751" max="10992" width="9.140625" style="37"/>
    <col min="10993" max="10993" width="31.7109375" style="37" customWidth="1"/>
    <col min="10994" max="10995" width="9.140625" style="37"/>
    <col min="10996" max="10996" width="8.28515625" style="37" customWidth="1"/>
    <col min="10997" max="10997" width="8.85546875" style="37" customWidth="1"/>
    <col min="10998" max="10998" width="9.140625" style="37" customWidth="1"/>
    <col min="10999" max="10999" width="8.5703125" style="37" customWidth="1"/>
    <col min="11000" max="11000" width="8.42578125" style="37" customWidth="1"/>
    <col min="11001" max="11001" width="8.7109375" style="37" customWidth="1"/>
    <col min="11002" max="11002" width="8.85546875" style="37" customWidth="1"/>
    <col min="11003" max="11003" width="8.7109375" style="37" customWidth="1"/>
    <col min="11004" max="11004" width="8.140625" style="37" customWidth="1"/>
    <col min="11005" max="11006" width="8.85546875" style="37" customWidth="1"/>
    <col min="11007" max="11248" width="9.140625" style="37"/>
    <col min="11249" max="11249" width="31.7109375" style="37" customWidth="1"/>
    <col min="11250" max="11251" width="9.140625" style="37"/>
    <col min="11252" max="11252" width="8.28515625" style="37" customWidth="1"/>
    <col min="11253" max="11253" width="8.85546875" style="37" customWidth="1"/>
    <col min="11254" max="11254" width="9.140625" style="37" customWidth="1"/>
    <col min="11255" max="11255" width="8.5703125" style="37" customWidth="1"/>
    <col min="11256" max="11256" width="8.42578125" style="37" customWidth="1"/>
    <col min="11257" max="11257" width="8.7109375" style="37" customWidth="1"/>
    <col min="11258" max="11258" width="8.85546875" style="37" customWidth="1"/>
    <col min="11259" max="11259" width="8.7109375" style="37" customWidth="1"/>
    <col min="11260" max="11260" width="8.140625" style="37" customWidth="1"/>
    <col min="11261" max="11262" width="8.85546875" style="37" customWidth="1"/>
    <col min="11263" max="11504" width="9.140625" style="37"/>
    <col min="11505" max="11505" width="31.7109375" style="37" customWidth="1"/>
    <col min="11506" max="11507" width="9.140625" style="37"/>
    <col min="11508" max="11508" width="8.28515625" style="37" customWidth="1"/>
    <col min="11509" max="11509" width="8.85546875" style="37" customWidth="1"/>
    <col min="11510" max="11510" width="9.140625" style="37" customWidth="1"/>
    <col min="11511" max="11511" width="8.5703125" style="37" customWidth="1"/>
    <col min="11512" max="11512" width="8.42578125" style="37" customWidth="1"/>
    <col min="11513" max="11513" width="8.7109375" style="37" customWidth="1"/>
    <col min="11514" max="11514" width="8.85546875" style="37" customWidth="1"/>
    <col min="11515" max="11515" width="8.7109375" style="37" customWidth="1"/>
    <col min="11516" max="11516" width="8.140625" style="37" customWidth="1"/>
    <col min="11517" max="11518" width="8.85546875" style="37" customWidth="1"/>
    <col min="11519" max="11760" width="9.140625" style="37"/>
    <col min="11761" max="11761" width="31.7109375" style="37" customWidth="1"/>
    <col min="11762" max="11763" width="9.140625" style="37"/>
    <col min="11764" max="11764" width="8.28515625" style="37" customWidth="1"/>
    <col min="11765" max="11765" width="8.85546875" style="37" customWidth="1"/>
    <col min="11766" max="11766" width="9.140625" style="37" customWidth="1"/>
    <col min="11767" max="11767" width="8.5703125" style="37" customWidth="1"/>
    <col min="11768" max="11768" width="8.42578125" style="37" customWidth="1"/>
    <col min="11769" max="11769" width="8.7109375" style="37" customWidth="1"/>
    <col min="11770" max="11770" width="8.85546875" style="37" customWidth="1"/>
    <col min="11771" max="11771" width="8.7109375" style="37" customWidth="1"/>
    <col min="11772" max="11772" width="8.140625" style="37" customWidth="1"/>
    <col min="11773" max="11774" width="8.85546875" style="37" customWidth="1"/>
    <col min="11775" max="12016" width="9.140625" style="37"/>
    <col min="12017" max="12017" width="31.7109375" style="37" customWidth="1"/>
    <col min="12018" max="12019" width="9.140625" style="37"/>
    <col min="12020" max="12020" width="8.28515625" style="37" customWidth="1"/>
    <col min="12021" max="12021" width="8.85546875" style="37" customWidth="1"/>
    <col min="12022" max="12022" width="9.140625" style="37" customWidth="1"/>
    <col min="12023" max="12023" width="8.5703125" style="37" customWidth="1"/>
    <col min="12024" max="12024" width="8.42578125" style="37" customWidth="1"/>
    <col min="12025" max="12025" width="8.7109375" style="37" customWidth="1"/>
    <col min="12026" max="12026" width="8.85546875" style="37" customWidth="1"/>
    <col min="12027" max="12027" width="8.7109375" style="37" customWidth="1"/>
    <col min="12028" max="12028" width="8.140625" style="37" customWidth="1"/>
    <col min="12029" max="12030" width="8.85546875" style="37" customWidth="1"/>
    <col min="12031" max="12272" width="9.140625" style="37"/>
    <col min="12273" max="12273" width="31.7109375" style="37" customWidth="1"/>
    <col min="12274" max="12275" width="9.140625" style="37"/>
    <col min="12276" max="12276" width="8.28515625" style="37" customWidth="1"/>
    <col min="12277" max="12277" width="8.85546875" style="37" customWidth="1"/>
    <col min="12278" max="12278" width="9.140625" style="37" customWidth="1"/>
    <col min="12279" max="12279" width="8.5703125" style="37" customWidth="1"/>
    <col min="12280" max="12280" width="8.42578125" style="37" customWidth="1"/>
    <col min="12281" max="12281" width="8.7109375" style="37" customWidth="1"/>
    <col min="12282" max="12282" width="8.85546875" style="37" customWidth="1"/>
    <col min="12283" max="12283" width="8.7109375" style="37" customWidth="1"/>
    <col min="12284" max="12284" width="8.140625" style="37" customWidth="1"/>
    <col min="12285" max="12286" width="8.85546875" style="37" customWidth="1"/>
    <col min="12287" max="12528" width="9.140625" style="37"/>
    <col min="12529" max="12529" width="31.7109375" style="37" customWidth="1"/>
    <col min="12530" max="12531" width="9.140625" style="37"/>
    <col min="12532" max="12532" width="8.28515625" style="37" customWidth="1"/>
    <col min="12533" max="12533" width="8.85546875" style="37" customWidth="1"/>
    <col min="12534" max="12534" width="9.140625" style="37" customWidth="1"/>
    <col min="12535" max="12535" width="8.5703125" style="37" customWidth="1"/>
    <col min="12536" max="12536" width="8.42578125" style="37" customWidth="1"/>
    <col min="12537" max="12537" width="8.7109375" style="37" customWidth="1"/>
    <col min="12538" max="12538" width="8.85546875" style="37" customWidth="1"/>
    <col min="12539" max="12539" width="8.7109375" style="37" customWidth="1"/>
    <col min="12540" max="12540" width="8.140625" style="37" customWidth="1"/>
    <col min="12541" max="12542" width="8.85546875" style="37" customWidth="1"/>
    <col min="12543" max="12784" width="9.140625" style="37"/>
    <col min="12785" max="12785" width="31.7109375" style="37" customWidth="1"/>
    <col min="12786" max="12787" width="9.140625" style="37"/>
    <col min="12788" max="12788" width="8.28515625" style="37" customWidth="1"/>
    <col min="12789" max="12789" width="8.85546875" style="37" customWidth="1"/>
    <col min="12790" max="12790" width="9.140625" style="37" customWidth="1"/>
    <col min="12791" max="12791" width="8.5703125" style="37" customWidth="1"/>
    <col min="12792" max="12792" width="8.42578125" style="37" customWidth="1"/>
    <col min="12793" max="12793" width="8.7109375" style="37" customWidth="1"/>
    <col min="12794" max="12794" width="8.85546875" style="37" customWidth="1"/>
    <col min="12795" max="12795" width="8.7109375" style="37" customWidth="1"/>
    <col min="12796" max="12796" width="8.140625" style="37" customWidth="1"/>
    <col min="12797" max="12798" width="8.85546875" style="37" customWidth="1"/>
    <col min="12799" max="13040" width="9.140625" style="37"/>
    <col min="13041" max="13041" width="31.7109375" style="37" customWidth="1"/>
    <col min="13042" max="13043" width="9.140625" style="37"/>
    <col min="13044" max="13044" width="8.28515625" style="37" customWidth="1"/>
    <col min="13045" max="13045" width="8.85546875" style="37" customWidth="1"/>
    <col min="13046" max="13046" width="9.140625" style="37" customWidth="1"/>
    <col min="13047" max="13047" width="8.5703125" style="37" customWidth="1"/>
    <col min="13048" max="13048" width="8.42578125" style="37" customWidth="1"/>
    <col min="13049" max="13049" width="8.7109375" style="37" customWidth="1"/>
    <col min="13050" max="13050" width="8.85546875" style="37" customWidth="1"/>
    <col min="13051" max="13051" width="8.7109375" style="37" customWidth="1"/>
    <col min="13052" max="13052" width="8.140625" style="37" customWidth="1"/>
    <col min="13053" max="13054" width="8.85546875" style="37" customWidth="1"/>
    <col min="13055" max="13296" width="9.140625" style="37"/>
    <col min="13297" max="13297" width="31.7109375" style="37" customWidth="1"/>
    <col min="13298" max="13299" width="9.140625" style="37"/>
    <col min="13300" max="13300" width="8.28515625" style="37" customWidth="1"/>
    <col min="13301" max="13301" width="8.85546875" style="37" customWidth="1"/>
    <col min="13302" max="13302" width="9.140625" style="37" customWidth="1"/>
    <col min="13303" max="13303" width="8.5703125" style="37" customWidth="1"/>
    <col min="13304" max="13304" width="8.42578125" style="37" customWidth="1"/>
    <col min="13305" max="13305" width="8.7109375" style="37" customWidth="1"/>
    <col min="13306" max="13306" width="8.85546875" style="37" customWidth="1"/>
    <col min="13307" max="13307" width="8.7109375" style="37" customWidth="1"/>
    <col min="13308" max="13308" width="8.140625" style="37" customWidth="1"/>
    <col min="13309" max="13310" width="8.85546875" style="37" customWidth="1"/>
    <col min="13311" max="13552" width="9.140625" style="37"/>
    <col min="13553" max="13553" width="31.7109375" style="37" customWidth="1"/>
    <col min="13554" max="13555" width="9.140625" style="37"/>
    <col min="13556" max="13556" width="8.28515625" style="37" customWidth="1"/>
    <col min="13557" max="13557" width="8.85546875" style="37" customWidth="1"/>
    <col min="13558" max="13558" width="9.140625" style="37" customWidth="1"/>
    <col min="13559" max="13559" width="8.5703125" style="37" customWidth="1"/>
    <col min="13560" max="13560" width="8.42578125" style="37" customWidth="1"/>
    <col min="13561" max="13561" width="8.7109375" style="37" customWidth="1"/>
    <col min="13562" max="13562" width="8.85546875" style="37" customWidth="1"/>
    <col min="13563" max="13563" width="8.7109375" style="37" customWidth="1"/>
    <col min="13564" max="13564" width="8.140625" style="37" customWidth="1"/>
    <col min="13565" max="13566" width="8.85546875" style="37" customWidth="1"/>
    <col min="13567" max="13808" width="9.140625" style="37"/>
    <col min="13809" max="13809" width="31.7109375" style="37" customWidth="1"/>
    <col min="13810" max="13811" width="9.140625" style="37"/>
    <col min="13812" max="13812" width="8.28515625" style="37" customWidth="1"/>
    <col min="13813" max="13813" width="8.85546875" style="37" customWidth="1"/>
    <col min="13814" max="13814" width="9.140625" style="37" customWidth="1"/>
    <col min="13815" max="13815" width="8.5703125" style="37" customWidth="1"/>
    <col min="13816" max="13816" width="8.42578125" style="37" customWidth="1"/>
    <col min="13817" max="13817" width="8.7109375" style="37" customWidth="1"/>
    <col min="13818" max="13818" width="8.85546875" style="37" customWidth="1"/>
    <col min="13819" max="13819" width="8.7109375" style="37" customWidth="1"/>
    <col min="13820" max="13820" width="8.140625" style="37" customWidth="1"/>
    <col min="13821" max="13822" width="8.85546875" style="37" customWidth="1"/>
    <col min="13823" max="14064" width="9.140625" style="37"/>
    <col min="14065" max="14065" width="31.7109375" style="37" customWidth="1"/>
    <col min="14066" max="14067" width="9.140625" style="37"/>
    <col min="14068" max="14068" width="8.28515625" style="37" customWidth="1"/>
    <col min="14069" max="14069" width="8.85546875" style="37" customWidth="1"/>
    <col min="14070" max="14070" width="9.140625" style="37" customWidth="1"/>
    <col min="14071" max="14071" width="8.5703125" style="37" customWidth="1"/>
    <col min="14072" max="14072" width="8.42578125" style="37" customWidth="1"/>
    <col min="14073" max="14073" width="8.7109375" style="37" customWidth="1"/>
    <col min="14074" max="14074" width="8.85546875" style="37" customWidth="1"/>
    <col min="14075" max="14075" width="8.7109375" style="37" customWidth="1"/>
    <col min="14076" max="14076" width="8.140625" style="37" customWidth="1"/>
    <col min="14077" max="14078" width="8.85546875" style="37" customWidth="1"/>
    <col min="14079" max="14320" width="9.140625" style="37"/>
    <col min="14321" max="14321" width="31.7109375" style="37" customWidth="1"/>
    <col min="14322" max="14323" width="9.140625" style="37"/>
    <col min="14324" max="14324" width="8.28515625" style="37" customWidth="1"/>
    <col min="14325" max="14325" width="8.85546875" style="37" customWidth="1"/>
    <col min="14326" max="14326" width="9.140625" style="37" customWidth="1"/>
    <col min="14327" max="14327" width="8.5703125" style="37" customWidth="1"/>
    <col min="14328" max="14328" width="8.42578125" style="37" customWidth="1"/>
    <col min="14329" max="14329" width="8.7109375" style="37" customWidth="1"/>
    <col min="14330" max="14330" width="8.85546875" style="37" customWidth="1"/>
    <col min="14331" max="14331" width="8.7109375" style="37" customWidth="1"/>
    <col min="14332" max="14332" width="8.140625" style="37" customWidth="1"/>
    <col min="14333" max="14334" width="8.85546875" style="37" customWidth="1"/>
    <col min="14335" max="14576" width="9.140625" style="37"/>
    <col min="14577" max="14577" width="31.7109375" style="37" customWidth="1"/>
    <col min="14578" max="14579" width="9.140625" style="37"/>
    <col min="14580" max="14580" width="8.28515625" style="37" customWidth="1"/>
    <col min="14581" max="14581" width="8.85546875" style="37" customWidth="1"/>
    <col min="14582" max="14582" width="9.140625" style="37" customWidth="1"/>
    <col min="14583" max="14583" width="8.5703125" style="37" customWidth="1"/>
    <col min="14584" max="14584" width="8.42578125" style="37" customWidth="1"/>
    <col min="14585" max="14585" width="8.7109375" style="37" customWidth="1"/>
    <col min="14586" max="14586" width="8.85546875" style="37" customWidth="1"/>
    <col min="14587" max="14587" width="8.7109375" style="37" customWidth="1"/>
    <col min="14588" max="14588" width="8.140625" style="37" customWidth="1"/>
    <col min="14589" max="14590" width="8.85546875" style="37" customWidth="1"/>
    <col min="14591" max="14832" width="9.140625" style="37"/>
    <col min="14833" max="14833" width="31.7109375" style="37" customWidth="1"/>
    <col min="14834" max="14835" width="9.140625" style="37"/>
    <col min="14836" max="14836" width="8.28515625" style="37" customWidth="1"/>
    <col min="14837" max="14837" width="8.85546875" style="37" customWidth="1"/>
    <col min="14838" max="14838" width="9.140625" style="37" customWidth="1"/>
    <col min="14839" max="14839" width="8.5703125" style="37" customWidth="1"/>
    <col min="14840" max="14840" width="8.42578125" style="37" customWidth="1"/>
    <col min="14841" max="14841" width="8.7109375" style="37" customWidth="1"/>
    <col min="14842" max="14842" width="8.85546875" style="37" customWidth="1"/>
    <col min="14843" max="14843" width="8.7109375" style="37" customWidth="1"/>
    <col min="14844" max="14844" width="8.140625" style="37" customWidth="1"/>
    <col min="14845" max="14846" width="8.85546875" style="37" customWidth="1"/>
    <col min="14847" max="15088" width="9.140625" style="37"/>
    <col min="15089" max="15089" width="31.7109375" style="37" customWidth="1"/>
    <col min="15090" max="15091" width="9.140625" style="37"/>
    <col min="15092" max="15092" width="8.28515625" style="37" customWidth="1"/>
    <col min="15093" max="15093" width="8.85546875" style="37" customWidth="1"/>
    <col min="15094" max="15094" width="9.140625" style="37" customWidth="1"/>
    <col min="15095" max="15095" width="8.5703125" style="37" customWidth="1"/>
    <col min="15096" max="15096" width="8.42578125" style="37" customWidth="1"/>
    <col min="15097" max="15097" width="8.7109375" style="37" customWidth="1"/>
    <col min="15098" max="15098" width="8.85546875" style="37" customWidth="1"/>
    <col min="15099" max="15099" width="8.7109375" style="37" customWidth="1"/>
    <col min="15100" max="15100" width="8.140625" style="37" customWidth="1"/>
    <col min="15101" max="15102" width="8.85546875" style="37" customWidth="1"/>
    <col min="15103" max="15344" width="9.140625" style="37"/>
    <col min="15345" max="15345" width="31.7109375" style="37" customWidth="1"/>
    <col min="15346" max="15347" width="9.140625" style="37"/>
    <col min="15348" max="15348" width="8.28515625" style="37" customWidth="1"/>
    <col min="15349" max="15349" width="8.85546875" style="37" customWidth="1"/>
    <col min="15350" max="15350" width="9.140625" style="37" customWidth="1"/>
    <col min="15351" max="15351" width="8.5703125" style="37" customWidth="1"/>
    <col min="15352" max="15352" width="8.42578125" style="37" customWidth="1"/>
    <col min="15353" max="15353" width="8.7109375" style="37" customWidth="1"/>
    <col min="15354" max="15354" width="8.85546875" style="37" customWidth="1"/>
    <col min="15355" max="15355" width="8.7109375" style="37" customWidth="1"/>
    <col min="15356" max="15356" width="8.140625" style="37" customWidth="1"/>
    <col min="15357" max="15358" width="8.85546875" style="37" customWidth="1"/>
    <col min="15359" max="15600" width="9.140625" style="37"/>
    <col min="15601" max="15601" width="31.7109375" style="37" customWidth="1"/>
    <col min="15602" max="15603" width="9.140625" style="37"/>
    <col min="15604" max="15604" width="8.28515625" style="37" customWidth="1"/>
    <col min="15605" max="15605" width="8.85546875" style="37" customWidth="1"/>
    <col min="15606" max="15606" width="9.140625" style="37" customWidth="1"/>
    <col min="15607" max="15607" width="8.5703125" style="37" customWidth="1"/>
    <col min="15608" max="15608" width="8.42578125" style="37" customWidth="1"/>
    <col min="15609" max="15609" width="8.7109375" style="37" customWidth="1"/>
    <col min="15610" max="15610" width="8.85546875" style="37" customWidth="1"/>
    <col min="15611" max="15611" width="8.7109375" style="37" customWidth="1"/>
    <col min="15612" max="15612" width="8.140625" style="37" customWidth="1"/>
    <col min="15613" max="15614" width="8.85546875" style="37" customWidth="1"/>
    <col min="15615" max="15856" width="9.140625" style="37"/>
    <col min="15857" max="15857" width="31.7109375" style="37" customWidth="1"/>
    <col min="15858" max="15859" width="9.140625" style="37"/>
    <col min="15860" max="15860" width="8.28515625" style="37" customWidth="1"/>
    <col min="15861" max="15861" width="8.85546875" style="37" customWidth="1"/>
    <col min="15862" max="15862" width="9.140625" style="37" customWidth="1"/>
    <col min="15863" max="15863" width="8.5703125" style="37" customWidth="1"/>
    <col min="15864" max="15864" width="8.42578125" style="37" customWidth="1"/>
    <col min="15865" max="15865" width="8.7109375" style="37" customWidth="1"/>
    <col min="15866" max="15866" width="8.85546875" style="37" customWidth="1"/>
    <col min="15867" max="15867" width="8.7109375" style="37" customWidth="1"/>
    <col min="15868" max="15868" width="8.140625" style="37" customWidth="1"/>
    <col min="15869" max="15870" width="8.85546875" style="37" customWidth="1"/>
    <col min="15871" max="16112" width="9.140625" style="37"/>
    <col min="16113" max="16113" width="31.7109375" style="37" customWidth="1"/>
    <col min="16114" max="16115" width="9.140625" style="37"/>
    <col min="16116" max="16116" width="8.28515625" style="37" customWidth="1"/>
    <col min="16117" max="16117" width="8.85546875" style="37" customWidth="1"/>
    <col min="16118" max="16118" width="9.140625" style="37" customWidth="1"/>
    <col min="16119" max="16119" width="8.5703125" style="37" customWidth="1"/>
    <col min="16120" max="16120" width="8.42578125" style="37" customWidth="1"/>
    <col min="16121" max="16121" width="8.7109375" style="37" customWidth="1"/>
    <col min="16122" max="16122" width="8.85546875" style="37" customWidth="1"/>
    <col min="16123" max="16123" width="8.7109375" style="37" customWidth="1"/>
    <col min="16124" max="16124" width="8.140625" style="37" customWidth="1"/>
    <col min="16125" max="16126" width="8.85546875" style="37" customWidth="1"/>
    <col min="16127" max="16384" width="9.140625" style="37"/>
  </cols>
  <sheetData>
    <row r="1" spans="1:17">
      <c r="A1" s="14"/>
      <c r="B1" s="5"/>
    </row>
    <row r="2" spans="1:17">
      <c r="A2" s="14" t="s">
        <v>0</v>
      </c>
      <c r="B2" s="37" t="s">
        <v>169</v>
      </c>
    </row>
    <row r="3" spans="1:17">
      <c r="A3" s="14" t="s">
        <v>23</v>
      </c>
      <c r="B3" s="37" t="s">
        <v>24</v>
      </c>
    </row>
    <row r="4" spans="1:17">
      <c r="A4" s="6" t="s">
        <v>20</v>
      </c>
      <c r="B4" s="37" t="s">
        <v>314</v>
      </c>
    </row>
    <row r="5" spans="1:17">
      <c r="A5" s="6" t="s">
        <v>103</v>
      </c>
      <c r="B5" s="37" t="s">
        <v>283</v>
      </c>
      <c r="C5" s="43"/>
      <c r="D5" s="43"/>
      <c r="E5" s="43"/>
    </row>
    <row r="6" spans="1:17">
      <c r="A6" s="14" t="s">
        <v>99</v>
      </c>
      <c r="B6" s="7" t="s">
        <v>101</v>
      </c>
      <c r="C6" s="43"/>
      <c r="D6" s="43"/>
      <c r="E6" s="43"/>
    </row>
    <row r="7" spans="1:17">
      <c r="A7" s="14" t="s">
        <v>100</v>
      </c>
      <c r="B7" s="8" t="s">
        <v>101</v>
      </c>
      <c r="C7" s="43"/>
      <c r="D7" s="43"/>
      <c r="E7" s="43"/>
    </row>
    <row r="8" spans="1:17">
      <c r="A8" s="6"/>
      <c r="B8" s="16" t="s">
        <v>110</v>
      </c>
      <c r="C8" s="43"/>
      <c r="D8" s="43"/>
      <c r="E8" s="43"/>
    </row>
    <row r="9" spans="1:17">
      <c r="A9" s="6"/>
      <c r="B9" s="8"/>
      <c r="C9" s="43"/>
      <c r="D9" s="43"/>
      <c r="E9" s="43"/>
    </row>
    <row r="10" spans="1:17">
      <c r="A10" s="43"/>
      <c r="B10" s="43"/>
      <c r="C10" s="43"/>
      <c r="D10" s="43"/>
      <c r="E10" s="43"/>
      <c r="F10" s="43"/>
    </row>
    <row r="11" spans="1:17">
      <c r="A11" s="43"/>
      <c r="B11" s="43"/>
      <c r="C11" s="43"/>
      <c r="D11" s="43"/>
      <c r="E11" s="43"/>
      <c r="F11" s="43"/>
    </row>
    <row r="12" spans="1:17">
      <c r="A12" s="43"/>
      <c r="B12" s="43"/>
      <c r="C12" s="43"/>
      <c r="D12" s="43"/>
      <c r="E12" s="43"/>
      <c r="F12" s="43"/>
      <c r="G12" s="168"/>
      <c r="H12" s="168"/>
      <c r="I12" s="168">
        <v>2019</v>
      </c>
      <c r="J12" s="168">
        <v>2020</v>
      </c>
      <c r="K12" s="168">
        <v>2021</v>
      </c>
      <c r="L12" s="168">
        <v>2022</v>
      </c>
    </row>
    <row r="13" spans="1:17" ht="23.25" customHeight="1">
      <c r="A13" s="43"/>
      <c r="B13" s="43"/>
      <c r="C13" s="43"/>
      <c r="D13" s="43"/>
      <c r="E13" s="43"/>
      <c r="F13" s="43"/>
      <c r="G13" s="282" t="s">
        <v>146</v>
      </c>
      <c r="H13" s="282"/>
      <c r="I13" s="226">
        <v>3.4174675508426517</v>
      </c>
      <c r="J13" s="226">
        <v>3.5797491933611205</v>
      </c>
      <c r="K13" s="226">
        <v>3.0706197552403367</v>
      </c>
      <c r="L13" s="226">
        <v>3.0136264488850735</v>
      </c>
      <c r="M13" s="43"/>
      <c r="N13" s="43"/>
      <c r="O13" s="43"/>
    </row>
    <row r="14" spans="1:17" ht="21.75" customHeight="1">
      <c r="A14" s="43"/>
      <c r="B14" s="43"/>
      <c r="C14" s="43"/>
      <c r="D14" s="43"/>
      <c r="E14" s="43"/>
      <c r="F14" s="43"/>
      <c r="G14" s="101" t="s">
        <v>25</v>
      </c>
      <c r="H14" s="101"/>
      <c r="I14" s="1">
        <v>3.8198892757266059</v>
      </c>
      <c r="J14" s="1">
        <v>4.0405511041341455</v>
      </c>
      <c r="K14" s="1">
        <v>3.4304949936183746</v>
      </c>
      <c r="L14" s="1">
        <v>3.019494217041661</v>
      </c>
      <c r="M14" s="43"/>
      <c r="N14" s="43"/>
      <c r="O14" s="43"/>
    </row>
    <row r="15" spans="1:17" ht="27" customHeight="1">
      <c r="A15" s="43"/>
      <c r="B15" s="43"/>
      <c r="C15" s="43"/>
      <c r="D15" s="43"/>
      <c r="E15" s="43"/>
      <c r="F15" s="43"/>
      <c r="G15" s="279" t="s">
        <v>26</v>
      </c>
      <c r="H15" s="104" t="s">
        <v>27</v>
      </c>
      <c r="I15" s="2">
        <v>8.7896324214168757</v>
      </c>
      <c r="J15" s="2">
        <v>6.9009091297477561</v>
      </c>
      <c r="K15" s="2">
        <v>4.1713273791608856</v>
      </c>
      <c r="L15" s="2">
        <v>3.6352981601589782</v>
      </c>
      <c r="M15" s="43"/>
      <c r="N15" s="43"/>
      <c r="O15" s="43"/>
      <c r="P15" s="43"/>
      <c r="Q15" s="43"/>
    </row>
    <row r="16" spans="1:17" ht="22.5" customHeight="1">
      <c r="A16" s="43"/>
      <c r="B16" s="43"/>
      <c r="C16" s="43"/>
      <c r="D16" s="43"/>
      <c r="E16" s="43"/>
      <c r="F16" s="43"/>
      <c r="G16" s="280"/>
      <c r="H16" s="102" t="s">
        <v>126</v>
      </c>
      <c r="I16" s="2">
        <v>1.2211212028626761</v>
      </c>
      <c r="J16" s="2">
        <v>1.8146627917105711</v>
      </c>
      <c r="K16" s="2">
        <v>3.0877467688837861</v>
      </c>
      <c r="L16" s="2">
        <v>3.7560583366841982</v>
      </c>
      <c r="M16" s="43"/>
      <c r="N16" s="43"/>
      <c r="O16" s="43"/>
      <c r="P16" s="43"/>
      <c r="Q16" s="43"/>
    </row>
    <row r="17" spans="1:17" ht="24">
      <c r="A17" s="43"/>
      <c r="B17" s="43"/>
      <c r="C17" s="43"/>
      <c r="D17" s="43"/>
      <c r="E17" s="43"/>
      <c r="F17" s="43"/>
      <c r="G17" s="280"/>
      <c r="H17" s="103" t="s">
        <v>28</v>
      </c>
      <c r="I17" s="3">
        <v>0.68412657507964669</v>
      </c>
      <c r="J17" s="3">
        <v>1.2531455464384478</v>
      </c>
      <c r="K17" s="3">
        <v>2.484631069747365</v>
      </c>
      <c r="L17" s="3">
        <v>2.3894677192616887</v>
      </c>
      <c r="M17" s="43"/>
      <c r="N17" s="43"/>
      <c r="O17" s="43"/>
      <c r="P17" s="43"/>
      <c r="Q17" s="43"/>
    </row>
    <row r="18" spans="1:17" ht="15" customHeight="1">
      <c r="A18" s="43"/>
      <c r="B18" s="43"/>
      <c r="C18" s="43"/>
      <c r="D18" s="43"/>
      <c r="E18" s="43"/>
      <c r="F18" s="43"/>
      <c r="G18" s="281"/>
      <c r="H18" s="100" t="s">
        <v>29</v>
      </c>
      <c r="I18" s="3">
        <v>2.3584949917443154</v>
      </c>
      <c r="J18" s="3">
        <v>2.4931196647446079</v>
      </c>
      <c r="K18" s="3">
        <v>2.9675780901539781</v>
      </c>
      <c r="L18" s="3">
        <v>2.9835742343877989</v>
      </c>
      <c r="M18" s="43"/>
      <c r="N18" s="43"/>
      <c r="O18" s="43"/>
      <c r="P18" s="43"/>
      <c r="Q18" s="43"/>
    </row>
    <row r="19" spans="1:17" ht="15" customHeight="1">
      <c r="A19" s="43"/>
      <c r="B19" s="43"/>
      <c r="C19" s="43"/>
      <c r="D19" s="43"/>
      <c r="E19" s="43"/>
      <c r="F19" s="43"/>
      <c r="G19" s="278" t="s">
        <v>97</v>
      </c>
      <c r="H19" s="278"/>
      <c r="I19" s="223">
        <v>3.343654293567802</v>
      </c>
      <c r="J19" s="223">
        <v>3.548318991050369</v>
      </c>
      <c r="K19" s="223">
        <v>3.2565755842520439</v>
      </c>
      <c r="L19" s="223">
        <v>3.0083481311827747</v>
      </c>
      <c r="M19" s="43"/>
      <c r="N19" s="43"/>
      <c r="O19" s="43"/>
      <c r="P19" s="43"/>
      <c r="Q19" s="43"/>
    </row>
    <row r="20" spans="1:17" ht="15" customHeight="1">
      <c r="A20" s="43"/>
      <c r="B20" s="43"/>
      <c r="C20" s="43"/>
      <c r="D20" s="43"/>
      <c r="E20" s="43"/>
      <c r="F20" s="43"/>
      <c r="G20" s="43"/>
      <c r="H20" s="43"/>
      <c r="N20" s="43"/>
      <c r="O20" s="43"/>
      <c r="P20" s="43"/>
      <c r="Q20" s="43"/>
    </row>
    <row r="21" spans="1:17">
      <c r="A21" s="43"/>
      <c r="B21" s="43"/>
      <c r="C21" s="43"/>
      <c r="D21" s="43"/>
      <c r="E21" s="43"/>
      <c r="F21" s="43"/>
      <c r="G21" s="43"/>
      <c r="H21" s="43"/>
    </row>
    <row r="22" spans="1:17" ht="15" customHeight="1">
      <c r="G22" s="168"/>
      <c r="H22" s="168"/>
      <c r="I22" s="168">
        <v>2019</v>
      </c>
      <c r="J22" s="168">
        <v>2020</v>
      </c>
      <c r="K22" s="168">
        <v>2021</v>
      </c>
      <c r="L22" s="168">
        <v>2022</v>
      </c>
    </row>
    <row r="23" spans="1:17" ht="22.5" customHeight="1">
      <c r="A23" s="43"/>
      <c r="B23" s="43"/>
      <c r="C23" s="43"/>
      <c r="D23" s="43"/>
      <c r="E23" s="43"/>
      <c r="F23" s="43"/>
      <c r="G23" s="282" t="s">
        <v>222</v>
      </c>
      <c r="H23" s="282"/>
      <c r="I23" s="226">
        <v>3.4174675508426517</v>
      </c>
      <c r="J23" s="226">
        <v>3.5797491933611205</v>
      </c>
      <c r="K23" s="226">
        <v>3.0706197552403367</v>
      </c>
      <c r="L23" s="226">
        <v>3.0136264488850735</v>
      </c>
    </row>
    <row r="24" spans="1:17" ht="23.25" customHeight="1">
      <c r="A24" s="43"/>
      <c r="B24" s="43"/>
      <c r="C24" s="43"/>
      <c r="D24" s="43"/>
      <c r="E24" s="43"/>
      <c r="F24" s="43"/>
      <c r="G24" s="101" t="s">
        <v>30</v>
      </c>
      <c r="H24" s="101"/>
      <c r="I24" s="1">
        <v>3.8198892757266059</v>
      </c>
      <c r="J24" s="1">
        <v>4.0405511041341455</v>
      </c>
      <c r="K24" s="1">
        <v>3.4304949936183746</v>
      </c>
      <c r="L24" s="1">
        <v>3.019494217041661</v>
      </c>
    </row>
    <row r="25" spans="1:17" ht="24">
      <c r="A25" s="43"/>
      <c r="B25" s="43"/>
      <c r="C25" s="43"/>
      <c r="D25" s="43"/>
      <c r="E25" s="43"/>
      <c r="F25" s="43"/>
      <c r="G25" s="279" t="s">
        <v>31</v>
      </c>
      <c r="H25" s="104" t="s">
        <v>32</v>
      </c>
      <c r="I25" s="2">
        <v>8.7896324214168757</v>
      </c>
      <c r="J25" s="2">
        <v>6.9009091297477561</v>
      </c>
      <c r="K25" s="2">
        <v>4.1713273791608856</v>
      </c>
      <c r="L25" s="2">
        <v>3.6352981601589782</v>
      </c>
    </row>
    <row r="26" spans="1:17" ht="24">
      <c r="A26" s="43"/>
      <c r="B26" s="43"/>
      <c r="C26" s="43"/>
      <c r="D26" s="43"/>
      <c r="E26" s="43"/>
      <c r="F26" s="43"/>
      <c r="G26" s="280"/>
      <c r="H26" s="102" t="s">
        <v>151</v>
      </c>
      <c r="I26" s="2">
        <v>1.2211212028626761</v>
      </c>
      <c r="J26" s="2">
        <v>1.8146627917105711</v>
      </c>
      <c r="K26" s="2">
        <v>3.0877467688837861</v>
      </c>
      <c r="L26" s="2">
        <v>3.7560583366841982</v>
      </c>
    </row>
    <row r="27" spans="1:17" ht="24">
      <c r="G27" s="280"/>
      <c r="H27" s="103" t="s">
        <v>33</v>
      </c>
      <c r="I27" s="3">
        <v>0.68412657507964669</v>
      </c>
      <c r="J27" s="3">
        <v>1.2531455464384478</v>
      </c>
      <c r="K27" s="3">
        <v>2.484631069747365</v>
      </c>
      <c r="L27" s="3">
        <v>2.3894677192616887</v>
      </c>
    </row>
    <row r="28" spans="1:17">
      <c r="G28" s="281"/>
      <c r="H28" s="100" t="s">
        <v>34</v>
      </c>
      <c r="I28" s="3">
        <v>2.3584949917443154</v>
      </c>
      <c r="J28" s="3">
        <v>2.4931196647446079</v>
      </c>
      <c r="K28" s="3">
        <v>2.9675780901539781</v>
      </c>
      <c r="L28" s="3">
        <v>2.9835742343877989</v>
      </c>
    </row>
    <row r="29" spans="1:17">
      <c r="G29" s="278" t="s">
        <v>98</v>
      </c>
      <c r="H29" s="278"/>
      <c r="I29" s="223">
        <v>3.343654293567802</v>
      </c>
      <c r="J29" s="223">
        <v>3.548318991050369</v>
      </c>
      <c r="K29" s="223">
        <v>3.2565755842520439</v>
      </c>
      <c r="L29" s="223">
        <v>3.0083481311827747</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5D3F2-6C6A-41EF-BD88-9A7F700E02D5}">
  <sheetPr codeName="Sheet4"/>
  <dimension ref="A2:H108"/>
  <sheetViews>
    <sheetView showGridLines="0" workbookViewId="0">
      <pane xSplit="1" ySplit="15" topLeftCell="B16" activePane="bottomRight" state="frozen"/>
      <selection pane="topRight"/>
      <selection pane="bottomLeft"/>
      <selection pane="bottomRight"/>
    </sheetView>
  </sheetViews>
  <sheetFormatPr defaultRowHeight="12.75"/>
  <cols>
    <col min="1" max="1" width="10.140625" style="256" bestFit="1" customWidth="1"/>
    <col min="2" max="2" width="24.42578125" style="256" customWidth="1"/>
    <col min="3" max="3" width="24" style="256" bestFit="1" customWidth="1"/>
    <col min="4" max="4" width="32" style="256" bestFit="1" customWidth="1"/>
    <col min="5" max="16384" width="9.140625" style="256"/>
  </cols>
  <sheetData>
    <row r="2" spans="1:8">
      <c r="A2" s="256" t="s">
        <v>0</v>
      </c>
      <c r="B2" s="256" t="s">
        <v>384</v>
      </c>
    </row>
    <row r="3" spans="1:8">
      <c r="A3" s="256" t="s">
        <v>23</v>
      </c>
      <c r="B3" s="256" t="s">
        <v>390</v>
      </c>
    </row>
    <row r="4" spans="1:8">
      <c r="A4" s="256" t="s">
        <v>20</v>
      </c>
      <c r="B4" s="256" t="s">
        <v>382</v>
      </c>
    </row>
    <row r="5" spans="1:8">
      <c r="A5" s="256" t="s">
        <v>103</v>
      </c>
      <c r="B5" s="256" t="s">
        <v>383</v>
      </c>
    </row>
    <row r="6" spans="1:8">
      <c r="A6" s="256" t="s">
        <v>99</v>
      </c>
      <c r="B6" s="256" t="s">
        <v>381</v>
      </c>
    </row>
    <row r="7" spans="1:8">
      <c r="A7" s="256" t="s">
        <v>100</v>
      </c>
      <c r="B7" s="256" t="s">
        <v>381</v>
      </c>
    </row>
    <row r="8" spans="1:8">
      <c r="B8" s="256" t="s">
        <v>110</v>
      </c>
    </row>
    <row r="10" spans="1:8">
      <c r="A10" s="256" t="s">
        <v>11</v>
      </c>
    </row>
    <row r="15" spans="1:8">
      <c r="H15" s="257"/>
    </row>
    <row r="16" spans="1:8">
      <c r="A16" s="258"/>
      <c r="B16" s="259"/>
      <c r="C16" s="259"/>
      <c r="D16" s="259"/>
      <c r="E16" s="259"/>
    </row>
    <row r="17" spans="1:5">
      <c r="A17" s="258"/>
      <c r="B17" s="259"/>
      <c r="C17" s="259"/>
      <c r="D17" s="259"/>
      <c r="E17" s="259"/>
    </row>
    <row r="18" spans="1:5">
      <c r="A18" s="258"/>
      <c r="B18" s="259"/>
      <c r="C18" s="259"/>
      <c r="D18" s="259"/>
      <c r="E18" s="259"/>
    </row>
    <row r="19" spans="1:5">
      <c r="A19" s="258"/>
      <c r="B19" s="259"/>
      <c r="C19" s="259"/>
      <c r="D19" s="259"/>
      <c r="E19" s="259"/>
    </row>
    <row r="20" spans="1:5">
      <c r="A20" s="258"/>
      <c r="B20" s="259"/>
      <c r="C20" s="259"/>
      <c r="D20" s="259"/>
      <c r="E20" s="259"/>
    </row>
    <row r="21" spans="1:5">
      <c r="A21" s="258"/>
      <c r="B21" s="259"/>
      <c r="C21" s="259"/>
      <c r="D21" s="259"/>
      <c r="E21" s="259"/>
    </row>
    <row r="22" spans="1:5">
      <c r="A22" s="258"/>
      <c r="B22" s="259"/>
      <c r="C22" s="259"/>
      <c r="D22" s="259"/>
      <c r="E22" s="259"/>
    </row>
    <row r="23" spans="1:5">
      <c r="A23" s="258"/>
      <c r="B23" s="259"/>
      <c r="C23" s="259"/>
      <c r="D23" s="259"/>
      <c r="E23" s="259"/>
    </row>
    <row r="24" spans="1:5">
      <c r="A24" s="258"/>
      <c r="B24" s="259"/>
      <c r="C24" s="259"/>
      <c r="D24" s="259"/>
      <c r="E24" s="259"/>
    </row>
    <row r="25" spans="1:5">
      <c r="A25" s="258"/>
      <c r="B25" s="259"/>
      <c r="C25" s="259"/>
      <c r="D25" s="259"/>
      <c r="E25" s="259"/>
    </row>
    <row r="26" spans="1:5">
      <c r="A26" s="258"/>
      <c r="B26" s="259"/>
      <c r="C26" s="259"/>
      <c r="D26" s="259"/>
      <c r="E26" s="259"/>
    </row>
    <row r="27" spans="1:5">
      <c r="A27" s="258"/>
      <c r="B27" s="259"/>
      <c r="C27" s="259"/>
      <c r="D27" s="259"/>
      <c r="E27" s="259"/>
    </row>
    <row r="28" spans="1:5">
      <c r="A28" s="258"/>
      <c r="B28" s="259"/>
      <c r="C28" s="259"/>
      <c r="D28" s="259"/>
      <c r="E28" s="259"/>
    </row>
    <row r="29" spans="1:5">
      <c r="A29" s="258"/>
      <c r="B29" s="259"/>
      <c r="C29" s="259"/>
      <c r="D29" s="259"/>
      <c r="E29" s="259"/>
    </row>
    <row r="30" spans="1:5">
      <c r="A30" s="258"/>
      <c r="B30" s="259"/>
      <c r="C30" s="259"/>
      <c r="D30" s="259"/>
      <c r="E30" s="259"/>
    </row>
    <row r="31" spans="1:5">
      <c r="A31" s="258"/>
      <c r="B31" s="259"/>
      <c r="C31" s="259"/>
      <c r="D31" s="259"/>
      <c r="E31" s="259"/>
    </row>
    <row r="32" spans="1:5">
      <c r="A32" s="258"/>
      <c r="B32" s="259"/>
      <c r="C32" s="259"/>
      <c r="D32" s="259"/>
      <c r="E32" s="259"/>
    </row>
    <row r="33" spans="1:5">
      <c r="A33" s="258"/>
      <c r="B33" s="259"/>
      <c r="C33" s="259"/>
      <c r="D33" s="259"/>
      <c r="E33" s="259"/>
    </row>
    <row r="34" spans="1:5">
      <c r="A34" s="258"/>
      <c r="B34" s="259"/>
      <c r="C34" s="259"/>
      <c r="D34" s="259"/>
      <c r="E34" s="259"/>
    </row>
    <row r="35" spans="1:5">
      <c r="A35" s="258"/>
      <c r="B35" s="259"/>
      <c r="C35" s="259"/>
      <c r="D35" s="259"/>
      <c r="E35" s="259"/>
    </row>
    <row r="36" spans="1:5">
      <c r="A36" s="258"/>
      <c r="B36" s="259"/>
      <c r="C36" s="259"/>
      <c r="D36" s="259"/>
      <c r="E36" s="259"/>
    </row>
    <row r="37" spans="1:5">
      <c r="A37" s="258"/>
      <c r="B37" s="259"/>
      <c r="C37" s="259"/>
      <c r="D37" s="259"/>
      <c r="E37" s="259"/>
    </row>
    <row r="38" spans="1:5">
      <c r="A38" s="258"/>
      <c r="B38" s="259"/>
      <c r="C38" s="259"/>
      <c r="D38" s="259"/>
      <c r="E38" s="259"/>
    </row>
    <row r="39" spans="1:5">
      <c r="A39" s="258"/>
      <c r="B39" s="259"/>
      <c r="C39" s="259"/>
      <c r="D39" s="259"/>
      <c r="E39" s="259"/>
    </row>
    <row r="40" spans="1:5">
      <c r="A40" s="258"/>
      <c r="B40" s="259"/>
      <c r="C40" s="259"/>
      <c r="D40" s="259"/>
      <c r="E40" s="259"/>
    </row>
    <row r="41" spans="1:5">
      <c r="A41" s="258"/>
      <c r="B41" s="259"/>
      <c r="C41" s="259"/>
      <c r="D41" s="259"/>
      <c r="E41" s="259"/>
    </row>
    <row r="42" spans="1:5">
      <c r="A42" s="258"/>
      <c r="B42" s="259"/>
      <c r="C42" s="259"/>
      <c r="D42" s="259"/>
      <c r="E42" s="259"/>
    </row>
    <row r="43" spans="1:5">
      <c r="A43" s="258"/>
      <c r="B43" s="259"/>
      <c r="C43" s="259"/>
      <c r="D43" s="259"/>
      <c r="E43" s="259"/>
    </row>
    <row r="44" spans="1:5">
      <c r="A44" s="258"/>
      <c r="B44" s="259"/>
      <c r="C44" s="259"/>
      <c r="D44" s="259"/>
      <c r="E44" s="259"/>
    </row>
    <row r="45" spans="1:5">
      <c r="A45" s="258"/>
      <c r="B45" s="259"/>
      <c r="C45" s="259"/>
      <c r="D45" s="259"/>
      <c r="E45" s="259"/>
    </row>
    <row r="46" spans="1:5">
      <c r="A46" s="258"/>
      <c r="B46" s="259"/>
      <c r="C46" s="259"/>
      <c r="D46" s="259"/>
      <c r="E46" s="259"/>
    </row>
    <row r="47" spans="1:5">
      <c r="A47" s="258"/>
      <c r="B47" s="259"/>
      <c r="C47" s="259"/>
      <c r="D47" s="259"/>
      <c r="E47" s="259"/>
    </row>
    <row r="48" spans="1:5">
      <c r="A48" s="258"/>
      <c r="B48" s="259"/>
      <c r="C48" s="259"/>
      <c r="D48" s="259"/>
      <c r="E48" s="259"/>
    </row>
    <row r="49" spans="1:5">
      <c r="A49" s="258"/>
      <c r="B49" s="259"/>
      <c r="C49" s="259"/>
      <c r="D49" s="259"/>
      <c r="E49" s="259"/>
    </row>
    <row r="50" spans="1:5">
      <c r="A50" s="258"/>
      <c r="B50" s="259"/>
      <c r="C50" s="259"/>
      <c r="D50" s="259"/>
      <c r="E50" s="259"/>
    </row>
    <row r="51" spans="1:5">
      <c r="A51" s="258"/>
      <c r="B51" s="259"/>
      <c r="C51" s="259"/>
      <c r="D51" s="259"/>
      <c r="E51" s="259"/>
    </row>
    <row r="52" spans="1:5">
      <c r="A52" s="258"/>
      <c r="B52" s="259"/>
      <c r="C52" s="259"/>
      <c r="D52" s="259"/>
      <c r="E52" s="259"/>
    </row>
    <row r="53" spans="1:5">
      <c r="A53" s="258"/>
      <c r="B53" s="259"/>
      <c r="C53" s="259"/>
      <c r="D53" s="259"/>
      <c r="E53" s="259"/>
    </row>
    <row r="54" spans="1:5">
      <c r="A54" s="258"/>
      <c r="B54" s="259"/>
      <c r="C54" s="259"/>
      <c r="D54" s="259"/>
      <c r="E54" s="259"/>
    </row>
    <row r="55" spans="1:5">
      <c r="A55" s="258"/>
      <c r="B55" s="259"/>
      <c r="C55" s="259"/>
      <c r="D55" s="259"/>
      <c r="E55" s="259"/>
    </row>
    <row r="56" spans="1:5">
      <c r="A56" s="258"/>
      <c r="B56" s="259"/>
      <c r="C56" s="259"/>
      <c r="D56" s="259"/>
      <c r="E56" s="259"/>
    </row>
    <row r="57" spans="1:5">
      <c r="A57" s="258"/>
      <c r="B57" s="259"/>
      <c r="C57" s="259"/>
      <c r="D57" s="259"/>
      <c r="E57" s="259"/>
    </row>
    <row r="58" spans="1:5">
      <c r="A58" s="258"/>
      <c r="B58" s="259"/>
      <c r="C58" s="259"/>
      <c r="D58" s="259"/>
      <c r="E58" s="259"/>
    </row>
    <row r="59" spans="1:5">
      <c r="A59" s="258"/>
      <c r="B59" s="259"/>
      <c r="C59" s="259"/>
      <c r="D59" s="259"/>
      <c r="E59" s="259"/>
    </row>
    <row r="60" spans="1:5">
      <c r="A60" s="258"/>
      <c r="B60" s="259"/>
      <c r="C60" s="259"/>
      <c r="D60" s="259"/>
      <c r="E60" s="259"/>
    </row>
    <row r="61" spans="1:5">
      <c r="A61" s="258"/>
      <c r="B61" s="259"/>
      <c r="C61" s="259"/>
      <c r="D61" s="259"/>
      <c r="E61" s="259"/>
    </row>
    <row r="62" spans="1:5">
      <c r="A62" s="258"/>
      <c r="B62" s="259"/>
      <c r="C62" s="259"/>
      <c r="D62" s="259"/>
      <c r="E62" s="259"/>
    </row>
    <row r="63" spans="1:5">
      <c r="A63" s="258"/>
      <c r="B63" s="259"/>
      <c r="C63" s="259"/>
      <c r="D63" s="259"/>
      <c r="E63" s="259"/>
    </row>
    <row r="64" spans="1:5">
      <c r="A64" s="258"/>
      <c r="B64" s="259"/>
      <c r="C64" s="259"/>
      <c r="D64" s="259"/>
      <c r="E64" s="259"/>
    </row>
    <row r="65" spans="1:5">
      <c r="A65" s="258"/>
      <c r="B65" s="259"/>
      <c r="C65" s="259"/>
      <c r="D65" s="259"/>
      <c r="E65" s="259"/>
    </row>
    <row r="66" spans="1:5">
      <c r="A66" s="258"/>
      <c r="B66" s="259"/>
      <c r="C66" s="259"/>
      <c r="D66" s="259"/>
      <c r="E66" s="259"/>
    </row>
    <row r="67" spans="1:5">
      <c r="A67" s="258"/>
      <c r="B67" s="259"/>
      <c r="C67" s="259"/>
      <c r="D67" s="259"/>
      <c r="E67" s="259"/>
    </row>
    <row r="68" spans="1:5">
      <c r="A68" s="258"/>
      <c r="B68" s="259"/>
      <c r="C68" s="259"/>
      <c r="D68" s="259"/>
      <c r="E68" s="259"/>
    </row>
    <row r="69" spans="1:5">
      <c r="A69" s="258"/>
      <c r="B69" s="259"/>
      <c r="C69" s="259"/>
      <c r="D69" s="259"/>
      <c r="E69" s="259"/>
    </row>
    <row r="70" spans="1:5">
      <c r="A70" s="258"/>
      <c r="B70" s="259"/>
      <c r="C70" s="259"/>
      <c r="D70" s="259"/>
      <c r="E70" s="259"/>
    </row>
    <row r="71" spans="1:5">
      <c r="A71" s="258"/>
      <c r="B71" s="259"/>
      <c r="C71" s="259"/>
      <c r="D71" s="259"/>
      <c r="E71" s="259"/>
    </row>
    <row r="72" spans="1:5">
      <c r="A72" s="258"/>
      <c r="B72" s="259"/>
      <c r="C72" s="259"/>
      <c r="D72" s="259"/>
      <c r="E72" s="259"/>
    </row>
    <row r="73" spans="1:5">
      <c r="A73" s="258"/>
      <c r="B73" s="259"/>
      <c r="C73" s="259"/>
      <c r="D73" s="259"/>
      <c r="E73" s="259"/>
    </row>
    <row r="74" spans="1:5">
      <c r="A74" s="258"/>
      <c r="B74" s="259"/>
      <c r="C74" s="259"/>
      <c r="D74" s="259"/>
      <c r="E74" s="259"/>
    </row>
    <row r="75" spans="1:5">
      <c r="A75" s="258"/>
      <c r="B75" s="259"/>
      <c r="C75" s="259"/>
      <c r="D75" s="259"/>
      <c r="E75" s="259"/>
    </row>
    <row r="76" spans="1:5">
      <c r="A76" s="258"/>
      <c r="B76" s="259"/>
      <c r="C76" s="259"/>
      <c r="D76" s="259"/>
      <c r="E76" s="259"/>
    </row>
    <row r="77" spans="1:5">
      <c r="A77" s="258"/>
      <c r="B77" s="259"/>
      <c r="C77" s="259"/>
      <c r="D77" s="259"/>
      <c r="E77" s="259"/>
    </row>
    <row r="78" spans="1:5">
      <c r="A78" s="258"/>
      <c r="B78" s="259"/>
      <c r="C78" s="259"/>
      <c r="D78" s="259"/>
      <c r="E78" s="259"/>
    </row>
    <row r="79" spans="1:5">
      <c r="A79" s="258"/>
      <c r="B79" s="259"/>
      <c r="C79" s="259"/>
      <c r="D79" s="259"/>
      <c r="E79" s="259"/>
    </row>
    <row r="80" spans="1:5">
      <c r="A80" s="258"/>
      <c r="B80" s="259"/>
      <c r="C80" s="259"/>
      <c r="D80" s="259"/>
      <c r="E80" s="259"/>
    </row>
    <row r="81" spans="1:5">
      <c r="A81" s="258"/>
      <c r="B81" s="259"/>
      <c r="C81" s="259"/>
      <c r="D81" s="259"/>
      <c r="E81" s="259"/>
    </row>
    <row r="82" spans="1:5">
      <c r="A82" s="258"/>
      <c r="B82" s="259"/>
      <c r="C82" s="259"/>
      <c r="D82" s="259"/>
      <c r="E82" s="259"/>
    </row>
    <row r="83" spans="1:5">
      <c r="A83" s="258"/>
      <c r="B83" s="259"/>
      <c r="C83" s="259"/>
      <c r="D83" s="259"/>
      <c r="E83" s="259"/>
    </row>
    <row r="84" spans="1:5">
      <c r="A84" s="258"/>
      <c r="B84" s="259"/>
      <c r="C84" s="259"/>
      <c r="D84" s="259"/>
      <c r="E84" s="259"/>
    </row>
    <row r="85" spans="1:5">
      <c r="A85" s="258"/>
      <c r="B85" s="259"/>
      <c r="C85" s="259"/>
      <c r="D85" s="259"/>
      <c r="E85" s="259"/>
    </row>
    <row r="86" spans="1:5">
      <c r="A86" s="258"/>
      <c r="B86" s="259"/>
      <c r="C86" s="259"/>
      <c r="D86" s="259"/>
      <c r="E86" s="259"/>
    </row>
    <row r="87" spans="1:5">
      <c r="A87" s="258"/>
      <c r="B87" s="259"/>
      <c r="C87" s="259"/>
      <c r="D87" s="259"/>
      <c r="E87" s="259"/>
    </row>
    <row r="88" spans="1:5">
      <c r="A88" s="258"/>
      <c r="B88" s="259"/>
      <c r="C88" s="259"/>
      <c r="D88" s="259"/>
      <c r="E88" s="259"/>
    </row>
    <row r="89" spans="1:5">
      <c r="A89" s="258"/>
      <c r="B89" s="259"/>
      <c r="C89" s="259"/>
      <c r="D89" s="259"/>
      <c r="E89" s="259"/>
    </row>
    <row r="90" spans="1:5">
      <c r="A90" s="258"/>
      <c r="B90" s="259"/>
      <c r="C90" s="259"/>
      <c r="D90" s="259"/>
      <c r="E90" s="259"/>
    </row>
    <row r="91" spans="1:5">
      <c r="A91" s="258"/>
      <c r="B91" s="259"/>
      <c r="C91" s="259"/>
      <c r="D91" s="259"/>
      <c r="E91" s="259"/>
    </row>
    <row r="92" spans="1:5">
      <c r="A92" s="258"/>
      <c r="B92" s="259"/>
      <c r="C92" s="259"/>
      <c r="D92" s="259"/>
      <c r="E92" s="259"/>
    </row>
    <row r="93" spans="1:5">
      <c r="A93" s="258"/>
      <c r="B93" s="259"/>
      <c r="C93" s="259"/>
      <c r="D93" s="259"/>
      <c r="E93" s="259"/>
    </row>
    <row r="94" spans="1:5">
      <c r="A94" s="258"/>
      <c r="B94" s="259"/>
      <c r="C94" s="259"/>
      <c r="D94" s="259"/>
      <c r="E94" s="259"/>
    </row>
    <row r="95" spans="1:5">
      <c r="A95" s="258"/>
      <c r="B95" s="259"/>
      <c r="C95" s="259"/>
      <c r="D95" s="259"/>
      <c r="E95" s="259"/>
    </row>
    <row r="96" spans="1:5">
      <c r="A96" s="258"/>
      <c r="B96" s="259"/>
      <c r="C96" s="259"/>
      <c r="D96" s="259"/>
      <c r="E96" s="259"/>
    </row>
    <row r="97" spans="1:5">
      <c r="A97" s="258"/>
      <c r="B97" s="259"/>
      <c r="C97" s="259"/>
      <c r="D97" s="259"/>
      <c r="E97" s="259"/>
    </row>
    <row r="98" spans="1:5">
      <c r="A98" s="258"/>
      <c r="B98" s="259"/>
      <c r="C98" s="259"/>
      <c r="D98" s="259"/>
      <c r="E98" s="259"/>
    </row>
    <row r="99" spans="1:5">
      <c r="A99" s="258"/>
      <c r="B99" s="259"/>
      <c r="C99" s="259"/>
      <c r="D99" s="259"/>
      <c r="E99" s="259"/>
    </row>
    <row r="100" spans="1:5">
      <c r="A100" s="258"/>
      <c r="B100" s="259"/>
      <c r="C100" s="259"/>
      <c r="D100" s="259"/>
      <c r="E100" s="259"/>
    </row>
    <row r="101" spans="1:5">
      <c r="A101" s="258"/>
      <c r="B101" s="259"/>
      <c r="C101" s="259"/>
      <c r="D101" s="259"/>
      <c r="E101" s="259"/>
    </row>
    <row r="102" spans="1:5">
      <c r="A102" s="258"/>
      <c r="B102" s="259"/>
      <c r="C102" s="259"/>
      <c r="D102" s="259"/>
      <c r="E102" s="259"/>
    </row>
    <row r="103" spans="1:5">
      <c r="A103" s="258"/>
      <c r="B103" s="259"/>
      <c r="C103" s="259"/>
      <c r="D103" s="259"/>
      <c r="E103" s="259"/>
    </row>
    <row r="104" spans="1:5">
      <c r="E104" s="259"/>
    </row>
    <row r="105" spans="1:5">
      <c r="E105" s="259"/>
    </row>
    <row r="106" spans="1:5">
      <c r="E106" s="259"/>
    </row>
    <row r="107" spans="1:5">
      <c r="E107" s="259"/>
    </row>
    <row r="108" spans="1:5">
      <c r="E108" s="259"/>
    </row>
  </sheetData>
  <pageMargins left="0.7" right="0.7" top="0.75" bottom="0.75" header="0.3" footer="0.3"/>
  <pageSetup paperSize="9" orientation="portrait" horizontalDpi="300"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225D-3F36-468F-A738-DD4F88FF6FFA}">
  <sheetPr codeName="Sheet3"/>
  <dimension ref="A2:H110"/>
  <sheetViews>
    <sheetView showGridLines="0" workbookViewId="0">
      <pane xSplit="1" ySplit="15" topLeftCell="B16" activePane="bottomRight" state="frozen"/>
      <selection pane="topRight"/>
      <selection pane="bottomLeft"/>
      <selection pane="bottomRight"/>
    </sheetView>
  </sheetViews>
  <sheetFormatPr defaultRowHeight="12.75"/>
  <cols>
    <col min="1" max="1" width="10.140625" style="256" bestFit="1" customWidth="1"/>
    <col min="2" max="2" width="24.42578125" style="256" customWidth="1"/>
    <col min="3" max="3" width="24" style="256" bestFit="1" customWidth="1"/>
    <col min="4" max="4" width="32" style="256" bestFit="1" customWidth="1"/>
    <col min="5" max="16384" width="9.140625" style="256"/>
  </cols>
  <sheetData>
    <row r="2" spans="1:8">
      <c r="A2" s="256" t="s">
        <v>0</v>
      </c>
      <c r="B2" s="256" t="s">
        <v>366</v>
      </c>
    </row>
    <row r="3" spans="1:8">
      <c r="A3" s="256" t="s">
        <v>23</v>
      </c>
      <c r="B3" s="256" t="s">
        <v>385</v>
      </c>
    </row>
    <row r="4" spans="1:8">
      <c r="A4" s="256" t="s">
        <v>20</v>
      </c>
      <c r="B4" s="256" t="s">
        <v>367</v>
      </c>
    </row>
    <row r="5" spans="1:8">
      <c r="A5" s="256" t="s">
        <v>103</v>
      </c>
      <c r="B5" s="256" t="s">
        <v>386</v>
      </c>
    </row>
    <row r="6" spans="1:8">
      <c r="A6" s="256" t="s">
        <v>99</v>
      </c>
      <c r="B6" s="256" t="s">
        <v>368</v>
      </c>
    </row>
    <row r="7" spans="1:8">
      <c r="A7" s="256" t="s">
        <v>100</v>
      </c>
      <c r="B7" s="256" t="s">
        <v>369</v>
      </c>
    </row>
    <row r="8" spans="1:8">
      <c r="B8" s="256" t="s">
        <v>110</v>
      </c>
    </row>
    <row r="10" spans="1:8">
      <c r="A10" s="256" t="s">
        <v>11</v>
      </c>
      <c r="B10" s="256" t="s">
        <v>12</v>
      </c>
      <c r="C10" s="256" t="s">
        <v>13</v>
      </c>
    </row>
    <row r="11" spans="1:8">
      <c r="B11" s="256" t="s">
        <v>14</v>
      </c>
      <c r="C11" s="256" t="s">
        <v>14</v>
      </c>
    </row>
    <row r="12" spans="1:8">
      <c r="B12" s="256" t="s">
        <v>192</v>
      </c>
      <c r="C12" s="256" t="s">
        <v>192</v>
      </c>
    </row>
    <row r="14" spans="1:8">
      <c r="B14" s="256" t="s">
        <v>370</v>
      </c>
      <c r="C14" s="256" t="s">
        <v>371</v>
      </c>
      <c r="D14" s="256" t="s">
        <v>379</v>
      </c>
    </row>
    <row r="15" spans="1:8">
      <c r="B15" s="256" t="s">
        <v>372</v>
      </c>
      <c r="C15" s="256" t="s">
        <v>373</v>
      </c>
      <c r="D15" s="256" t="s">
        <v>380</v>
      </c>
      <c r="H15" s="257"/>
    </row>
    <row r="16" spans="1:8">
      <c r="A16" s="258">
        <v>40909</v>
      </c>
      <c r="B16" s="259">
        <v>21.309655937846841</v>
      </c>
      <c r="C16" s="259">
        <v>28.3</v>
      </c>
      <c r="D16" s="259">
        <v>12.216983952955246</v>
      </c>
      <c r="E16" s="259"/>
    </row>
    <row r="17" spans="1:5">
      <c r="A17" s="258">
        <v>40940</v>
      </c>
      <c r="B17" s="259">
        <v>12.216748768472911</v>
      </c>
      <c r="C17" s="259">
        <v>25.4</v>
      </c>
      <c r="D17" s="259">
        <v>11.377345378735242</v>
      </c>
      <c r="E17" s="259"/>
    </row>
    <row r="18" spans="1:5">
      <c r="A18" s="258">
        <v>40969</v>
      </c>
      <c r="B18" s="259">
        <v>8.8180112570356499</v>
      </c>
      <c r="C18" s="259">
        <v>24.6</v>
      </c>
      <c r="D18" s="259">
        <v>12.610023333671535</v>
      </c>
      <c r="E18" s="259"/>
    </row>
    <row r="19" spans="1:5">
      <c r="A19" s="258">
        <v>41000</v>
      </c>
      <c r="B19" s="259">
        <v>7.0347284060552084</v>
      </c>
      <c r="C19" s="259">
        <v>22.5</v>
      </c>
      <c r="D19" s="259">
        <v>12.116760733723069</v>
      </c>
      <c r="E19" s="259"/>
    </row>
    <row r="20" spans="1:5">
      <c r="A20" s="258">
        <v>41030</v>
      </c>
      <c r="B20" s="259">
        <v>5.8823529411764781</v>
      </c>
      <c r="C20" s="259">
        <v>19.100000000000001</v>
      </c>
      <c r="D20" s="259">
        <v>11.400627195183134</v>
      </c>
      <c r="E20" s="259"/>
    </row>
    <row r="21" spans="1:5">
      <c r="A21" s="258">
        <v>41061</v>
      </c>
      <c r="B21" s="259">
        <v>5.2537845057880901</v>
      </c>
      <c r="C21" s="259">
        <v>20.7</v>
      </c>
      <c r="D21" s="259">
        <v>10.46848989298455</v>
      </c>
      <c r="E21" s="259"/>
    </row>
    <row r="22" spans="1:5">
      <c r="A22" s="258">
        <v>41091</v>
      </c>
      <c r="B22" s="259">
        <v>2.0353982300884894</v>
      </c>
      <c r="C22" s="259">
        <v>16.5</v>
      </c>
      <c r="D22" s="259">
        <v>9.4807635613207282</v>
      </c>
      <c r="E22" s="259"/>
    </row>
    <row r="23" spans="1:5">
      <c r="A23" s="258">
        <v>41122</v>
      </c>
      <c r="B23" s="259">
        <v>16.335740072202171</v>
      </c>
      <c r="C23" s="259">
        <v>20</v>
      </c>
      <c r="D23" s="259">
        <v>10.400306748466264</v>
      </c>
      <c r="E23" s="259"/>
    </row>
    <row r="24" spans="1:5">
      <c r="A24" s="258">
        <v>41153</v>
      </c>
      <c r="B24" s="259">
        <v>24.27797833935017</v>
      </c>
      <c r="C24" s="259">
        <v>25.7</v>
      </c>
      <c r="D24" s="259">
        <v>12.96855133885569</v>
      </c>
      <c r="E24" s="259"/>
    </row>
    <row r="25" spans="1:5">
      <c r="A25" s="258">
        <v>41183</v>
      </c>
      <c r="B25" s="259">
        <v>22.924187725631768</v>
      </c>
      <c r="C25" s="259">
        <v>21.1</v>
      </c>
      <c r="D25" s="259">
        <v>15.677725118483394</v>
      </c>
      <c r="E25" s="259"/>
    </row>
    <row r="26" spans="1:5">
      <c r="A26" s="258">
        <v>41214</v>
      </c>
      <c r="B26" s="259">
        <v>11.89655172413795</v>
      </c>
      <c r="C26" s="259">
        <v>6.8</v>
      </c>
      <c r="D26" s="259">
        <v>13.511341083073418</v>
      </c>
      <c r="E26" s="259"/>
    </row>
    <row r="27" spans="1:5">
      <c r="A27" s="258">
        <v>41244</v>
      </c>
      <c r="B27" s="259">
        <v>6.9868995633187723</v>
      </c>
      <c r="C27" s="259">
        <v>1.3</v>
      </c>
      <c r="D27" s="259">
        <v>9.5899999999999892</v>
      </c>
      <c r="E27" s="259"/>
    </row>
    <row r="28" spans="1:5">
      <c r="A28" s="258">
        <v>41275</v>
      </c>
      <c r="B28" s="259">
        <v>8.7831655992680879</v>
      </c>
      <c r="C28" s="259">
        <v>3.2999999999999972</v>
      </c>
      <c r="D28" s="259">
        <v>8.1734430082256182</v>
      </c>
      <c r="E28" s="259"/>
    </row>
    <row r="29" spans="1:5">
      <c r="A29" s="258">
        <v>41306</v>
      </c>
      <c r="B29" s="259">
        <v>5.6189640035118487</v>
      </c>
      <c r="C29" s="259">
        <v>4.5999999999999943</v>
      </c>
      <c r="D29" s="259">
        <v>6.208390330188692</v>
      </c>
      <c r="E29" s="259"/>
    </row>
    <row r="30" spans="1:5">
      <c r="A30" s="258">
        <v>41334</v>
      </c>
      <c r="B30" s="259">
        <v>3.7068965517241423</v>
      </c>
      <c r="C30" s="259">
        <v>6</v>
      </c>
      <c r="D30" s="259">
        <v>7.0429141835518578</v>
      </c>
      <c r="E30" s="259"/>
    </row>
    <row r="31" spans="1:5">
      <c r="A31" s="258">
        <v>41365</v>
      </c>
      <c r="B31" s="259">
        <v>8.3194675540767093E-2</v>
      </c>
      <c r="C31" s="259">
        <v>3.2000000000000028</v>
      </c>
      <c r="D31" s="259">
        <v>6.5597115956392429</v>
      </c>
      <c r="E31" s="259"/>
    </row>
    <row r="32" spans="1:5">
      <c r="A32" s="258">
        <v>41395</v>
      </c>
      <c r="B32" s="259">
        <v>-3.5353535353535364</v>
      </c>
      <c r="C32" s="259">
        <v>1.4000000000000057</v>
      </c>
      <c r="D32" s="259">
        <v>5.421465885390802</v>
      </c>
      <c r="E32" s="259"/>
    </row>
    <row r="33" spans="1:5">
      <c r="A33" s="258">
        <v>41426</v>
      </c>
      <c r="B33" s="259">
        <v>1.6920473773265599</v>
      </c>
      <c r="C33" s="259">
        <v>1.5999999999999943</v>
      </c>
      <c r="D33" s="259">
        <v>4.5396696993670815</v>
      </c>
      <c r="E33" s="259"/>
    </row>
    <row r="34" spans="1:5">
      <c r="A34" s="258">
        <v>41456</v>
      </c>
      <c r="B34" s="259">
        <v>7.9791847354726713</v>
      </c>
      <c r="C34" s="259">
        <v>7.7999999999999972</v>
      </c>
      <c r="D34" s="259">
        <v>6.8461830776843442</v>
      </c>
      <c r="E34" s="259"/>
    </row>
    <row r="35" spans="1:5">
      <c r="A35" s="258">
        <v>41487</v>
      </c>
      <c r="B35" s="259">
        <v>3.4134988363072125</v>
      </c>
      <c r="C35" s="259">
        <v>9.2000000000000028</v>
      </c>
      <c r="D35" s="259">
        <v>6.4140960809102552</v>
      </c>
      <c r="E35" s="259"/>
    </row>
    <row r="36" spans="1:5">
      <c r="A36" s="258">
        <v>41518</v>
      </c>
      <c r="B36" s="259">
        <v>-5.3013798111837218</v>
      </c>
      <c r="C36" s="259">
        <v>4.4000000000000057</v>
      </c>
      <c r="D36" s="259">
        <v>5.6238268471517188</v>
      </c>
      <c r="E36" s="259"/>
    </row>
    <row r="37" spans="1:5">
      <c r="A37" s="258">
        <v>41548</v>
      </c>
      <c r="B37" s="259">
        <v>-9.030837004405285</v>
      </c>
      <c r="C37" s="259">
        <v>-1.7000000000000028</v>
      </c>
      <c r="D37" s="259">
        <v>4.3873036504424476</v>
      </c>
      <c r="E37" s="259"/>
    </row>
    <row r="38" spans="1:5">
      <c r="A38" s="258">
        <v>41579</v>
      </c>
      <c r="B38" s="259">
        <v>-8.4745762711864501</v>
      </c>
      <c r="C38" s="259">
        <v>-0.29999999999999716</v>
      </c>
      <c r="D38" s="259">
        <v>2.1559069212410407</v>
      </c>
      <c r="E38" s="259"/>
    </row>
    <row r="39" spans="1:5">
      <c r="A39" s="258">
        <v>41609</v>
      </c>
      <c r="B39" s="259">
        <v>-5.4693877551020336</v>
      </c>
      <c r="C39" s="259">
        <v>0.29999999999999716</v>
      </c>
      <c r="D39" s="259">
        <v>0.25</v>
      </c>
      <c r="E39" s="259"/>
    </row>
    <row r="40" spans="1:5">
      <c r="A40" s="258">
        <v>41640</v>
      </c>
      <c r="B40" s="259">
        <v>-6.8124474348191768</v>
      </c>
      <c r="C40" s="259">
        <v>-2.7999999999999972</v>
      </c>
      <c r="D40" s="259">
        <v>-5.8308531746050107E-2</v>
      </c>
      <c r="E40" s="259"/>
    </row>
    <row r="41" spans="1:5">
      <c r="A41" s="258">
        <v>41671</v>
      </c>
      <c r="B41" s="259">
        <v>-10.224438902743145</v>
      </c>
      <c r="C41" s="259">
        <v>-1.2999999999999972</v>
      </c>
      <c r="D41" s="259">
        <v>1.7442962887852076</v>
      </c>
      <c r="E41" s="259"/>
    </row>
    <row r="42" spans="1:5">
      <c r="A42" s="258">
        <v>41699</v>
      </c>
      <c r="B42" s="259">
        <v>-9.0606816292601877</v>
      </c>
      <c r="C42" s="259">
        <v>-3.5</v>
      </c>
      <c r="D42" s="259">
        <v>0.75971120601990094</v>
      </c>
      <c r="E42" s="259"/>
    </row>
    <row r="43" spans="1:5">
      <c r="A43" s="258">
        <v>41730</v>
      </c>
      <c r="B43" s="259">
        <v>-4.8212801330008261</v>
      </c>
      <c r="C43" s="259">
        <v>-0.5</v>
      </c>
      <c r="D43" s="259">
        <v>0.70981551319944458</v>
      </c>
      <c r="E43" s="259"/>
    </row>
    <row r="44" spans="1:5">
      <c r="A44" s="258">
        <v>41760</v>
      </c>
      <c r="B44" s="259">
        <v>1.7452006980802821</v>
      </c>
      <c r="C44" s="259">
        <v>3.4000000000000057</v>
      </c>
      <c r="D44" s="259">
        <v>2.2889479661366749</v>
      </c>
      <c r="E44" s="259"/>
    </row>
    <row r="45" spans="1:5">
      <c r="A45" s="258">
        <v>41791</v>
      </c>
      <c r="B45" s="259">
        <v>2.9118136439267914</v>
      </c>
      <c r="C45" s="259">
        <v>6.2000000000000028</v>
      </c>
      <c r="D45" s="259">
        <v>3.4198372382334696</v>
      </c>
      <c r="E45" s="259"/>
    </row>
    <row r="46" spans="1:5">
      <c r="A46" s="258">
        <v>41821</v>
      </c>
      <c r="B46" s="259">
        <v>-3.4538152610441841</v>
      </c>
      <c r="C46" s="259">
        <v>3.2000000000000028</v>
      </c>
      <c r="D46" s="259">
        <v>2.7837241169305571</v>
      </c>
      <c r="E46" s="259"/>
    </row>
    <row r="47" spans="1:5">
      <c r="A47" s="258">
        <v>41852</v>
      </c>
      <c r="B47" s="259">
        <v>-12.003000750187553</v>
      </c>
      <c r="C47" s="259">
        <v>-1.2999999999999972</v>
      </c>
      <c r="D47" s="259">
        <v>1.8363294942413546</v>
      </c>
      <c r="E47" s="259"/>
    </row>
    <row r="48" spans="1:5">
      <c r="A48" s="258">
        <v>41883</v>
      </c>
      <c r="B48" s="259">
        <v>-13.420245398773005</v>
      </c>
      <c r="C48" s="259">
        <v>-6.2</v>
      </c>
      <c r="D48" s="259">
        <v>-0.58109821515654403</v>
      </c>
      <c r="E48" s="259"/>
    </row>
    <row r="49" spans="1:5">
      <c r="A49" s="258">
        <v>41913</v>
      </c>
      <c r="B49" s="259">
        <v>-18.15980629539952</v>
      </c>
      <c r="C49" s="259">
        <v>-11.1</v>
      </c>
      <c r="D49" s="259">
        <v>-2.8740201296815826</v>
      </c>
      <c r="E49" s="259"/>
    </row>
    <row r="50" spans="1:5">
      <c r="A50" s="258">
        <v>41944</v>
      </c>
      <c r="B50" s="259">
        <v>-15.82491582491582</v>
      </c>
      <c r="C50" s="259">
        <v>-10</v>
      </c>
      <c r="D50" s="259">
        <v>-2.2673559822747507</v>
      </c>
      <c r="E50" s="259"/>
    </row>
    <row r="51" spans="1:5">
      <c r="A51" s="258">
        <v>41974</v>
      </c>
      <c r="B51" s="259">
        <v>-18.048359240069075</v>
      </c>
      <c r="C51" s="259">
        <v>-12.4</v>
      </c>
      <c r="D51" s="259">
        <v>-1.4899999999999807</v>
      </c>
      <c r="E51" s="259"/>
    </row>
    <row r="52" spans="1:5">
      <c r="A52" s="258">
        <v>42005</v>
      </c>
      <c r="B52" s="259">
        <v>-16.245487364620942</v>
      </c>
      <c r="C52" s="259">
        <v>-9.1</v>
      </c>
      <c r="D52" s="259">
        <v>-1.9605423425215918</v>
      </c>
      <c r="E52" s="259"/>
    </row>
    <row r="53" spans="1:5">
      <c r="A53" s="258">
        <v>42036</v>
      </c>
      <c r="B53" s="259">
        <v>-6.6666666666666714</v>
      </c>
      <c r="C53" s="259">
        <v>-9.5</v>
      </c>
      <c r="D53" s="259">
        <v>-2.5234249175741468</v>
      </c>
      <c r="E53" s="259"/>
    </row>
    <row r="54" spans="1:5">
      <c r="A54" s="258">
        <v>42064</v>
      </c>
      <c r="B54" s="259">
        <v>-6.5813528336380358</v>
      </c>
      <c r="C54" s="259">
        <v>-9</v>
      </c>
      <c r="D54" s="259">
        <v>-0.9418363010926214</v>
      </c>
      <c r="E54" s="259"/>
    </row>
    <row r="55" spans="1:5">
      <c r="A55" s="258">
        <v>42095</v>
      </c>
      <c r="B55" s="259">
        <v>-8.9082969432314485</v>
      </c>
      <c r="C55" s="259">
        <v>-12</v>
      </c>
      <c r="D55" s="259">
        <v>-3.0691984577921687</v>
      </c>
      <c r="E55" s="259"/>
    </row>
    <row r="56" spans="1:5">
      <c r="A56" s="258">
        <v>42125</v>
      </c>
      <c r="B56" s="259">
        <v>-12.264150943396217</v>
      </c>
      <c r="C56" s="259">
        <v>-13.9</v>
      </c>
      <c r="D56" s="259">
        <v>-2.3472154204188627</v>
      </c>
      <c r="E56" s="259"/>
    </row>
    <row r="57" spans="1:5">
      <c r="A57" s="258">
        <v>42156</v>
      </c>
      <c r="B57" s="259">
        <v>-14.389652384801948</v>
      </c>
      <c r="C57" s="259">
        <v>-13.9</v>
      </c>
      <c r="D57" s="259">
        <v>-2.9155290925535127</v>
      </c>
      <c r="E57" s="259"/>
    </row>
    <row r="58" spans="1:5">
      <c r="A58" s="258">
        <v>42186</v>
      </c>
      <c r="B58" s="259">
        <v>-16.222961730449242</v>
      </c>
      <c r="C58" s="259">
        <v>-14.8</v>
      </c>
      <c r="D58" s="259">
        <v>-4.0451549351549403</v>
      </c>
      <c r="E58" s="259"/>
    </row>
    <row r="59" spans="1:5">
      <c r="A59" s="258">
        <v>42217</v>
      </c>
      <c r="B59" s="259">
        <v>-16.027280477408354</v>
      </c>
      <c r="C59" s="259">
        <v>-16</v>
      </c>
      <c r="D59" s="259">
        <v>-4.7241348713398565</v>
      </c>
      <c r="E59" s="259"/>
    </row>
    <row r="60" spans="1:5">
      <c r="A60" s="258">
        <v>42248</v>
      </c>
      <c r="B60" s="259">
        <v>-6.9973427812223292</v>
      </c>
      <c r="C60" s="259">
        <v>-10.199999999999999</v>
      </c>
      <c r="D60" s="259">
        <v>-4.4546007081038397</v>
      </c>
      <c r="E60" s="259"/>
    </row>
    <row r="61" spans="1:5">
      <c r="A61" s="258">
        <v>42278</v>
      </c>
      <c r="B61" s="259">
        <v>0.78895463510848174</v>
      </c>
      <c r="C61" s="259">
        <v>-3</v>
      </c>
      <c r="D61" s="259">
        <v>-2.5330586355009359</v>
      </c>
      <c r="E61" s="259"/>
    </row>
    <row r="62" spans="1:5">
      <c r="A62" s="258">
        <v>42309</v>
      </c>
      <c r="B62" s="259">
        <v>-6.5</v>
      </c>
      <c r="C62" s="259">
        <v>-6.6</v>
      </c>
      <c r="D62" s="259">
        <v>-1.8681191919191633</v>
      </c>
      <c r="E62" s="259"/>
    </row>
    <row r="63" spans="1:5">
      <c r="A63" s="258">
        <v>42339</v>
      </c>
      <c r="B63" s="259">
        <v>-5.1633298208640781</v>
      </c>
      <c r="C63" s="259">
        <v>-8.4</v>
      </c>
      <c r="D63" s="259">
        <v>-2.2999999999999972</v>
      </c>
      <c r="E63" s="259"/>
    </row>
    <row r="64" spans="1:5">
      <c r="A64" s="258">
        <v>42370</v>
      </c>
      <c r="B64" s="259">
        <v>0.64655172413795015</v>
      </c>
      <c r="C64" s="259">
        <v>-7</v>
      </c>
      <c r="D64" s="259">
        <v>-2.3566617064272606</v>
      </c>
      <c r="E64" s="259"/>
    </row>
    <row r="65" spans="1:5">
      <c r="A65" s="258">
        <v>42401</v>
      </c>
      <c r="B65" s="259">
        <v>-7.3412698412698347</v>
      </c>
      <c r="C65" s="259">
        <v>-7.1</v>
      </c>
      <c r="D65" s="259">
        <v>-2.6338546156076603</v>
      </c>
      <c r="E65" s="259"/>
    </row>
    <row r="66" spans="1:5">
      <c r="A66" s="258">
        <v>42430</v>
      </c>
      <c r="B66" s="259">
        <v>-9.9804305283757344</v>
      </c>
      <c r="C66" s="259">
        <v>-10.3</v>
      </c>
      <c r="D66" s="259">
        <v>-4.7740991348742483</v>
      </c>
      <c r="E66" s="259"/>
    </row>
    <row r="67" spans="1:5">
      <c r="A67" s="258">
        <v>42461</v>
      </c>
      <c r="B67" s="259">
        <v>-11.79290508149569</v>
      </c>
      <c r="C67" s="259">
        <v>-9.4</v>
      </c>
      <c r="D67" s="259">
        <v>-3.0137789543239251</v>
      </c>
      <c r="E67" s="259"/>
    </row>
    <row r="68" spans="1:5">
      <c r="A68" s="258">
        <v>42491</v>
      </c>
      <c r="B68" s="259">
        <v>-1.6617790811339148</v>
      </c>
      <c r="C68" s="259">
        <v>-1.4</v>
      </c>
      <c r="D68" s="259">
        <v>-3.8761975420157313</v>
      </c>
      <c r="E68" s="259"/>
    </row>
    <row r="69" spans="1:5">
      <c r="A69" s="258">
        <v>42522</v>
      </c>
      <c r="B69" s="259">
        <v>4.5325779036827072</v>
      </c>
      <c r="C69" s="259">
        <v>4.5999999999999943</v>
      </c>
      <c r="D69" s="259">
        <v>-2.3406817271785343</v>
      </c>
      <c r="E69" s="259"/>
    </row>
    <row r="70" spans="1:5">
      <c r="A70" s="258">
        <v>42552</v>
      </c>
      <c r="B70" s="259">
        <v>17.874875868917584</v>
      </c>
      <c r="C70" s="259">
        <v>13.400000000000006</v>
      </c>
      <c r="D70" s="259">
        <v>1.2423907848782392</v>
      </c>
      <c r="E70" s="259"/>
    </row>
    <row r="71" spans="1:5">
      <c r="A71" s="258">
        <v>42583</v>
      </c>
      <c r="B71" s="259">
        <v>20.507614213197982</v>
      </c>
      <c r="C71" s="259">
        <v>15.400000000000006</v>
      </c>
      <c r="D71" s="259">
        <v>4.2555675400852664</v>
      </c>
      <c r="E71" s="259"/>
    </row>
    <row r="72" spans="1:5">
      <c r="A72" s="258">
        <v>42614</v>
      </c>
      <c r="B72" s="259">
        <v>15.047619047619037</v>
      </c>
      <c r="C72" s="259">
        <v>12</v>
      </c>
      <c r="D72" s="259">
        <v>5.2601547962868693</v>
      </c>
      <c r="E72" s="259"/>
    </row>
    <row r="73" spans="1:5">
      <c r="A73" s="258">
        <v>42644</v>
      </c>
      <c r="B73" s="259">
        <v>9.7847358121330785</v>
      </c>
      <c r="C73" s="259">
        <v>10.900000000000006</v>
      </c>
      <c r="D73" s="259">
        <v>6.8394511609620565</v>
      </c>
      <c r="E73" s="259"/>
    </row>
    <row r="74" spans="1:5">
      <c r="A74" s="258">
        <v>42675</v>
      </c>
      <c r="B74" s="259">
        <v>17.754010695187162</v>
      </c>
      <c r="C74" s="259">
        <v>15.3</v>
      </c>
      <c r="D74" s="259">
        <v>8.2518945129349532</v>
      </c>
      <c r="E74" s="259"/>
    </row>
    <row r="75" spans="1:5">
      <c r="A75" s="258">
        <v>42705</v>
      </c>
      <c r="B75" s="259">
        <v>24.666666666666657</v>
      </c>
      <c r="C75" s="259">
        <v>25.9</v>
      </c>
      <c r="D75" s="259">
        <v>7.8910632775505292</v>
      </c>
      <c r="E75" s="259"/>
    </row>
    <row r="76" spans="1:5">
      <c r="A76" s="258">
        <v>42736</v>
      </c>
      <c r="B76" s="259">
        <v>17.773019271948613</v>
      </c>
      <c r="C76" s="259">
        <v>19.400000000000006</v>
      </c>
      <c r="D76" s="259">
        <v>9.6267862622448206</v>
      </c>
      <c r="E76" s="259"/>
    </row>
    <row r="77" spans="1:5">
      <c r="A77" s="258">
        <v>42767</v>
      </c>
      <c r="B77" s="259">
        <v>17.665952890792298</v>
      </c>
      <c r="C77" s="259">
        <v>20.099999999999994</v>
      </c>
      <c r="D77" s="259">
        <v>9.9553173180351564</v>
      </c>
      <c r="E77" s="259"/>
    </row>
    <row r="78" spans="1:5">
      <c r="A78" s="258">
        <v>42795</v>
      </c>
      <c r="B78" s="259">
        <v>23.369565217391312</v>
      </c>
      <c r="C78" s="259">
        <v>24.799999999999997</v>
      </c>
      <c r="D78" s="259">
        <v>10.794456892352684</v>
      </c>
      <c r="E78" s="259"/>
    </row>
    <row r="79" spans="1:5">
      <c r="A79" s="258">
        <v>42826</v>
      </c>
      <c r="B79" s="259">
        <v>35.217391304347814</v>
      </c>
      <c r="C79" s="259">
        <v>34.400000000000006</v>
      </c>
      <c r="D79" s="259">
        <v>12.024771474084076</v>
      </c>
      <c r="E79" s="259"/>
    </row>
    <row r="80" spans="1:5">
      <c r="A80" s="258">
        <v>42856</v>
      </c>
      <c r="B80" s="259">
        <v>27.236580516898613</v>
      </c>
      <c r="C80" s="259">
        <v>30.099999999999994</v>
      </c>
      <c r="D80" s="259">
        <v>14.753141598335603</v>
      </c>
      <c r="E80" s="259"/>
    </row>
    <row r="81" spans="1:5">
      <c r="A81" s="258">
        <v>42887</v>
      </c>
      <c r="B81" s="259">
        <v>17.615176151761517</v>
      </c>
      <c r="C81" s="259">
        <v>18.799999999999997</v>
      </c>
      <c r="D81" s="259">
        <v>15.695249097472953</v>
      </c>
      <c r="E81" s="259"/>
    </row>
    <row r="82" spans="1:5">
      <c r="A82" s="258">
        <v>42917</v>
      </c>
      <c r="B82" s="259">
        <v>4.8020219039595702</v>
      </c>
      <c r="C82" s="259">
        <v>6.0999999999999943</v>
      </c>
      <c r="D82" s="259">
        <v>12.708603494157117</v>
      </c>
      <c r="E82" s="259"/>
    </row>
    <row r="83" spans="1:5">
      <c r="A83" s="258">
        <v>42948</v>
      </c>
      <c r="B83" s="259">
        <v>3.1171019376579778</v>
      </c>
      <c r="C83" s="259">
        <v>3.2000000000000028</v>
      </c>
      <c r="D83" s="259">
        <v>9.9189655172414035</v>
      </c>
      <c r="E83" s="259"/>
    </row>
    <row r="84" spans="1:5">
      <c r="A84" s="258">
        <v>42979</v>
      </c>
      <c r="B84" s="259">
        <v>-2.8973509933774722</v>
      </c>
      <c r="C84" s="259">
        <v>2.5999999999999943</v>
      </c>
      <c r="D84" s="259">
        <v>8.4684933940268365</v>
      </c>
      <c r="E84" s="259"/>
    </row>
    <row r="85" spans="1:5">
      <c r="A85" s="258">
        <v>43009</v>
      </c>
      <c r="B85" s="259">
        <v>-3.6541889483065972</v>
      </c>
      <c r="C85" s="259">
        <v>-2.2999999999999972</v>
      </c>
      <c r="D85" s="259">
        <v>6.4011892833805177</v>
      </c>
      <c r="E85" s="259"/>
    </row>
    <row r="86" spans="1:5">
      <c r="A86" s="258">
        <v>43040</v>
      </c>
      <c r="B86" s="259">
        <v>-5.2679382379654811</v>
      </c>
      <c r="C86" s="259">
        <v>-2.9</v>
      </c>
      <c r="D86" s="259">
        <v>4.0884508258663459</v>
      </c>
      <c r="E86" s="259"/>
    </row>
    <row r="87" spans="1:5">
      <c r="A87" s="258">
        <v>43070</v>
      </c>
      <c r="B87" s="259">
        <v>-9.0909090909090935</v>
      </c>
      <c r="C87" s="259">
        <v>-7.2000000000000028</v>
      </c>
      <c r="D87" s="259">
        <v>5.0400000000000063</v>
      </c>
      <c r="E87" s="259"/>
    </row>
    <row r="88" spans="1:5">
      <c r="A88" s="258">
        <v>43101</v>
      </c>
      <c r="B88" s="259">
        <v>-13.090909090909093</v>
      </c>
      <c r="C88" s="259">
        <v>-10.799999999999997</v>
      </c>
      <c r="D88" s="259">
        <v>3.4886018117368849</v>
      </c>
      <c r="E88" s="259"/>
    </row>
    <row r="89" spans="1:5">
      <c r="A89" s="258">
        <v>43132</v>
      </c>
      <c r="B89" s="259">
        <v>-8.2802547770700698</v>
      </c>
      <c r="C89" s="259">
        <v>-7.5</v>
      </c>
      <c r="D89" s="259">
        <v>3.5258534645590913</v>
      </c>
      <c r="E89" s="259"/>
    </row>
    <row r="90" spans="1:5">
      <c r="A90" s="258">
        <v>43160</v>
      </c>
      <c r="B90" s="259">
        <v>-5.6387665198237897</v>
      </c>
      <c r="C90" s="259">
        <v>-3.2999999999999972</v>
      </c>
      <c r="D90" s="259">
        <v>5.1350301568154038</v>
      </c>
      <c r="E90" s="259"/>
    </row>
    <row r="91" spans="1:5">
      <c r="A91" s="258">
        <v>43191</v>
      </c>
      <c r="B91" s="259">
        <v>-16.80064308681672</v>
      </c>
      <c r="C91" s="259">
        <v>-13.700000000000003</v>
      </c>
      <c r="D91" s="259">
        <v>3.9156222488995382</v>
      </c>
      <c r="E91" s="259"/>
    </row>
    <row r="92" spans="1:5">
      <c r="A92" s="258">
        <v>43221</v>
      </c>
      <c r="B92" s="259">
        <v>-20.703125</v>
      </c>
      <c r="C92" s="259">
        <v>-20.200000000000003</v>
      </c>
      <c r="D92" s="259">
        <v>1.4334763948497624</v>
      </c>
      <c r="E92" s="259"/>
    </row>
    <row r="93" spans="1:5">
      <c r="A93" s="258">
        <v>43252</v>
      </c>
      <c r="B93" s="259">
        <v>-19.969278033794154</v>
      </c>
      <c r="C93" s="259">
        <v>-18.099999999999994</v>
      </c>
      <c r="D93" s="259">
        <v>-2.0146270928462826</v>
      </c>
      <c r="E93" s="259"/>
    </row>
    <row r="94" spans="1:5">
      <c r="A94" s="258">
        <v>43282</v>
      </c>
      <c r="B94" s="259">
        <v>-17.363344051446944</v>
      </c>
      <c r="C94" s="259">
        <v>-13.400000000000006</v>
      </c>
      <c r="D94" s="259">
        <v>-3.0172415735611651</v>
      </c>
      <c r="E94" s="259"/>
    </row>
    <row r="95" spans="1:5">
      <c r="A95" s="258">
        <v>43313</v>
      </c>
      <c r="B95" s="259">
        <v>-11.846405228758172</v>
      </c>
      <c r="C95" s="259">
        <v>-9.7000000000000028</v>
      </c>
      <c r="D95" s="259">
        <v>-2.4551186122831723</v>
      </c>
      <c r="E95" s="259"/>
    </row>
    <row r="96" spans="1:5">
      <c r="A96" s="258">
        <v>43344</v>
      </c>
      <c r="B96" s="259">
        <v>-10.741687979539634</v>
      </c>
      <c r="C96" s="259">
        <v>-8.7999999999999972</v>
      </c>
      <c r="D96" s="259">
        <v>-2.0203557386256961</v>
      </c>
      <c r="E96" s="259"/>
    </row>
    <row r="97" spans="1:5">
      <c r="A97" s="258">
        <v>43374</v>
      </c>
      <c r="B97" s="259">
        <v>-8.4181313598519836</v>
      </c>
      <c r="C97" s="259">
        <v>-5.5</v>
      </c>
      <c r="D97" s="259">
        <v>-2.7775248080883443</v>
      </c>
      <c r="E97" s="259"/>
    </row>
    <row r="98" spans="1:5">
      <c r="A98" s="258">
        <v>43405</v>
      </c>
      <c r="B98" s="259">
        <v>-5.7526366251198482</v>
      </c>
      <c r="C98" s="259">
        <v>-4.5</v>
      </c>
      <c r="D98" s="259">
        <v>-0.55974198444317835</v>
      </c>
      <c r="E98" s="259"/>
    </row>
    <row r="99" spans="1:5">
      <c r="A99" s="258">
        <v>43435</v>
      </c>
      <c r="B99" s="259">
        <v>-3.6274509803921546</v>
      </c>
      <c r="C99" s="259">
        <v>-1.2000000000000028</v>
      </c>
      <c r="D99" s="259">
        <v>-0.4399999999999693</v>
      </c>
      <c r="E99" s="259"/>
    </row>
    <row r="100" spans="1:5">
      <c r="A100" s="258">
        <v>43466</v>
      </c>
      <c r="B100" s="259">
        <v>2.092050209205027</v>
      </c>
      <c r="C100" s="259">
        <v>3</v>
      </c>
      <c r="D100" s="259">
        <v>-1.1663521886867727</v>
      </c>
      <c r="E100" s="259"/>
    </row>
    <row r="101" spans="1:5">
      <c r="A101" s="258">
        <v>43497</v>
      </c>
      <c r="B101" s="259">
        <v>-0.39682539682537765</v>
      </c>
      <c r="C101" s="259">
        <v>-3.4000000000000057</v>
      </c>
      <c r="D101" s="259">
        <v>-0.4098729070001923</v>
      </c>
      <c r="E101" s="259"/>
    </row>
    <row r="102" spans="1:5">
      <c r="A102" s="258">
        <v>43525</v>
      </c>
      <c r="B102" s="259">
        <v>-1.9607843137254832</v>
      </c>
      <c r="C102" s="259">
        <v>-7.0999999999999943</v>
      </c>
      <c r="D102" s="259">
        <v>-0.10003414683133371</v>
      </c>
      <c r="E102" s="259"/>
    </row>
    <row r="103" spans="1:5">
      <c r="A103" s="258">
        <v>43556</v>
      </c>
      <c r="B103" s="259">
        <v>18.357487922705303</v>
      </c>
      <c r="C103" s="259">
        <v>16.599999999999994</v>
      </c>
      <c r="D103" s="259">
        <v>2.1977510365052382</v>
      </c>
      <c r="E103" s="259"/>
    </row>
    <row r="104" spans="1:5">
      <c r="A104" s="258">
        <v>43586</v>
      </c>
      <c r="B104" s="259">
        <v>25.221674876847274</v>
      </c>
      <c r="C104" s="259">
        <v>27.5</v>
      </c>
      <c r="D104" s="259">
        <v>8.7114747474747531</v>
      </c>
      <c r="E104" s="259"/>
    </row>
    <row r="105" spans="1:5">
      <c r="A105" s="258">
        <v>43617</v>
      </c>
      <c r="B105" s="259">
        <v>26.007677543186176</v>
      </c>
      <c r="C105" s="259">
        <v>25.5</v>
      </c>
      <c r="D105" s="259">
        <v>12.088761982459744</v>
      </c>
      <c r="E105" s="259"/>
    </row>
    <row r="106" spans="1:5">
      <c r="A106" s="258">
        <v>43647</v>
      </c>
      <c r="B106" s="259">
        <v>24.319066147859928</v>
      </c>
      <c r="C106" s="259">
        <v>24.099999999999994</v>
      </c>
      <c r="D106" s="259">
        <v>12.680780964002409</v>
      </c>
      <c r="E106" s="259"/>
    </row>
    <row r="107" spans="1:5">
      <c r="A107" s="258">
        <v>43678</v>
      </c>
      <c r="B107" s="259">
        <v>22.057460611677456</v>
      </c>
      <c r="C107" s="259">
        <v>25.400000000000006</v>
      </c>
      <c r="D107" s="259">
        <v>11.482269789983832</v>
      </c>
      <c r="E107" s="259"/>
    </row>
    <row r="108" spans="1:5">
      <c r="A108" s="258">
        <v>43709</v>
      </c>
      <c r="B108" s="259">
        <v>27.125119388729701</v>
      </c>
      <c r="C108" s="259">
        <v>30.5</v>
      </c>
      <c r="D108" s="259">
        <v>13.308952228020871</v>
      </c>
      <c r="E108" s="259"/>
    </row>
    <row r="109" spans="1:5">
      <c r="A109" s="258">
        <v>43739</v>
      </c>
      <c r="B109" s="264"/>
      <c r="C109" s="264"/>
      <c r="D109" s="259">
        <v>15.500475371700233</v>
      </c>
    </row>
    <row r="110" spans="1:5">
      <c r="A110" s="258">
        <v>43770</v>
      </c>
      <c r="D110" s="259">
        <v>14.823206412825684</v>
      </c>
    </row>
  </sheetData>
  <pageMargins left="0.7" right="0.7" top="0.75" bottom="0.75" header="0.3" footer="0.3"/>
  <pageSetup paperSize="9" orientation="portrait" horizontalDpi="300" verticalDpi="0" copies="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X38"/>
  <sheetViews>
    <sheetView showGridLines="0" zoomScale="115" zoomScaleNormal="115"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80"/>
    <col min="2" max="2" width="26.7109375" style="80" customWidth="1"/>
    <col min="3" max="12" width="9.7109375" style="80" customWidth="1"/>
    <col min="13" max="13" width="4.28515625" style="80" customWidth="1"/>
    <col min="14" max="14" width="41.7109375" style="80" customWidth="1"/>
    <col min="15" max="25" width="9.7109375" style="80" customWidth="1"/>
    <col min="26" max="16384" width="10.7109375" style="80"/>
  </cols>
  <sheetData>
    <row r="1" spans="1:24" ht="15" customHeight="1">
      <c r="A1" s="14"/>
    </row>
    <row r="2" spans="1:24" ht="15" customHeight="1">
      <c r="A2" s="14" t="s">
        <v>0</v>
      </c>
      <c r="B2" s="80" t="s">
        <v>133</v>
      </c>
    </row>
    <row r="3" spans="1:24" ht="15" customHeight="1">
      <c r="A3" s="14" t="s">
        <v>23</v>
      </c>
      <c r="B3" s="80" t="s">
        <v>208</v>
      </c>
    </row>
    <row r="4" spans="1:24" ht="15" customHeight="1">
      <c r="A4" s="6" t="s">
        <v>20</v>
      </c>
      <c r="B4" s="80" t="s">
        <v>209</v>
      </c>
    </row>
    <row r="5" spans="1:24" ht="15" customHeight="1">
      <c r="A5" s="6" t="s">
        <v>103</v>
      </c>
      <c r="B5" s="80" t="s">
        <v>210</v>
      </c>
    </row>
    <row r="6" spans="1:24" ht="15" customHeight="1">
      <c r="A6" s="14" t="s">
        <v>99</v>
      </c>
      <c r="B6" s="80" t="s">
        <v>359</v>
      </c>
    </row>
    <row r="7" spans="1:24" ht="15" customHeight="1">
      <c r="A7" s="14" t="s">
        <v>100</v>
      </c>
      <c r="B7" s="80" t="s">
        <v>360</v>
      </c>
    </row>
    <row r="8" spans="1:24" ht="15" customHeight="1">
      <c r="B8" s="88" t="s">
        <v>111</v>
      </c>
    </row>
    <row r="9" spans="1:24" ht="15" customHeight="1">
      <c r="B9" s="85"/>
    </row>
    <row r="10" spans="1:24" ht="15" customHeight="1">
      <c r="B10" s="287" t="s">
        <v>144</v>
      </c>
      <c r="C10" s="283">
        <v>2019</v>
      </c>
      <c r="D10" s="287"/>
      <c r="E10" s="283">
        <v>2020</v>
      </c>
      <c r="F10" s="287"/>
      <c r="G10" s="283">
        <v>2021</v>
      </c>
      <c r="H10" s="287"/>
      <c r="I10" s="249">
        <v>2022</v>
      </c>
      <c r="J10" s="283" t="s">
        <v>118</v>
      </c>
      <c r="K10" s="284"/>
      <c r="L10" s="284"/>
      <c r="N10" s="289" t="s">
        <v>263</v>
      </c>
      <c r="O10" s="285">
        <v>2019</v>
      </c>
      <c r="P10" s="289"/>
      <c r="Q10" s="285">
        <v>2020</v>
      </c>
      <c r="R10" s="289"/>
      <c r="S10" s="285">
        <v>2021</v>
      </c>
      <c r="T10" s="286"/>
      <c r="U10" s="252">
        <v>2022</v>
      </c>
      <c r="V10" s="285" t="s">
        <v>120</v>
      </c>
      <c r="W10" s="286"/>
      <c r="X10" s="286"/>
    </row>
    <row r="11" spans="1:24" ht="15" customHeight="1">
      <c r="B11" s="288"/>
      <c r="C11" s="169" t="s">
        <v>270</v>
      </c>
      <c r="D11" s="170" t="s">
        <v>88</v>
      </c>
      <c r="E11" s="169" t="s">
        <v>270</v>
      </c>
      <c r="F11" s="170" t="s">
        <v>88</v>
      </c>
      <c r="G11" s="169" t="s">
        <v>270</v>
      </c>
      <c r="H11" s="170" t="s">
        <v>88</v>
      </c>
      <c r="I11" s="171" t="s">
        <v>88</v>
      </c>
      <c r="J11" s="169">
        <v>2019</v>
      </c>
      <c r="K11" s="171">
        <v>2020</v>
      </c>
      <c r="L11" s="171">
        <v>2021</v>
      </c>
      <c r="N11" s="290"/>
      <c r="O11" s="189" t="s">
        <v>271</v>
      </c>
      <c r="P11" s="190" t="s">
        <v>71</v>
      </c>
      <c r="Q11" s="189" t="s">
        <v>271</v>
      </c>
      <c r="R11" s="190" t="s">
        <v>71</v>
      </c>
      <c r="S11" s="189" t="s">
        <v>271</v>
      </c>
      <c r="T11" s="191" t="s">
        <v>71</v>
      </c>
      <c r="U11" s="253" t="s">
        <v>71</v>
      </c>
      <c r="V11" s="189">
        <v>2019</v>
      </c>
      <c r="W11" s="191">
        <v>2020</v>
      </c>
      <c r="X11" s="191">
        <v>2021</v>
      </c>
    </row>
    <row r="12" spans="1:24" ht="15" customHeight="1">
      <c r="B12" s="136" t="s">
        <v>212</v>
      </c>
      <c r="C12" s="229">
        <v>1.1194142271787324</v>
      </c>
      <c r="D12" s="233">
        <v>1.1196694936507763</v>
      </c>
      <c r="E12" s="229">
        <v>1.1046920372917624</v>
      </c>
      <c r="F12" s="233">
        <v>1.10467859509609</v>
      </c>
      <c r="G12" s="229">
        <v>1.1046920372917624</v>
      </c>
      <c r="H12" s="233">
        <v>1.10467859509609</v>
      </c>
      <c r="I12" s="250">
        <v>1.10467859509609</v>
      </c>
      <c r="J12" s="234">
        <f>ROUND(D12,2)/ROUND(C12,2)-1</f>
        <v>0</v>
      </c>
      <c r="K12" s="234">
        <f>ROUND(F12,2)/ROUND(E12,2)-1</f>
        <v>0</v>
      </c>
      <c r="L12" s="234">
        <f>ROUND(H12,2)/ROUND(G12,2)-1</f>
        <v>0</v>
      </c>
      <c r="N12" s="136" t="s">
        <v>212</v>
      </c>
      <c r="O12" s="229">
        <f>C12</f>
        <v>1.1194142271787324</v>
      </c>
      <c r="P12" s="233">
        <f t="shared" ref="P12:P17" si="0">D12</f>
        <v>1.1196694936507763</v>
      </c>
      <c r="Q12" s="232">
        <f t="shared" ref="Q12:Q17" si="1">E12</f>
        <v>1.1046920372917624</v>
      </c>
      <c r="R12" s="235">
        <f>F12</f>
        <v>1.10467859509609</v>
      </c>
      <c r="S12" s="232">
        <f t="shared" ref="S12:S17" si="2">G12</f>
        <v>1.1046920372917624</v>
      </c>
      <c r="T12" s="235">
        <f t="shared" ref="T12:T16" si="3">H12</f>
        <v>1.10467859509609</v>
      </c>
      <c r="U12" s="250">
        <f t="shared" ref="U12:U17" si="4">I12</f>
        <v>1.10467859509609</v>
      </c>
      <c r="V12" s="234">
        <f t="shared" ref="V12:V14" si="5">J12</f>
        <v>0</v>
      </c>
      <c r="W12" s="234">
        <f t="shared" ref="W12:W14" si="6">K12</f>
        <v>0</v>
      </c>
      <c r="X12" s="234">
        <f t="shared" ref="X12:X14" si="7">L12</f>
        <v>0</v>
      </c>
    </row>
    <row r="13" spans="1:24" ht="15" customHeight="1">
      <c r="B13" s="136" t="s">
        <v>119</v>
      </c>
      <c r="C13" s="230">
        <v>64.120776381830723</v>
      </c>
      <c r="D13" s="236">
        <v>63.812649397703737</v>
      </c>
      <c r="E13" s="230">
        <v>59.722000000000001</v>
      </c>
      <c r="F13" s="236">
        <v>60.446638888888891</v>
      </c>
      <c r="G13" s="230">
        <v>58.681999999999995</v>
      </c>
      <c r="H13" s="236">
        <v>58.533849999999994</v>
      </c>
      <c r="I13" s="251">
        <v>58.503999999999998</v>
      </c>
      <c r="J13" s="234">
        <f>ROUND(D13,1)/ROUND(C13,1)-1</f>
        <v>-4.6801872074883066E-3</v>
      </c>
      <c r="K13" s="234">
        <f>ROUND(F13,1)/ROUND(E13,1)-1</f>
        <v>1.1725293132328174E-2</v>
      </c>
      <c r="L13" s="234">
        <f>ROUND(H13,1)/ROUND(G13,1)-1</f>
        <v>-3.4071550255536653E-3</v>
      </c>
      <c r="N13" s="136" t="s">
        <v>121</v>
      </c>
      <c r="O13" s="230">
        <f t="shared" ref="O13:O17" si="8">C13</f>
        <v>64.120776381830723</v>
      </c>
      <c r="P13" s="236">
        <f t="shared" si="0"/>
        <v>63.812649397703737</v>
      </c>
      <c r="Q13" s="230">
        <f t="shared" si="1"/>
        <v>59.722000000000001</v>
      </c>
      <c r="R13" s="236">
        <f t="shared" ref="R13:R17" si="9">F13</f>
        <v>60.446638888888891</v>
      </c>
      <c r="S13" s="230">
        <f t="shared" si="2"/>
        <v>58.681999999999995</v>
      </c>
      <c r="T13" s="236">
        <f t="shared" si="3"/>
        <v>58.533849999999994</v>
      </c>
      <c r="U13" s="251">
        <f t="shared" si="4"/>
        <v>58.503999999999998</v>
      </c>
      <c r="V13" s="234">
        <f t="shared" si="5"/>
        <v>-4.6801872074883066E-3</v>
      </c>
      <c r="W13" s="234">
        <f t="shared" si="6"/>
        <v>1.1725293132328174E-2</v>
      </c>
      <c r="X13" s="234">
        <f t="shared" si="7"/>
        <v>-3.4071550255536653E-3</v>
      </c>
    </row>
    <row r="14" spans="1:24" ht="15" customHeight="1">
      <c r="B14" s="136" t="s">
        <v>236</v>
      </c>
      <c r="C14" s="230">
        <v>57.284805681407512</v>
      </c>
      <c r="D14" s="236">
        <v>56.992855631708885</v>
      </c>
      <c r="E14" s="230">
        <v>54.062125899280559</v>
      </c>
      <c r="F14" s="236">
        <v>54.718756348882607</v>
      </c>
      <c r="G14" s="230">
        <v>53.120687050359699</v>
      </c>
      <c r="H14" s="236">
        <v>52.987222038921168</v>
      </c>
      <c r="I14" s="251">
        <v>52.96020060469359</v>
      </c>
      <c r="J14" s="234">
        <f>ROUND(D14,1)/ROUND(C14,1)-1</f>
        <v>-5.2356020942407877E-3</v>
      </c>
      <c r="K14" s="234">
        <f>ROUND(F14,1)/ROUND(E14,1)-1</f>
        <v>1.109057301293892E-2</v>
      </c>
      <c r="L14" s="234">
        <f>ROUND(H14,1)/ROUND(G14,1)-1</f>
        <v>-1.8832391713747842E-3</v>
      </c>
      <c r="N14" s="136" t="s">
        <v>237</v>
      </c>
      <c r="O14" s="230">
        <f t="shared" si="8"/>
        <v>57.284805681407512</v>
      </c>
      <c r="P14" s="236">
        <f t="shared" si="0"/>
        <v>56.992855631708885</v>
      </c>
      <c r="Q14" s="230">
        <f t="shared" si="1"/>
        <v>54.062125899280559</v>
      </c>
      <c r="R14" s="236">
        <f t="shared" si="9"/>
        <v>54.718756348882607</v>
      </c>
      <c r="S14" s="230">
        <f t="shared" si="2"/>
        <v>53.120687050359699</v>
      </c>
      <c r="T14" s="236">
        <f t="shared" si="3"/>
        <v>52.987222038921168</v>
      </c>
      <c r="U14" s="251">
        <f t="shared" si="4"/>
        <v>52.96020060469359</v>
      </c>
      <c r="V14" s="234">
        <f t="shared" si="5"/>
        <v>-5.2356020942407877E-3</v>
      </c>
      <c r="W14" s="234">
        <f t="shared" si="6"/>
        <v>1.109057301293892E-2</v>
      </c>
      <c r="X14" s="234">
        <f t="shared" si="7"/>
        <v>-1.8832391713747842E-3</v>
      </c>
    </row>
    <row r="15" spans="1:24" ht="15" customHeight="1">
      <c r="B15" s="136" t="s">
        <v>181</v>
      </c>
      <c r="C15" s="231">
        <v>1.2</v>
      </c>
      <c r="D15" s="236">
        <v>1.2</v>
      </c>
      <c r="E15" s="231">
        <v>1</v>
      </c>
      <c r="F15" s="236">
        <v>1.1000000000000001</v>
      </c>
      <c r="G15" s="231">
        <v>1.5</v>
      </c>
      <c r="H15" s="236">
        <v>1.4</v>
      </c>
      <c r="I15" s="251">
        <v>1.6</v>
      </c>
      <c r="J15" s="237" t="str">
        <f>CONCATENATE(ROUND(D15,1)-ROUND(C15,1), " szp.")</f>
        <v>0 szp.</v>
      </c>
      <c r="K15" s="237" t="str">
        <f>CONCATENATE(ROUND(F15,1)-ROUND(E15,1), " szp.")</f>
        <v>0.1 szp.</v>
      </c>
      <c r="L15" s="237" t="str">
        <f>CONCATENATE(ROUND(H15,1)-ROUND(G15,1), " szp.")</f>
        <v>-0.1 szp.</v>
      </c>
      <c r="M15" s="97"/>
      <c r="N15" s="136" t="s">
        <v>124</v>
      </c>
      <c r="O15" s="231">
        <f t="shared" si="8"/>
        <v>1.2</v>
      </c>
      <c r="P15" s="236">
        <f t="shared" si="0"/>
        <v>1.2</v>
      </c>
      <c r="Q15" s="231">
        <f t="shared" si="1"/>
        <v>1</v>
      </c>
      <c r="R15" s="236">
        <f t="shared" si="9"/>
        <v>1.1000000000000001</v>
      </c>
      <c r="S15" s="230">
        <f t="shared" si="2"/>
        <v>1.5</v>
      </c>
      <c r="T15" s="236">
        <f t="shared" si="3"/>
        <v>1.4</v>
      </c>
      <c r="U15" s="251">
        <f t="shared" si="4"/>
        <v>1.6</v>
      </c>
      <c r="V15" s="237" t="s">
        <v>387</v>
      </c>
      <c r="W15" s="237" t="s">
        <v>388</v>
      </c>
      <c r="X15" s="237" t="s">
        <v>389</v>
      </c>
    </row>
    <row r="16" spans="1:24" ht="15" customHeight="1">
      <c r="B16" s="136" t="s">
        <v>341</v>
      </c>
      <c r="C16" s="231">
        <v>1.1000000000000001</v>
      </c>
      <c r="D16" s="236">
        <v>1</v>
      </c>
      <c r="E16" s="231">
        <v>1.2</v>
      </c>
      <c r="F16" s="236">
        <v>1.3</v>
      </c>
      <c r="G16" s="231">
        <v>1.5</v>
      </c>
      <c r="H16" s="236">
        <v>1.4</v>
      </c>
      <c r="I16" s="251">
        <v>1.6</v>
      </c>
      <c r="J16" s="237" t="str">
        <f>CONCATENATE(ROUND(D16,1)-ROUND(C16,1), " szp.")</f>
        <v>-0.1 szp.</v>
      </c>
      <c r="K16" s="237" t="str">
        <f t="shared" ref="K16" si="10">CONCATENATE(ROUND(F16,1)-ROUND(E16,1), " szp.")</f>
        <v>0.1 szp.</v>
      </c>
      <c r="L16" s="237" t="str">
        <f t="shared" ref="L16:L17" si="11">CONCATENATE(ROUND(H16,1)-ROUND(G16,1), " szp.")</f>
        <v>-0.1 szp.</v>
      </c>
      <c r="M16" s="97"/>
      <c r="N16" s="136" t="s">
        <v>342</v>
      </c>
      <c r="O16" s="231">
        <f t="shared" si="8"/>
        <v>1.1000000000000001</v>
      </c>
      <c r="P16" s="236">
        <f t="shared" si="0"/>
        <v>1</v>
      </c>
      <c r="Q16" s="231">
        <f t="shared" si="1"/>
        <v>1.2</v>
      </c>
      <c r="R16" s="236">
        <f t="shared" si="9"/>
        <v>1.3</v>
      </c>
      <c r="S16" s="231">
        <f t="shared" si="2"/>
        <v>1.5</v>
      </c>
      <c r="T16" s="236">
        <f t="shared" si="3"/>
        <v>1.4</v>
      </c>
      <c r="U16" s="251">
        <f t="shared" si="4"/>
        <v>1.6</v>
      </c>
      <c r="V16" s="237" t="s">
        <v>389</v>
      </c>
      <c r="W16" s="237" t="s">
        <v>388</v>
      </c>
      <c r="X16" s="237" t="s">
        <v>389</v>
      </c>
    </row>
    <row r="17" spans="2:24" ht="15" customHeight="1">
      <c r="B17" s="137" t="s">
        <v>211</v>
      </c>
      <c r="C17" s="228">
        <v>1.6915904569823965</v>
      </c>
      <c r="D17" s="254">
        <v>1.8482135961919113</v>
      </c>
      <c r="E17" s="228">
        <v>1.8526086584532493</v>
      </c>
      <c r="F17" s="254">
        <v>1.7850611595289649</v>
      </c>
      <c r="G17" s="228">
        <v>1.9482526243182861</v>
      </c>
      <c r="H17" s="254">
        <v>1.880746515641718</v>
      </c>
      <c r="I17" s="255">
        <v>1.9389622322648137</v>
      </c>
      <c r="J17" s="139" t="str">
        <f>CONCATENATE(ROUND(D17,1)-ROUND(C17,1), " szp.")</f>
        <v>0.1 szp.</v>
      </c>
      <c r="K17" s="139" t="str">
        <f>CONCATENATE(ROUND(ROUND(F17,1)-ROUND(E17,1),1), " szp.")</f>
        <v>-0.1 szp.</v>
      </c>
      <c r="L17" s="139" t="str">
        <f t="shared" si="11"/>
        <v>0 szp.</v>
      </c>
      <c r="M17" s="97"/>
      <c r="N17" s="140" t="s">
        <v>217</v>
      </c>
      <c r="O17" s="138">
        <f t="shared" si="8"/>
        <v>1.6915904569823965</v>
      </c>
      <c r="P17" s="254">
        <f t="shared" si="0"/>
        <v>1.8482135961919113</v>
      </c>
      <c r="Q17" s="138">
        <f t="shared" si="1"/>
        <v>1.8526086584532493</v>
      </c>
      <c r="R17" s="254">
        <f t="shared" si="9"/>
        <v>1.7850611595289649</v>
      </c>
      <c r="S17" s="138">
        <f t="shared" si="2"/>
        <v>1.9482526243182861</v>
      </c>
      <c r="T17" s="254">
        <f>H17</f>
        <v>1.880746515641718</v>
      </c>
      <c r="U17" s="255">
        <f t="shared" si="4"/>
        <v>1.9389622322648137</v>
      </c>
      <c r="V17" s="139" t="s">
        <v>388</v>
      </c>
      <c r="W17" s="139" t="s">
        <v>389</v>
      </c>
      <c r="X17" s="139" t="s">
        <v>387</v>
      </c>
    </row>
    <row r="18" spans="2:24" ht="15" customHeight="1">
      <c r="M18" s="98"/>
      <c r="O18" s="98"/>
    </row>
    <row r="19" spans="2:24" ht="15" customHeight="1">
      <c r="C19" s="216"/>
      <c r="D19" s="216"/>
      <c r="E19" s="216"/>
      <c r="F19" s="216"/>
      <c r="G19" s="216"/>
      <c r="H19" s="216"/>
      <c r="I19" s="216"/>
      <c r="J19" s="224"/>
      <c r="K19" s="262"/>
      <c r="L19" s="224"/>
      <c r="M19" s="98"/>
      <c r="O19" s="98"/>
    </row>
    <row r="20" spans="2:24" ht="15" customHeight="1">
      <c r="J20" s="260"/>
      <c r="K20" s="261"/>
      <c r="L20" s="260"/>
    </row>
    <row r="21" spans="2:24" ht="15" customHeight="1">
      <c r="D21" s="97"/>
      <c r="J21" s="260"/>
      <c r="K21" s="260"/>
      <c r="L21" s="260"/>
    </row>
    <row r="22" spans="2:24" ht="15" customHeight="1">
      <c r="G22" s="97"/>
      <c r="J22" s="260"/>
      <c r="K22" s="260"/>
      <c r="L22" s="260"/>
      <c r="Q22" s="80" t="s">
        <v>96</v>
      </c>
    </row>
    <row r="23" spans="2:24" ht="15" customHeight="1">
      <c r="C23" s="225"/>
      <c r="D23" s="225"/>
      <c r="E23" s="225"/>
      <c r="F23" s="225"/>
      <c r="J23" s="224"/>
      <c r="K23" s="224"/>
      <c r="L23" s="224"/>
    </row>
    <row r="24" spans="2:24" ht="15" customHeight="1">
      <c r="C24" s="216"/>
      <c r="D24" s="216"/>
      <c r="E24" s="216"/>
      <c r="J24" s="224"/>
      <c r="K24" s="224"/>
      <c r="L24" s="224"/>
    </row>
    <row r="25" spans="2:24" ht="15" customHeight="1">
      <c r="E25" s="80" t="s">
        <v>96</v>
      </c>
      <c r="J25" s="224"/>
      <c r="K25" s="224"/>
      <c r="L25" s="224"/>
      <c r="N25" s="80" t="s">
        <v>96</v>
      </c>
    </row>
    <row r="26" spans="2:24" ht="15" customHeight="1">
      <c r="J26" s="224"/>
      <c r="K26" s="224"/>
      <c r="L26" s="224"/>
    </row>
    <row r="28" spans="2:24" ht="15" customHeight="1">
      <c r="C28" s="216"/>
      <c r="D28" s="216"/>
      <c r="E28" s="216"/>
      <c r="F28" s="216"/>
      <c r="G28" s="216"/>
      <c r="H28" s="216"/>
      <c r="I28" s="216"/>
      <c r="O28" s="216"/>
      <c r="P28" s="216"/>
      <c r="Q28" s="216"/>
      <c r="R28" s="216"/>
      <c r="S28" s="216"/>
      <c r="T28" s="216"/>
      <c r="U28" s="216"/>
      <c r="V28" s="216"/>
      <c r="W28" s="216"/>
      <c r="X28" s="216"/>
    </row>
    <row r="29" spans="2:24" ht="15" customHeight="1">
      <c r="C29" s="238"/>
      <c r="D29" s="216"/>
      <c r="E29" s="216"/>
      <c r="F29" s="216"/>
      <c r="G29" s="216"/>
      <c r="H29" s="216"/>
      <c r="I29" s="216"/>
    </row>
    <row r="30" spans="2:24" ht="15" customHeight="1">
      <c r="C30" s="216"/>
      <c r="D30" s="216"/>
      <c r="E30" s="216"/>
      <c r="F30" s="216"/>
      <c r="G30" s="216"/>
      <c r="H30" s="216"/>
      <c r="I30" s="216"/>
    </row>
    <row r="31" spans="2:24" ht="15" customHeight="1">
      <c r="C31" s="216"/>
      <c r="D31" s="216"/>
      <c r="E31" s="216"/>
      <c r="F31" s="216"/>
      <c r="G31" s="216"/>
      <c r="H31" s="216"/>
      <c r="I31" s="216"/>
    </row>
    <row r="32" spans="2:24" ht="15" customHeight="1">
      <c r="C32" s="240"/>
      <c r="D32" s="216"/>
      <c r="E32" s="216"/>
      <c r="F32" s="216"/>
      <c r="G32" s="216"/>
      <c r="H32" s="216"/>
      <c r="I32" s="216"/>
    </row>
    <row r="33" spans="3:9" ht="15" customHeight="1">
      <c r="C33" s="216"/>
      <c r="D33" s="216"/>
      <c r="E33" s="216"/>
      <c r="F33" s="216"/>
      <c r="G33" s="216"/>
      <c r="H33" s="216"/>
      <c r="I33" s="216"/>
    </row>
    <row r="34" spans="3:9" ht="15" customHeight="1">
      <c r="C34" s="216"/>
      <c r="D34" s="216"/>
      <c r="E34" s="216"/>
      <c r="F34" s="216"/>
      <c r="G34" s="216"/>
      <c r="H34" s="216"/>
      <c r="I34" s="216"/>
    </row>
    <row r="35" spans="3:9" ht="15" customHeight="1">
      <c r="C35" s="216"/>
      <c r="D35" s="216"/>
      <c r="E35" s="216"/>
      <c r="F35" s="216"/>
      <c r="G35" s="216"/>
      <c r="H35" s="216"/>
      <c r="I35" s="216"/>
    </row>
    <row r="36" spans="3:9" ht="15" customHeight="1">
      <c r="C36" s="216"/>
      <c r="D36" s="216"/>
      <c r="E36" s="216"/>
      <c r="F36" s="216"/>
      <c r="G36" s="216"/>
      <c r="H36" s="216"/>
      <c r="I36" s="216"/>
    </row>
    <row r="37" spans="3:9" ht="15" customHeight="1">
      <c r="C37" s="216"/>
      <c r="D37" s="216"/>
      <c r="E37" s="216"/>
      <c r="F37" s="216"/>
      <c r="G37" s="216"/>
      <c r="H37" s="216"/>
      <c r="I37" s="216"/>
    </row>
    <row r="38" spans="3:9" ht="15" customHeight="1">
      <c r="C38" s="216"/>
      <c r="D38" s="216"/>
      <c r="E38" s="216"/>
      <c r="F38" s="216"/>
      <c r="G38" s="216"/>
      <c r="H38" s="216"/>
      <c r="I38" s="216"/>
    </row>
  </sheetData>
  <mergeCells count="10">
    <mergeCell ref="J10:L10"/>
    <mergeCell ref="V10:X10"/>
    <mergeCell ref="C10:D10"/>
    <mergeCell ref="B10:B11"/>
    <mergeCell ref="N10:N11"/>
    <mergeCell ref="O10:P10"/>
    <mergeCell ref="E10:F10"/>
    <mergeCell ref="Q10:R10"/>
    <mergeCell ref="G10:H10"/>
    <mergeCell ref="S10:T10"/>
  </mergeCells>
  <pageMargins left="0.7" right="0.7" top="0.75" bottom="0.75" header="0.3" footer="0.3"/>
  <pageSetup paperSize="9" orientation="portrait" r:id="rId1"/>
  <ignoredErrors>
    <ignoredError sqref="J18:K1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2:AK66"/>
  <sheetViews>
    <sheetView showGridLines="0" zoomScale="115" zoomScaleNormal="115" workbookViewId="0"/>
  </sheetViews>
  <sheetFormatPr defaultColWidth="9.140625" defaultRowHeight="12"/>
  <cols>
    <col min="1" max="1" width="13" style="86" customWidth="1"/>
    <col min="2" max="2" width="16" style="86" customWidth="1"/>
    <col min="3" max="3" width="14" style="86" customWidth="1"/>
    <col min="4" max="10" width="9.140625" style="86"/>
    <col min="11" max="12" width="10.5703125" style="86" customWidth="1"/>
    <col min="13" max="13" width="9.140625" style="86"/>
    <col min="14" max="14" width="11.42578125" style="86" customWidth="1"/>
    <col min="15" max="16384" width="9.140625" style="86"/>
  </cols>
  <sheetData>
    <row r="2" spans="1:37">
      <c r="A2" s="86" t="s">
        <v>0</v>
      </c>
      <c r="B2" s="86" t="s">
        <v>161</v>
      </c>
      <c r="G2" s="87"/>
    </row>
    <row r="3" spans="1:37">
      <c r="A3" s="86" t="s">
        <v>23</v>
      </c>
      <c r="B3" s="86" t="s">
        <v>137</v>
      </c>
    </row>
    <row r="4" spans="1:37">
      <c r="A4" s="86" t="s">
        <v>20</v>
      </c>
      <c r="B4" s="86" t="s">
        <v>398</v>
      </c>
    </row>
    <row r="5" spans="1:37">
      <c r="A5" s="86" t="s">
        <v>103</v>
      </c>
      <c r="B5" s="86" t="s">
        <v>399</v>
      </c>
    </row>
    <row r="6" spans="1:37">
      <c r="A6" s="86" t="s">
        <v>99</v>
      </c>
      <c r="B6" s="7" t="s">
        <v>218</v>
      </c>
    </row>
    <row r="7" spans="1:37">
      <c r="A7" s="86" t="s">
        <v>100</v>
      </c>
      <c r="B7" s="8" t="s">
        <v>219</v>
      </c>
    </row>
    <row r="8" spans="1:37">
      <c r="B8" s="88" t="s">
        <v>112</v>
      </c>
    </row>
    <row r="10" spans="1:37">
      <c r="A10" s="86" t="s">
        <v>21</v>
      </c>
      <c r="B10" s="86" t="s">
        <v>14</v>
      </c>
      <c r="C10" s="86" t="s">
        <v>14</v>
      </c>
    </row>
    <row r="11" spans="1:37">
      <c r="B11" s="86" t="s">
        <v>190</v>
      </c>
      <c r="C11" s="86" t="s">
        <v>190</v>
      </c>
    </row>
    <row r="13" spans="1:37">
      <c r="K13" s="86" t="s">
        <v>228</v>
      </c>
    </row>
    <row r="14" spans="1:37">
      <c r="D14" s="86" t="s">
        <v>2</v>
      </c>
      <c r="E14" s="86" t="s">
        <v>3</v>
      </c>
      <c r="F14" s="86" t="s">
        <v>4</v>
      </c>
      <c r="G14" s="86" t="s">
        <v>5</v>
      </c>
      <c r="H14" s="86" t="s">
        <v>6</v>
      </c>
      <c r="I14" s="86" t="s">
        <v>7</v>
      </c>
      <c r="J14" s="86" t="s">
        <v>8</v>
      </c>
      <c r="K14" s="86" t="s">
        <v>229</v>
      </c>
      <c r="M14" s="86" t="s">
        <v>93</v>
      </c>
    </row>
    <row r="15" spans="1:37">
      <c r="A15" s="89">
        <v>40209</v>
      </c>
      <c r="B15" s="86" t="s">
        <v>47</v>
      </c>
      <c r="C15" s="86" t="str">
        <f t="shared" ref="C15:C61" si="0">LEFT(B15,4)&amp;"."&amp;ROMAN(RIGHT(B15,1))&amp;".n.év"</f>
        <v>2010.I.n.év</v>
      </c>
      <c r="D15" s="90"/>
      <c r="E15" s="90"/>
      <c r="F15" s="90"/>
      <c r="G15" s="90"/>
      <c r="H15" s="90"/>
      <c r="I15" s="90"/>
      <c r="J15" s="90"/>
      <c r="K15" s="90">
        <v>-0.44459534916232712</v>
      </c>
      <c r="L15" s="127"/>
      <c r="M15" s="90"/>
      <c r="N15" s="92"/>
      <c r="O15" s="39"/>
      <c r="P15" s="39"/>
      <c r="Q15" s="90"/>
      <c r="AD15" s="245"/>
      <c r="AE15" s="245"/>
      <c r="AF15" s="245"/>
      <c r="AG15" s="245"/>
      <c r="AH15" s="245"/>
      <c r="AI15" s="245"/>
      <c r="AJ15" s="245"/>
      <c r="AK15" s="245"/>
    </row>
    <row r="16" spans="1:37">
      <c r="A16" s="89">
        <v>40298</v>
      </c>
      <c r="B16" s="86" t="s">
        <v>48</v>
      </c>
      <c r="C16" s="86" t="str">
        <f t="shared" si="0"/>
        <v>2010.II.n.év</v>
      </c>
      <c r="D16" s="90"/>
      <c r="E16" s="90"/>
      <c r="F16" s="90"/>
      <c r="G16" s="90"/>
      <c r="H16" s="90"/>
      <c r="I16" s="90"/>
      <c r="J16" s="90"/>
      <c r="K16" s="90">
        <v>0.44758479646425542</v>
      </c>
      <c r="L16" s="127"/>
      <c r="M16" s="90"/>
      <c r="N16" s="92"/>
      <c r="O16" s="39"/>
      <c r="P16" s="39"/>
      <c r="Q16" s="90"/>
      <c r="AD16" s="245"/>
      <c r="AE16" s="245"/>
      <c r="AF16" s="245"/>
      <c r="AG16" s="245"/>
      <c r="AH16" s="245"/>
      <c r="AI16" s="245"/>
      <c r="AJ16" s="245"/>
      <c r="AK16" s="245"/>
    </row>
    <row r="17" spans="1:37">
      <c r="A17" s="89">
        <v>40390</v>
      </c>
      <c r="B17" s="86" t="s">
        <v>49</v>
      </c>
      <c r="C17" s="86" t="str">
        <f t="shared" si="0"/>
        <v>2010.III.n.év</v>
      </c>
      <c r="D17" s="90"/>
      <c r="E17" s="90"/>
      <c r="F17" s="90"/>
      <c r="G17" s="90"/>
      <c r="H17" s="90"/>
      <c r="I17" s="90"/>
      <c r="J17" s="90"/>
      <c r="K17" s="90">
        <v>1.1167389186104657</v>
      </c>
      <c r="L17" s="127"/>
      <c r="M17" s="90"/>
      <c r="N17" s="92"/>
      <c r="O17" s="39"/>
      <c r="P17" s="39"/>
      <c r="Q17" s="90"/>
      <c r="AD17" s="245"/>
      <c r="AE17" s="245"/>
      <c r="AF17" s="245"/>
      <c r="AG17" s="245"/>
      <c r="AH17" s="245"/>
      <c r="AI17" s="245"/>
      <c r="AJ17" s="245"/>
      <c r="AK17" s="245"/>
    </row>
    <row r="18" spans="1:37">
      <c r="A18" s="89">
        <v>40482</v>
      </c>
      <c r="B18" s="86" t="s">
        <v>50</v>
      </c>
      <c r="C18" s="86" t="str">
        <f t="shared" si="0"/>
        <v>2010.IV.n.év</v>
      </c>
      <c r="D18" s="90">
        <v>1.3021318888168849</v>
      </c>
      <c r="E18" s="90">
        <v>5.8990278557677911E-3</v>
      </c>
      <c r="F18" s="90">
        <v>3.3511234834473491E-3</v>
      </c>
      <c r="G18" s="90">
        <v>2.8298362758689688E-3</v>
      </c>
      <c r="H18" s="90">
        <v>2.8298362758689688E-3</v>
      </c>
      <c r="I18" s="90">
        <v>3.3511234834473491E-3</v>
      </c>
      <c r="J18" s="90">
        <v>5.8990278557677911E-3</v>
      </c>
      <c r="K18" s="90">
        <v>1.314211876431969</v>
      </c>
      <c r="L18" s="127"/>
      <c r="M18" s="90"/>
      <c r="N18" s="92"/>
      <c r="O18" s="39"/>
      <c r="P18" s="39"/>
      <c r="Q18" s="90"/>
      <c r="AD18" s="245"/>
      <c r="AE18" s="245"/>
      <c r="AF18" s="245"/>
      <c r="AG18" s="245"/>
      <c r="AH18" s="245"/>
      <c r="AI18" s="245"/>
      <c r="AJ18" s="245"/>
      <c r="AK18" s="245"/>
    </row>
    <row r="19" spans="1:37">
      <c r="A19" s="89">
        <v>40574</v>
      </c>
      <c r="B19" s="86" t="s">
        <v>51</v>
      </c>
      <c r="C19" s="86" t="str">
        <f t="shared" si="0"/>
        <v>2011.I.n.év</v>
      </c>
      <c r="D19" s="90">
        <v>2.3544010644579934</v>
      </c>
      <c r="E19" s="90">
        <v>6.6165995305547121E-3</v>
      </c>
      <c r="F19" s="90">
        <v>3.7587620552983481E-3</v>
      </c>
      <c r="G19" s="90">
        <v>3.1740642411364206E-3</v>
      </c>
      <c r="H19" s="90">
        <v>3.1740642411364206E-3</v>
      </c>
      <c r="I19" s="90">
        <v>3.7587620552983481E-3</v>
      </c>
      <c r="J19" s="90">
        <v>6.6165995305547121E-3</v>
      </c>
      <c r="K19" s="90">
        <v>2.3679504902849828</v>
      </c>
      <c r="L19" s="127"/>
      <c r="M19" s="90"/>
      <c r="N19" s="92"/>
      <c r="O19" s="39"/>
      <c r="P19" s="39"/>
      <c r="Q19" s="90"/>
      <c r="AD19" s="245"/>
      <c r="AE19" s="245"/>
      <c r="AF19" s="245"/>
      <c r="AG19" s="245"/>
      <c r="AH19" s="245"/>
      <c r="AI19" s="245"/>
      <c r="AJ19" s="245"/>
      <c r="AK19" s="245"/>
    </row>
    <row r="20" spans="1:37">
      <c r="A20" s="89">
        <v>40663</v>
      </c>
      <c r="B20" s="86" t="s">
        <v>52</v>
      </c>
      <c r="C20" s="86" t="str">
        <f t="shared" si="0"/>
        <v>2011.II.n.év</v>
      </c>
      <c r="D20" s="90">
        <v>1.5924134220841266</v>
      </c>
      <c r="E20" s="90">
        <v>7.4214416016493701E-3</v>
      </c>
      <c r="F20" s="90">
        <v>4.2159772492011971E-3</v>
      </c>
      <c r="G20" s="90">
        <v>3.5601568897587477E-3</v>
      </c>
      <c r="H20" s="90">
        <v>3.5601568897587477E-3</v>
      </c>
      <c r="I20" s="90">
        <v>4.2159772492011971E-3</v>
      </c>
      <c r="J20" s="90">
        <v>7.4214416016493701E-3</v>
      </c>
      <c r="K20" s="90">
        <v>1.6076109978247359</v>
      </c>
      <c r="L20" s="127"/>
      <c r="M20" s="90"/>
      <c r="N20" s="92"/>
      <c r="O20" s="39"/>
      <c r="P20" s="39"/>
      <c r="Q20" s="90"/>
      <c r="AD20" s="245"/>
      <c r="AE20" s="245"/>
      <c r="AF20" s="245"/>
      <c r="AG20" s="245"/>
      <c r="AH20" s="245"/>
      <c r="AI20" s="245"/>
      <c r="AJ20" s="245"/>
      <c r="AK20" s="245"/>
    </row>
    <row r="21" spans="1:37">
      <c r="A21" s="89">
        <v>40755</v>
      </c>
      <c r="B21" s="86" t="s">
        <v>53</v>
      </c>
      <c r="C21" s="86" t="str">
        <f t="shared" si="0"/>
        <v>2011.III.n.év</v>
      </c>
      <c r="D21" s="90">
        <v>1.2949246119568041</v>
      </c>
      <c r="E21" s="90">
        <v>8.3241703915957199E-3</v>
      </c>
      <c r="F21" s="90">
        <v>4.7287999923952828E-3</v>
      </c>
      <c r="G21" s="90">
        <v>3.9932070023402932E-3</v>
      </c>
      <c r="H21" s="90">
        <v>3.9932070023402932E-3</v>
      </c>
      <c r="I21" s="90">
        <v>4.7287999923952828E-3</v>
      </c>
      <c r="J21" s="90">
        <v>8.3241703915957199E-3</v>
      </c>
      <c r="K21" s="90">
        <v>1.3119707893431354</v>
      </c>
      <c r="L21" s="127"/>
      <c r="M21" s="90"/>
      <c r="N21" s="92"/>
      <c r="O21" s="39"/>
      <c r="P21" s="39"/>
      <c r="Q21" s="90"/>
      <c r="AD21" s="245"/>
      <c r="AE21" s="245"/>
      <c r="AF21" s="245"/>
      <c r="AG21" s="245"/>
      <c r="AH21" s="245"/>
      <c r="AI21" s="245"/>
      <c r="AJ21" s="245"/>
      <c r="AK21" s="245"/>
    </row>
    <row r="22" spans="1:37">
      <c r="A22" s="89">
        <v>40847</v>
      </c>
      <c r="B22" s="86" t="s">
        <v>54</v>
      </c>
      <c r="C22" s="86" t="str">
        <f t="shared" si="0"/>
        <v>2011.IV.n.év</v>
      </c>
      <c r="D22" s="90">
        <v>2.0150820814070514</v>
      </c>
      <c r="E22" s="90">
        <v>9.3366560687027089E-3</v>
      </c>
      <c r="F22" s="90">
        <v>5.3039734976181308E-3</v>
      </c>
      <c r="G22" s="90">
        <v>4.4789088447334535E-3</v>
      </c>
      <c r="H22" s="90">
        <v>4.4789088447334535E-3</v>
      </c>
      <c r="I22" s="90">
        <v>5.3039734976181308E-3</v>
      </c>
      <c r="J22" s="90">
        <v>9.3366560687027089E-3</v>
      </c>
      <c r="K22" s="90">
        <v>2.0342016198181057</v>
      </c>
      <c r="L22" s="127"/>
      <c r="M22" s="90"/>
      <c r="N22" s="92"/>
      <c r="O22" s="39"/>
      <c r="P22" s="39"/>
      <c r="Q22" s="90"/>
      <c r="AD22" s="245"/>
      <c r="AE22" s="245"/>
      <c r="AF22" s="245"/>
      <c r="AG22" s="245"/>
      <c r="AH22" s="245"/>
      <c r="AI22" s="245"/>
      <c r="AJ22" s="245"/>
      <c r="AK22" s="245"/>
    </row>
    <row r="23" spans="1:37">
      <c r="A23" s="89">
        <v>40939</v>
      </c>
      <c r="B23" s="86" t="s">
        <v>55</v>
      </c>
      <c r="C23" s="86" t="str">
        <f t="shared" si="0"/>
        <v>2012.I.n.év</v>
      </c>
      <c r="D23" s="90">
        <v>-0.80433877747105731</v>
      </c>
      <c r="E23" s="90">
        <v>1.0472253174743318E-2</v>
      </c>
      <c r="F23" s="90">
        <v>5.9490842214240391E-3</v>
      </c>
      <c r="G23" s="90">
        <v>5.0236687550130332E-3</v>
      </c>
      <c r="H23" s="90">
        <v>5.0236687550130332E-3</v>
      </c>
      <c r="I23" s="90">
        <v>5.9490842214240391E-3</v>
      </c>
      <c r="J23" s="90">
        <v>1.0472253174743318E-2</v>
      </c>
      <c r="K23" s="90">
        <v>-0.78289377131987692</v>
      </c>
      <c r="L23" s="127"/>
      <c r="M23" s="90"/>
      <c r="N23" s="92"/>
      <c r="O23" s="39"/>
      <c r="P23" s="39"/>
      <c r="Q23" s="90"/>
      <c r="AD23" s="245"/>
      <c r="AE23" s="245"/>
      <c r="AF23" s="245"/>
      <c r="AG23" s="245"/>
      <c r="AH23" s="245"/>
      <c r="AI23" s="245"/>
      <c r="AJ23" s="245"/>
      <c r="AK23" s="245"/>
    </row>
    <row r="24" spans="1:37">
      <c r="A24" s="89">
        <v>41029</v>
      </c>
      <c r="B24" s="86" t="s">
        <v>56</v>
      </c>
      <c r="C24" s="86" t="str">
        <f t="shared" si="0"/>
        <v>2012.II.n.év</v>
      </c>
      <c r="D24" s="90">
        <v>-1.1993433247352931</v>
      </c>
      <c r="E24" s="90">
        <v>1.174587934172644E-2</v>
      </c>
      <c r="F24" s="90">
        <v>6.6726065816613556E-3</v>
      </c>
      <c r="G24" s="90">
        <v>5.6346429048810265E-3</v>
      </c>
      <c r="H24" s="90">
        <v>5.6346429048810265E-3</v>
      </c>
      <c r="I24" s="90">
        <v>6.6726065816613556E-3</v>
      </c>
      <c r="J24" s="90">
        <v>1.174587934172644E-2</v>
      </c>
      <c r="K24" s="90">
        <v>-1.1752901959070243</v>
      </c>
      <c r="L24" s="127"/>
      <c r="M24" s="90"/>
      <c r="N24" s="92"/>
      <c r="O24" s="39"/>
      <c r="P24" s="39"/>
      <c r="Q24" s="90"/>
      <c r="AD24" s="245"/>
      <c r="AE24" s="245"/>
      <c r="AF24" s="245"/>
      <c r="AG24" s="245"/>
      <c r="AH24" s="245"/>
      <c r="AI24" s="245"/>
      <c r="AJ24" s="245"/>
      <c r="AK24" s="245"/>
    </row>
    <row r="25" spans="1:37">
      <c r="A25" s="89">
        <v>41121</v>
      </c>
      <c r="B25" s="86" t="s">
        <v>57</v>
      </c>
      <c r="C25" s="86" t="str">
        <f t="shared" si="0"/>
        <v>2012.III.n.év</v>
      </c>
      <c r="D25" s="90">
        <v>-1.1930926982281302</v>
      </c>
      <c r="E25" s="90">
        <v>1.3174328552533421E-2</v>
      </c>
      <c r="F25" s="90">
        <v>7.4840809147698195E-3</v>
      </c>
      <c r="G25" s="90">
        <v>6.3198875746490746E-3</v>
      </c>
      <c r="H25" s="90">
        <v>6.3198875746490746E-3</v>
      </c>
      <c r="I25" s="90">
        <v>7.4840809147698195E-3</v>
      </c>
      <c r="J25" s="90">
        <v>1.3174328552533421E-2</v>
      </c>
      <c r="K25" s="90">
        <v>-1.1661144011861779</v>
      </c>
      <c r="L25" s="127"/>
      <c r="M25" s="90"/>
      <c r="N25" s="92"/>
      <c r="O25" s="39"/>
      <c r="P25" s="39"/>
      <c r="Q25" s="90"/>
      <c r="AD25" s="245"/>
      <c r="AE25" s="245"/>
      <c r="AF25" s="245"/>
      <c r="AG25" s="245"/>
      <c r="AH25" s="245"/>
      <c r="AI25" s="245"/>
      <c r="AJ25" s="245"/>
      <c r="AK25" s="245"/>
    </row>
    <row r="26" spans="1:37">
      <c r="A26" s="89">
        <v>41213</v>
      </c>
      <c r="B26" s="86" t="s">
        <v>58</v>
      </c>
      <c r="C26" s="86" t="str">
        <f t="shared" si="0"/>
        <v>2012.IV.n.év</v>
      </c>
      <c r="D26" s="90">
        <v>-2.2973294693458897</v>
      </c>
      <c r="E26" s="90">
        <v>1.4776340218901396E-2</v>
      </c>
      <c r="F26" s="90">
        <v>8.3941527176474295E-3</v>
      </c>
      <c r="G26" s="90">
        <v>7.0883922907984953E-3</v>
      </c>
      <c r="H26" s="90">
        <v>7.0883922907984953E-3</v>
      </c>
      <c r="I26" s="90">
        <v>8.3941527176474295E-3</v>
      </c>
      <c r="J26" s="90">
        <v>1.4776340218901396E-2</v>
      </c>
      <c r="K26" s="90">
        <v>-2.2670705841185423</v>
      </c>
      <c r="L26" s="127"/>
      <c r="M26" s="90"/>
      <c r="N26" s="92"/>
      <c r="O26" s="39"/>
      <c r="P26" s="39"/>
      <c r="Q26" s="90"/>
      <c r="AD26" s="245"/>
      <c r="AE26" s="245"/>
      <c r="AF26" s="245"/>
      <c r="AG26" s="245"/>
      <c r="AH26" s="245"/>
      <c r="AI26" s="245"/>
      <c r="AJ26" s="245"/>
      <c r="AK26" s="245"/>
    </row>
    <row r="27" spans="1:37">
      <c r="A27" s="89">
        <v>41305</v>
      </c>
      <c r="B27" s="86" t="s">
        <v>59</v>
      </c>
      <c r="C27" s="86" t="str">
        <f t="shared" si="0"/>
        <v>2013.I.n.év</v>
      </c>
      <c r="D27" s="90">
        <v>0.2408620177209877</v>
      </c>
      <c r="E27" s="90">
        <v>1.6572975897417963E-2</v>
      </c>
      <c r="F27" s="90">
        <v>9.4147866527098389E-3</v>
      </c>
      <c r="G27" s="90">
        <v>7.9502605412787863E-3</v>
      </c>
      <c r="H27" s="90">
        <v>7.9502605412787863E-3</v>
      </c>
      <c r="I27" s="90">
        <v>9.4147866527098389E-3</v>
      </c>
      <c r="J27" s="90">
        <v>1.6572975897417963E-2</v>
      </c>
      <c r="K27" s="90">
        <v>0.27480004081239429</v>
      </c>
      <c r="L27" s="127"/>
      <c r="M27" s="90"/>
      <c r="N27" s="92"/>
      <c r="O27" s="39"/>
      <c r="P27" s="39"/>
      <c r="Q27" s="90"/>
      <c r="AD27" s="245"/>
      <c r="AE27" s="245"/>
      <c r="AF27" s="245"/>
      <c r="AG27" s="245"/>
      <c r="AH27" s="245"/>
      <c r="AI27" s="245"/>
      <c r="AJ27" s="245"/>
      <c r="AK27" s="245"/>
    </row>
    <row r="28" spans="1:37">
      <c r="A28" s="89">
        <v>41394</v>
      </c>
      <c r="B28" s="86" t="s">
        <v>60</v>
      </c>
      <c r="C28" s="86" t="str">
        <f t="shared" si="0"/>
        <v>2013.II.n.év</v>
      </c>
      <c r="D28" s="90">
        <v>1.5013890039862232</v>
      </c>
      <c r="E28" s="90">
        <v>1.8587772706905481E-2</v>
      </c>
      <c r="F28" s="90">
        <v>1.0559353701337315E-2</v>
      </c>
      <c r="G28" s="90">
        <v>8.9167833717174183E-3</v>
      </c>
      <c r="H28" s="90">
        <v>8.9167833717174183E-3</v>
      </c>
      <c r="I28" s="90">
        <v>1.0559353701337315E-2</v>
      </c>
      <c r="J28" s="90">
        <v>1.8587772706905481E-2</v>
      </c>
      <c r="K28" s="90">
        <v>1.5394529137661834</v>
      </c>
      <c r="L28" s="127"/>
      <c r="M28" s="90"/>
      <c r="N28" s="92"/>
      <c r="O28" s="39"/>
      <c r="P28" s="39"/>
      <c r="Q28" s="90"/>
      <c r="AD28" s="245"/>
      <c r="AE28" s="245"/>
      <c r="AF28" s="245"/>
      <c r="AG28" s="245"/>
      <c r="AH28" s="245"/>
      <c r="AI28" s="245"/>
      <c r="AJ28" s="245"/>
      <c r="AK28" s="245"/>
    </row>
    <row r="29" spans="1:37">
      <c r="A29" s="89">
        <v>41486</v>
      </c>
      <c r="B29" s="86" t="s">
        <v>61</v>
      </c>
      <c r="C29" s="86" t="str">
        <f t="shared" si="0"/>
        <v>2013.III.n.év</v>
      </c>
      <c r="D29" s="90">
        <v>2.4393053679562158</v>
      </c>
      <c r="E29" s="90">
        <v>2.0847140125225927E-2</v>
      </c>
      <c r="F29" s="90">
        <v>1.1842856576453897E-2</v>
      </c>
      <c r="G29" s="90">
        <v>1.000062973372895E-2</v>
      </c>
      <c r="H29" s="90">
        <v>1.000062973372895E-2</v>
      </c>
      <c r="I29" s="90">
        <v>1.1842856576453897E-2</v>
      </c>
      <c r="J29" s="90">
        <v>2.0847140125225927E-2</v>
      </c>
      <c r="K29" s="90">
        <v>2.4819959943916245</v>
      </c>
      <c r="L29" s="127"/>
      <c r="M29" s="90"/>
      <c r="N29" s="92"/>
      <c r="O29" s="39"/>
      <c r="P29" s="39"/>
      <c r="Q29" s="90"/>
      <c r="AD29" s="245"/>
      <c r="AE29" s="245"/>
      <c r="AF29" s="245"/>
      <c r="AG29" s="245"/>
      <c r="AH29" s="245"/>
      <c r="AI29" s="245"/>
      <c r="AJ29" s="245"/>
      <c r="AK29" s="245"/>
    </row>
    <row r="30" spans="1:37">
      <c r="A30" s="89">
        <v>41578</v>
      </c>
      <c r="B30" s="86" t="s">
        <v>62</v>
      </c>
      <c r="C30" s="86" t="str">
        <f t="shared" si="0"/>
        <v>2013.IV.n.év</v>
      </c>
      <c r="D30" s="90">
        <v>3.794643836108317</v>
      </c>
      <c r="E30" s="90">
        <v>2.3380571239399739E-2</v>
      </c>
      <c r="F30" s="90">
        <v>1.3282049729627765E-2</v>
      </c>
      <c r="G30" s="90">
        <v>1.1215947824199546E-2</v>
      </c>
      <c r="H30" s="90">
        <v>1.1215947824199546E-2</v>
      </c>
      <c r="I30" s="90">
        <v>1.3282049729627765E-2</v>
      </c>
      <c r="J30" s="90">
        <v>2.3380571239399739E-2</v>
      </c>
      <c r="K30" s="90">
        <v>3.8425224049015441</v>
      </c>
      <c r="L30" s="127"/>
      <c r="M30" s="90"/>
      <c r="N30" s="92"/>
      <c r="O30" s="39"/>
      <c r="P30" s="39"/>
      <c r="Q30" s="90"/>
      <c r="AD30" s="245"/>
      <c r="AE30" s="245"/>
      <c r="AF30" s="245"/>
      <c r="AG30" s="245"/>
      <c r="AH30" s="245"/>
      <c r="AI30" s="245"/>
      <c r="AJ30" s="245"/>
      <c r="AK30" s="245"/>
    </row>
    <row r="31" spans="1:37">
      <c r="A31" s="89">
        <v>41670</v>
      </c>
      <c r="B31" s="86" t="s">
        <v>63</v>
      </c>
      <c r="C31" s="86" t="str">
        <f t="shared" si="0"/>
        <v>2014.I.n.év</v>
      </c>
      <c r="D31" s="90">
        <v>4.0434934687601576</v>
      </c>
      <c r="E31" s="90">
        <v>2.6221127897970931E-2</v>
      </c>
      <c r="F31" s="90">
        <v>1.4895714956736583E-2</v>
      </c>
      <c r="G31" s="90">
        <v>1.2578597818846404E-2</v>
      </c>
      <c r="H31" s="90">
        <v>1.2578597818846404E-2</v>
      </c>
      <c r="I31" s="90">
        <v>1.4895714956736583E-2</v>
      </c>
      <c r="J31" s="90">
        <v>2.6221127897970931E-2</v>
      </c>
      <c r="K31" s="90">
        <v>4.0971889094337115</v>
      </c>
      <c r="L31" s="127"/>
      <c r="M31" s="90"/>
      <c r="N31" s="92"/>
      <c r="O31" s="39"/>
      <c r="P31" s="39"/>
      <c r="Q31" s="90"/>
      <c r="AD31" s="245"/>
      <c r="AE31" s="245"/>
      <c r="AF31" s="245"/>
      <c r="AG31" s="245"/>
      <c r="AH31" s="245"/>
      <c r="AI31" s="245"/>
      <c r="AJ31" s="245"/>
      <c r="AK31" s="245"/>
    </row>
    <row r="32" spans="1:37">
      <c r="A32" s="89">
        <v>41759</v>
      </c>
      <c r="B32" s="86" t="s">
        <v>64</v>
      </c>
      <c r="C32" s="86" t="str">
        <f t="shared" si="0"/>
        <v>2014.II.n.év</v>
      </c>
      <c r="D32" s="90">
        <v>4.4570458539541349</v>
      </c>
      <c r="E32" s="90">
        <v>2.9405700155068715E-2</v>
      </c>
      <c r="F32" s="90">
        <v>1.6704808783114089E-2</v>
      </c>
      <c r="G32" s="90">
        <v>1.4106276330730694E-2</v>
      </c>
      <c r="H32" s="90">
        <v>1.4106276330730694E-2</v>
      </c>
      <c r="I32" s="90">
        <v>1.6704808783114089E-2</v>
      </c>
      <c r="J32" s="90">
        <v>2.9405700155068715E-2</v>
      </c>
      <c r="K32" s="90">
        <v>4.5172626392230484</v>
      </c>
      <c r="L32" s="127"/>
      <c r="M32" s="90"/>
      <c r="N32" s="92"/>
      <c r="O32" s="39"/>
      <c r="P32" s="39"/>
      <c r="Q32" s="90"/>
      <c r="AD32" s="245"/>
      <c r="AE32" s="245"/>
      <c r="AF32" s="245"/>
      <c r="AG32" s="245"/>
      <c r="AH32" s="245"/>
      <c r="AI32" s="245"/>
      <c r="AJ32" s="245"/>
      <c r="AK32" s="245"/>
    </row>
    <row r="33" spans="1:37">
      <c r="A33" s="89">
        <v>41851</v>
      </c>
      <c r="B33" s="86" t="s">
        <v>65</v>
      </c>
      <c r="C33" s="86" t="str">
        <f t="shared" si="0"/>
        <v>2014.III.n.év</v>
      </c>
      <c r="D33" s="90">
        <v>4.0417576625899656</v>
      </c>
      <c r="E33" s="90">
        <v>3.2975501864799028E-2</v>
      </c>
      <c r="F33" s="90">
        <v>1.8732744001122903E-2</v>
      </c>
      <c r="G33" s="90">
        <v>1.5818754152983949E-2</v>
      </c>
      <c r="H33" s="90">
        <v>1.5818754152983949E-2</v>
      </c>
      <c r="I33" s="90">
        <v>1.8732744001122903E-2</v>
      </c>
      <c r="J33" s="90">
        <v>3.2975501864799028E-2</v>
      </c>
      <c r="K33" s="90">
        <v>4.1092846626088715</v>
      </c>
      <c r="L33" s="127"/>
      <c r="M33" s="90"/>
      <c r="N33" s="92"/>
      <c r="O33" s="39"/>
      <c r="P33" s="39"/>
      <c r="Q33" s="90"/>
      <c r="AD33" s="245"/>
      <c r="AE33" s="245"/>
      <c r="AF33" s="245"/>
      <c r="AG33" s="245"/>
      <c r="AH33" s="245"/>
      <c r="AI33" s="245"/>
      <c r="AJ33" s="245"/>
      <c r="AK33" s="245"/>
    </row>
    <row r="34" spans="1:37">
      <c r="A34" s="89">
        <v>41943</v>
      </c>
      <c r="B34" s="86" t="s">
        <v>66</v>
      </c>
      <c r="C34" s="86" t="str">
        <f t="shared" si="0"/>
        <v>2014.IV.n.év</v>
      </c>
      <c r="D34" s="90">
        <v>3.594060863594196</v>
      </c>
      <c r="E34" s="90">
        <v>3.6976542981886684E-2</v>
      </c>
      <c r="F34" s="90">
        <v>2.1005657975007974E-2</v>
      </c>
      <c r="G34" s="90">
        <v>1.773810282724142E-2</v>
      </c>
      <c r="H34" s="90">
        <v>1.773810282724142E-2</v>
      </c>
      <c r="I34" s="90">
        <v>2.1005657975007974E-2</v>
      </c>
      <c r="J34" s="90">
        <v>3.6976542981886684E-2</v>
      </c>
      <c r="K34" s="90">
        <v>3.669781167378332</v>
      </c>
      <c r="L34" s="127"/>
      <c r="M34" s="90"/>
      <c r="N34" s="92"/>
      <c r="O34" s="39"/>
      <c r="P34" s="39"/>
      <c r="Q34" s="90"/>
      <c r="AD34" s="245"/>
      <c r="AE34" s="245"/>
      <c r="AF34" s="245"/>
      <c r="AG34" s="245"/>
      <c r="AH34" s="245"/>
      <c r="AI34" s="245"/>
      <c r="AJ34" s="245"/>
      <c r="AK34" s="245"/>
    </row>
    <row r="35" spans="1:37">
      <c r="A35" s="89">
        <v>42035</v>
      </c>
      <c r="B35" s="86" t="s">
        <v>82</v>
      </c>
      <c r="C35" s="86" t="str">
        <f t="shared" si="0"/>
        <v>2015.I.n.év</v>
      </c>
      <c r="D35" s="90">
        <v>4.4826430610133539</v>
      </c>
      <c r="E35" s="90">
        <v>4.14600086873671E-2</v>
      </c>
      <c r="F35" s="90">
        <v>2.3552628014855692E-2</v>
      </c>
      <c r="G35" s="90">
        <v>1.9888876514905007E-2</v>
      </c>
      <c r="H35" s="90">
        <v>1.9888876514905007E-2</v>
      </c>
      <c r="I35" s="90">
        <v>2.3552628014855692E-2</v>
      </c>
      <c r="J35" s="90">
        <v>4.14600086873671E-2</v>
      </c>
      <c r="K35" s="90">
        <v>4.5675445742304817</v>
      </c>
      <c r="L35" s="127"/>
      <c r="M35" s="90"/>
      <c r="N35" s="92"/>
      <c r="O35" s="39"/>
      <c r="P35" s="39"/>
      <c r="Q35" s="90"/>
      <c r="AD35" s="245"/>
      <c r="AE35" s="245"/>
      <c r="AF35" s="245"/>
      <c r="AG35" s="245"/>
      <c r="AH35" s="245"/>
      <c r="AI35" s="245"/>
      <c r="AJ35" s="245"/>
      <c r="AK35" s="245"/>
    </row>
    <row r="36" spans="1:37">
      <c r="A36" s="89">
        <v>42124</v>
      </c>
      <c r="B36" s="86" t="s">
        <v>89</v>
      </c>
      <c r="C36" s="86" t="str">
        <f t="shared" si="0"/>
        <v>2015.II.n.év</v>
      </c>
      <c r="D36" s="90">
        <v>3.4082334443037405</v>
      </c>
      <c r="E36" s="90">
        <v>4.6482868238740149E-2</v>
      </c>
      <c r="F36" s="90">
        <v>2.6406017252576852E-2</v>
      </c>
      <c r="G36" s="90">
        <v>2.2298404070055344E-2</v>
      </c>
      <c r="H36" s="90">
        <v>2.2298404070055344E-2</v>
      </c>
      <c r="I36" s="90">
        <v>2.6406017252576852E-2</v>
      </c>
      <c r="J36" s="90">
        <v>4.6482868238740149E-2</v>
      </c>
      <c r="K36" s="90">
        <v>3.5034207338651129</v>
      </c>
      <c r="L36" s="127"/>
      <c r="M36" s="90"/>
      <c r="N36" s="92"/>
      <c r="O36" s="39"/>
      <c r="P36" s="39"/>
      <c r="Q36" s="90"/>
      <c r="AD36" s="245"/>
      <c r="AE36" s="245"/>
      <c r="AF36" s="245"/>
      <c r="AG36" s="245"/>
      <c r="AH36" s="245"/>
      <c r="AI36" s="245"/>
      <c r="AJ36" s="245"/>
      <c r="AK36" s="245"/>
    </row>
    <row r="37" spans="1:37">
      <c r="A37" s="89">
        <v>42216</v>
      </c>
      <c r="B37" s="86" t="s">
        <v>90</v>
      </c>
      <c r="C37" s="86" t="str">
        <f t="shared" si="0"/>
        <v>2015.III.n.év</v>
      </c>
      <c r="D37" s="90">
        <v>3.2347569629866713</v>
      </c>
      <c r="E37" s="90">
        <v>5.2108290241118738E-2</v>
      </c>
      <c r="F37" s="90">
        <v>2.9601710549404192E-2</v>
      </c>
      <c r="G37" s="90">
        <v>2.4996988250131302E-2</v>
      </c>
      <c r="H37" s="90">
        <v>2.4996988250131302E-2</v>
      </c>
      <c r="I37" s="90">
        <v>2.9601710549404192E-2</v>
      </c>
      <c r="J37" s="90">
        <v>5.2108290241118738E-2</v>
      </c>
      <c r="K37" s="90">
        <v>3.3414639520273255</v>
      </c>
      <c r="L37" s="127"/>
      <c r="M37" s="90"/>
      <c r="N37" s="92"/>
      <c r="O37" s="39"/>
      <c r="P37" s="39"/>
      <c r="Q37" s="90"/>
      <c r="AD37" s="245"/>
      <c r="AE37" s="245"/>
      <c r="AF37" s="245"/>
      <c r="AG37" s="245"/>
      <c r="AH37" s="245"/>
      <c r="AI37" s="245"/>
      <c r="AJ37" s="245"/>
      <c r="AK37" s="245"/>
    </row>
    <row r="38" spans="1:37">
      <c r="A38" s="89">
        <v>42308</v>
      </c>
      <c r="B38" s="86" t="s">
        <v>92</v>
      </c>
      <c r="C38" s="86" t="str">
        <f t="shared" si="0"/>
        <v>2015.IV.n.év</v>
      </c>
      <c r="D38" s="90">
        <v>3.6496692431130504</v>
      </c>
      <c r="E38" s="90">
        <v>5.8406171977374743E-2</v>
      </c>
      <c r="F38" s="90">
        <v>3.3179415198095974E-2</v>
      </c>
      <c r="G38" s="90">
        <v>2.8018159642120288E-2</v>
      </c>
      <c r="H38" s="90">
        <v>2.8018159642120288E-2</v>
      </c>
      <c r="I38" s="90">
        <v>3.3179415198095974E-2</v>
      </c>
      <c r="J38" s="90">
        <v>5.8406171977374743E-2</v>
      </c>
      <c r="K38" s="90">
        <v>3.7692729899306414</v>
      </c>
      <c r="L38" s="127"/>
      <c r="M38" s="90"/>
      <c r="N38" s="92"/>
      <c r="O38" s="39"/>
      <c r="P38" s="39"/>
      <c r="Q38" s="90"/>
      <c r="AD38" s="245"/>
      <c r="AE38" s="245"/>
      <c r="AF38" s="245"/>
      <c r="AG38" s="245"/>
      <c r="AH38" s="245"/>
      <c r="AI38" s="245"/>
      <c r="AJ38" s="245"/>
      <c r="AK38" s="245"/>
    </row>
    <row r="39" spans="1:37">
      <c r="A39" s="89">
        <v>42400</v>
      </c>
      <c r="B39" s="86" t="s">
        <v>95</v>
      </c>
      <c r="C39" s="86" t="str">
        <f t="shared" si="0"/>
        <v>2016.I.n.év</v>
      </c>
      <c r="D39" s="90">
        <v>1.2690859943041777</v>
      </c>
      <c r="E39" s="90">
        <v>6.5453552269590043E-2</v>
      </c>
      <c r="F39" s="90">
        <v>3.7182895461531862E-2</v>
      </c>
      <c r="G39" s="90">
        <v>3.1398874717275316E-2</v>
      </c>
      <c r="H39" s="90">
        <v>3.1398874717275316E-2</v>
      </c>
      <c r="I39" s="90">
        <v>3.7182895461531862E-2</v>
      </c>
      <c r="J39" s="90">
        <v>6.5453552269590043E-2</v>
      </c>
      <c r="K39" s="90">
        <v>1.4031213167525749</v>
      </c>
      <c r="L39" s="127"/>
      <c r="M39" s="90"/>
      <c r="N39" s="92"/>
      <c r="O39" s="39"/>
      <c r="P39" s="39"/>
      <c r="Q39" s="90"/>
      <c r="AD39" s="245"/>
      <c r="AE39" s="245"/>
      <c r="AF39" s="245"/>
      <c r="AG39" s="245"/>
      <c r="AH39" s="245"/>
      <c r="AI39" s="245"/>
      <c r="AJ39" s="245"/>
      <c r="AK39" s="245"/>
    </row>
    <row r="40" spans="1:37">
      <c r="A40" s="89">
        <v>42490</v>
      </c>
      <c r="B40" s="86" t="s">
        <v>109</v>
      </c>
      <c r="C40" s="86" t="str">
        <f t="shared" si="0"/>
        <v>2016.II.n.év</v>
      </c>
      <c r="D40" s="90">
        <v>2.3973629870898692</v>
      </c>
      <c r="E40" s="90">
        <v>7.3334998637068161E-2</v>
      </c>
      <c r="F40" s="90">
        <v>4.166019250968267E-2</v>
      </c>
      <c r="G40" s="90">
        <v>3.5179701555581921E-2</v>
      </c>
      <c r="H40" s="90">
        <v>3.5179701555581921E-2</v>
      </c>
      <c r="I40" s="90">
        <v>4.166019250968267E-2</v>
      </c>
      <c r="J40" s="90">
        <v>7.3334998637068161E-2</v>
      </c>
      <c r="K40" s="90">
        <v>2.5475378797922019</v>
      </c>
      <c r="L40" s="127"/>
      <c r="M40" s="90"/>
      <c r="N40" s="92"/>
      <c r="O40" s="39"/>
      <c r="P40" s="39"/>
      <c r="Q40" s="90"/>
      <c r="AD40" s="245"/>
      <c r="AE40" s="245"/>
      <c r="AF40" s="245"/>
      <c r="AG40" s="245"/>
      <c r="AH40" s="245"/>
      <c r="AI40" s="245"/>
      <c r="AJ40" s="245"/>
      <c r="AK40" s="245"/>
    </row>
    <row r="41" spans="1:37">
      <c r="A41" s="89">
        <v>42582</v>
      </c>
      <c r="B41" s="86" t="s">
        <v>122</v>
      </c>
      <c r="C41" s="86" t="str">
        <f t="shared" si="0"/>
        <v>2016.III.n.év</v>
      </c>
      <c r="D41" s="90">
        <v>2.1986687462355645</v>
      </c>
      <c r="E41" s="90">
        <v>8.2142813727062336E-2</v>
      </c>
      <c r="F41" s="90">
        <v>4.6663741688905525E-2</v>
      </c>
      <c r="G41" s="90">
        <v>3.9404918873116923E-2</v>
      </c>
      <c r="H41" s="90">
        <v>3.9404918873116923E-2</v>
      </c>
      <c r="I41" s="90">
        <v>4.6663741688905969E-2</v>
      </c>
      <c r="J41" s="90">
        <v>8.2142813727061892E-2</v>
      </c>
      <c r="K41" s="90">
        <v>2.3668802205246493</v>
      </c>
      <c r="L41" s="127"/>
      <c r="M41" s="90"/>
      <c r="N41" s="92"/>
      <c r="O41" s="39"/>
      <c r="P41" s="39"/>
      <c r="Q41" s="90"/>
      <c r="Y41" s="91"/>
      <c r="Z41" s="91"/>
      <c r="AA41" s="91"/>
      <c r="AB41" s="91"/>
      <c r="AC41" s="91"/>
      <c r="AD41" s="245"/>
      <c r="AE41" s="245"/>
      <c r="AF41" s="245"/>
      <c r="AG41" s="245"/>
      <c r="AH41" s="245"/>
      <c r="AI41" s="245"/>
      <c r="AJ41" s="245"/>
      <c r="AK41" s="245"/>
    </row>
    <row r="42" spans="1:37">
      <c r="A42" s="89">
        <v>42674</v>
      </c>
      <c r="B42" s="86" t="s">
        <v>127</v>
      </c>
      <c r="C42" s="86" t="str">
        <f t="shared" si="0"/>
        <v>2016.IV.n.év</v>
      </c>
      <c r="D42" s="90">
        <v>1.9647431198280081</v>
      </c>
      <c r="E42" s="90">
        <v>9.1977047363258846E-2</v>
      </c>
      <c r="F42" s="90">
        <v>5.2250379366459043E-2</v>
      </c>
      <c r="G42" s="90">
        <v>4.4122521801855275E-2</v>
      </c>
      <c r="H42" s="90">
        <v>4.4122521801855275E-2</v>
      </c>
      <c r="I42" s="90">
        <v>5.2250379366459043E-2</v>
      </c>
      <c r="J42" s="90">
        <v>9.1977047363259068E-2</v>
      </c>
      <c r="K42" s="90">
        <v>2.1530930683595813</v>
      </c>
      <c r="L42" s="90"/>
      <c r="M42" s="90"/>
      <c r="N42" s="92"/>
      <c r="O42" s="39"/>
      <c r="P42" s="39"/>
      <c r="Q42" s="90"/>
      <c r="Y42" s="91"/>
      <c r="Z42" s="91"/>
      <c r="AA42" s="91"/>
      <c r="AB42" s="91"/>
      <c r="AC42" s="91"/>
      <c r="AD42" s="245"/>
      <c r="AE42" s="245"/>
      <c r="AF42" s="245"/>
      <c r="AG42" s="245"/>
      <c r="AH42" s="245"/>
      <c r="AI42" s="245"/>
      <c r="AJ42" s="245"/>
      <c r="AK42" s="245"/>
    </row>
    <row r="43" spans="1:37">
      <c r="A43" s="89">
        <v>42766</v>
      </c>
      <c r="B43" s="86" t="s">
        <v>141</v>
      </c>
      <c r="C43" s="86" t="str">
        <f t="shared" si="0"/>
        <v>2017.I.n.év</v>
      </c>
      <c r="D43" s="90">
        <v>4.0655906770237698</v>
      </c>
      <c r="E43" s="90">
        <v>0.10294522023383568</v>
      </c>
      <c r="F43" s="90">
        <v>5.8481185963034754E-2</v>
      </c>
      <c r="G43" s="90">
        <v>4.9384089339430837E-2</v>
      </c>
      <c r="H43" s="90">
        <v>4.9384089339430837E-2</v>
      </c>
      <c r="I43" s="90">
        <v>5.8481185963034754E-2</v>
      </c>
      <c r="J43" s="90">
        <v>0.10294522023383568</v>
      </c>
      <c r="K43" s="90">
        <v>4.276401172560071</v>
      </c>
      <c r="L43" s="90"/>
      <c r="M43" s="90"/>
      <c r="N43" s="92"/>
      <c r="O43" s="39"/>
      <c r="P43" s="39"/>
      <c r="Y43" s="91"/>
      <c r="Z43" s="91"/>
      <c r="AA43" s="91"/>
      <c r="AB43" s="91"/>
      <c r="AC43" s="91"/>
      <c r="AD43" s="245"/>
      <c r="AE43" s="245"/>
      <c r="AF43" s="245"/>
      <c r="AG43" s="245"/>
      <c r="AH43" s="245"/>
      <c r="AI43" s="245"/>
      <c r="AJ43" s="245"/>
      <c r="AK43" s="245"/>
    </row>
    <row r="44" spans="1:37">
      <c r="A44" s="89">
        <v>42855</v>
      </c>
      <c r="B44" s="86" t="s">
        <v>152</v>
      </c>
      <c r="C44" s="86" t="str">
        <f t="shared" si="0"/>
        <v>2017.II.n.év</v>
      </c>
      <c r="D44" s="90">
        <v>3.8984621375390431</v>
      </c>
      <c r="E44" s="90">
        <v>0.11516164917625149</v>
      </c>
      <c r="F44" s="90">
        <v>6.5421102660117469E-2</v>
      </c>
      <c r="G44" s="90">
        <v>5.5244460679942264E-2</v>
      </c>
      <c r="H44" s="90">
        <v>5.5244460679942264E-2</v>
      </c>
      <c r="I44" s="90">
        <v>6.5421102660117469E-2</v>
      </c>
      <c r="J44" s="90">
        <v>0.11516164917625105</v>
      </c>
      <c r="K44" s="90">
        <v>4.1342893500553544</v>
      </c>
      <c r="L44" s="90"/>
      <c r="M44" s="90"/>
      <c r="N44" s="92"/>
      <c r="O44" s="39"/>
      <c r="P44" s="39"/>
      <c r="Y44" s="91"/>
      <c r="Z44" s="91"/>
      <c r="AA44" s="91"/>
      <c r="AB44" s="91"/>
      <c r="AC44" s="91"/>
      <c r="AD44" s="245"/>
      <c r="AE44" s="245"/>
      <c r="AF44" s="245"/>
      <c r="AG44" s="245"/>
      <c r="AH44" s="245"/>
      <c r="AI44" s="245"/>
      <c r="AJ44" s="245"/>
      <c r="AK44" s="245"/>
    </row>
    <row r="45" spans="1:37">
      <c r="A45" s="89">
        <v>42947</v>
      </c>
      <c r="B45" s="86" t="s">
        <v>159</v>
      </c>
      <c r="C45" s="86" t="str">
        <f t="shared" si="0"/>
        <v>2017.III.n.év</v>
      </c>
      <c r="D45" s="90">
        <v>4.2524062719715197</v>
      </c>
      <c r="E45" s="90">
        <v>0.12874624554158309</v>
      </c>
      <c r="F45" s="90">
        <v>7.3138248774032633E-2</v>
      </c>
      <c r="G45" s="90">
        <v>6.1761158774539027E-2</v>
      </c>
      <c r="H45" s="90">
        <v>6.1761158774539027E-2</v>
      </c>
      <c r="I45" s="90">
        <v>7.3138248774032633E-2</v>
      </c>
      <c r="J45" s="90">
        <v>0.12874624554158309</v>
      </c>
      <c r="K45" s="90">
        <v>4.5160519250616744</v>
      </c>
      <c r="L45" s="90"/>
      <c r="M45" s="90"/>
      <c r="N45" s="92"/>
      <c r="O45" s="39"/>
      <c r="P45" s="39"/>
      <c r="Y45" s="91"/>
      <c r="Z45" s="91"/>
      <c r="AA45" s="91"/>
      <c r="AB45" s="91"/>
      <c r="AC45" s="91"/>
      <c r="AD45" s="245"/>
      <c r="AE45" s="245"/>
      <c r="AF45" s="245"/>
      <c r="AG45" s="245"/>
      <c r="AH45" s="245"/>
      <c r="AI45" s="245"/>
      <c r="AJ45" s="245"/>
      <c r="AK45" s="245"/>
    </row>
    <row r="46" spans="1:37">
      <c r="A46" s="89">
        <v>43039</v>
      </c>
      <c r="B46" s="86" t="s">
        <v>163</v>
      </c>
      <c r="C46" s="86" t="str">
        <f t="shared" si="0"/>
        <v>2017.IV.n.év</v>
      </c>
      <c r="D46" s="90">
        <v>4.8616809463466009</v>
      </c>
      <c r="E46" s="90">
        <v>0.14382268703760204</v>
      </c>
      <c r="F46" s="90">
        <v>8.1702883215405642E-2</v>
      </c>
      <c r="G46" s="90">
        <v>6.8993513342035406E-2</v>
      </c>
      <c r="H46" s="90">
        <v>6.8993513342035406E-2</v>
      </c>
      <c r="I46" s="90">
        <v>8.1702883215405642E-2</v>
      </c>
      <c r="J46" s="90">
        <v>0.14382268703760204</v>
      </c>
      <c r="K46" s="90">
        <v>5.1562000299416439</v>
      </c>
      <c r="L46" s="90"/>
      <c r="M46" s="90"/>
      <c r="N46" s="92"/>
      <c r="O46" s="39"/>
      <c r="P46" s="39"/>
      <c r="Y46" s="91"/>
      <c r="Z46" s="91"/>
      <c r="AA46" s="91"/>
      <c r="AB46" s="91"/>
      <c r="AC46" s="91"/>
      <c r="AD46" s="245"/>
      <c r="AE46" s="245"/>
      <c r="AF46" s="245"/>
      <c r="AG46" s="245"/>
      <c r="AH46" s="245"/>
      <c r="AI46" s="245"/>
      <c r="AJ46" s="245"/>
      <c r="AK46" s="245"/>
    </row>
    <row r="47" spans="1:37">
      <c r="A47" s="89">
        <v>43131</v>
      </c>
      <c r="B47" s="86" t="s">
        <v>167</v>
      </c>
      <c r="C47" s="86" t="str">
        <f t="shared" si="0"/>
        <v>2018.I.n.év</v>
      </c>
      <c r="D47" s="90">
        <v>4.7330182241473189</v>
      </c>
      <c r="E47" s="90">
        <v>0.16051586666268935</v>
      </c>
      <c r="F47" s="90">
        <v>9.1185955277921948E-2</v>
      </c>
      <c r="G47" s="90">
        <v>7.7001437091111846E-2</v>
      </c>
      <c r="H47" s="90">
        <v>7.7001437091111846E-2</v>
      </c>
      <c r="I47" s="90">
        <v>9.1185955277921948E-2</v>
      </c>
      <c r="J47" s="90">
        <v>0.16051586666268935</v>
      </c>
      <c r="K47" s="90">
        <v>5.061721483179042</v>
      </c>
      <c r="L47" s="90"/>
      <c r="M47" s="90"/>
      <c r="N47" s="92"/>
      <c r="O47" s="39"/>
      <c r="P47" s="39"/>
      <c r="Y47" s="91"/>
      <c r="Z47" s="91"/>
      <c r="AA47" s="91"/>
      <c r="AB47" s="91"/>
      <c r="AC47" s="91"/>
      <c r="AD47" s="245"/>
      <c r="AE47" s="245"/>
      <c r="AF47" s="245"/>
      <c r="AG47" s="245"/>
      <c r="AH47" s="245"/>
      <c r="AI47" s="245"/>
      <c r="AJ47" s="245"/>
      <c r="AK47" s="245"/>
    </row>
    <row r="48" spans="1:37">
      <c r="A48" s="89">
        <v>43220</v>
      </c>
      <c r="B48" s="86" t="s">
        <v>170</v>
      </c>
      <c r="C48" s="86" t="str">
        <f t="shared" si="0"/>
        <v>2018.II.n.év</v>
      </c>
      <c r="D48" s="90">
        <v>4.5454331625888846</v>
      </c>
      <c r="E48" s="90">
        <v>0.17894853760413021</v>
      </c>
      <c r="F48" s="90">
        <v>0.1016571986700221</v>
      </c>
      <c r="G48" s="90">
        <v>8.5843816236727655E-2</v>
      </c>
      <c r="H48" s="90">
        <v>8.5843816236727655E-2</v>
      </c>
      <c r="I48" s="90">
        <v>0.1016571986700221</v>
      </c>
      <c r="J48" s="90">
        <v>0.17894853760413021</v>
      </c>
      <c r="K48" s="90">
        <v>4.9118827150997646</v>
      </c>
      <c r="L48" s="90"/>
      <c r="M48" s="90"/>
      <c r="N48" s="92"/>
      <c r="O48" s="39"/>
      <c r="P48" s="39"/>
      <c r="Y48" s="91"/>
      <c r="Z48" s="91"/>
      <c r="AA48" s="91"/>
      <c r="AB48" s="91"/>
      <c r="AC48" s="91"/>
      <c r="AD48" s="245"/>
      <c r="AE48" s="245"/>
      <c r="AF48" s="245"/>
      <c r="AG48" s="245"/>
      <c r="AH48" s="245"/>
      <c r="AI48" s="245"/>
      <c r="AJ48" s="245"/>
      <c r="AK48" s="245"/>
    </row>
    <row r="49" spans="1:37">
      <c r="A49" s="89">
        <v>43312</v>
      </c>
      <c r="B49" s="86" t="s">
        <v>171</v>
      </c>
      <c r="C49" s="86" t="str">
        <f t="shared" si="0"/>
        <v>2018.III.n.év</v>
      </c>
      <c r="D49" s="90">
        <v>5.0545173877246485</v>
      </c>
      <c r="E49" s="90">
        <v>0.19923720068826078</v>
      </c>
      <c r="F49" s="90">
        <v>0.11318279525497665</v>
      </c>
      <c r="G49" s="90">
        <v>9.5576537659328942E-2</v>
      </c>
      <c r="H49" s="90">
        <v>9.5576537659328942E-2</v>
      </c>
      <c r="I49" s="90">
        <v>0.11318279525497665</v>
      </c>
      <c r="J49" s="90">
        <v>0.19923720068826078</v>
      </c>
      <c r="K49" s="90">
        <v>5.4625139213272149</v>
      </c>
      <c r="L49" s="90"/>
      <c r="M49" s="90"/>
      <c r="N49" s="92"/>
      <c r="O49" s="39"/>
      <c r="P49" s="39"/>
      <c r="Y49" s="91"/>
      <c r="Z49" s="91"/>
      <c r="AA49" s="91"/>
      <c r="AB49" s="91"/>
      <c r="AC49" s="91"/>
      <c r="AD49" s="245"/>
      <c r="AE49" s="245"/>
      <c r="AF49" s="245"/>
      <c r="AG49" s="245"/>
      <c r="AH49" s="245"/>
      <c r="AI49" s="245"/>
      <c r="AJ49" s="245"/>
      <c r="AK49" s="245"/>
    </row>
    <row r="50" spans="1:37">
      <c r="A50" s="17">
        <v>43404</v>
      </c>
      <c r="B50" s="14" t="s">
        <v>180</v>
      </c>
      <c r="C50" s="86" t="str">
        <f t="shared" si="0"/>
        <v>2018.IV.n.év</v>
      </c>
      <c r="D50" s="90">
        <v>4.6400563783556308</v>
      </c>
      <c r="E50" s="90">
        <v>0.22148731470570571</v>
      </c>
      <c r="F50" s="90">
        <v>0.12582265412940696</v>
      </c>
      <c r="G50" s="90">
        <v>0.10625019123891377</v>
      </c>
      <c r="H50" s="90">
        <v>0.10625019123891377</v>
      </c>
      <c r="I50" s="90">
        <v>0.12582265412940696</v>
      </c>
      <c r="J50" s="90">
        <v>0.22148731470570571</v>
      </c>
      <c r="K50" s="90">
        <v>5.0936165384296572</v>
      </c>
      <c r="L50" s="90"/>
      <c r="M50" s="90"/>
      <c r="N50" s="92"/>
      <c r="O50" s="39"/>
      <c r="P50" s="39"/>
      <c r="Y50" s="91"/>
      <c r="Z50" s="91"/>
      <c r="AA50" s="91"/>
      <c r="AB50" s="91"/>
      <c r="AC50" s="91"/>
      <c r="AD50" s="245"/>
      <c r="AE50" s="245"/>
      <c r="AF50" s="245"/>
      <c r="AG50" s="245"/>
      <c r="AH50" s="245"/>
      <c r="AI50" s="245"/>
      <c r="AJ50" s="245"/>
      <c r="AK50" s="245"/>
    </row>
    <row r="51" spans="1:37" ht="12.75" customHeight="1">
      <c r="A51" s="89">
        <v>43496</v>
      </c>
      <c r="B51" s="86" t="s">
        <v>197</v>
      </c>
      <c r="C51" s="86" t="str">
        <f t="shared" si="0"/>
        <v>2019.I.n.év</v>
      </c>
      <c r="D51" s="90">
        <v>4.6399666244325699</v>
      </c>
      <c r="E51" s="90">
        <v>0.24578800712606608</v>
      </c>
      <c r="F51" s="90">
        <v>0.13962740688273989</v>
      </c>
      <c r="G51" s="90">
        <v>0.11790753251975428</v>
      </c>
      <c r="H51" s="90">
        <v>0.11790753251975428</v>
      </c>
      <c r="I51" s="90">
        <v>0.13962740688273989</v>
      </c>
      <c r="J51" s="90">
        <v>0.24578800712606608</v>
      </c>
      <c r="K51" s="90">
        <v>5.1432895709611302</v>
      </c>
      <c r="L51" s="90"/>
      <c r="M51" s="90"/>
      <c r="N51" s="92"/>
      <c r="O51" s="39"/>
      <c r="P51" s="39"/>
      <c r="Y51" s="91"/>
      <c r="Z51" s="91"/>
      <c r="AA51" s="91"/>
      <c r="AB51" s="91"/>
      <c r="AC51" s="91"/>
      <c r="AD51" s="245"/>
      <c r="AE51" s="245"/>
      <c r="AF51" s="245"/>
      <c r="AG51" s="245"/>
      <c r="AH51" s="245"/>
      <c r="AI51" s="245"/>
      <c r="AJ51" s="245"/>
      <c r="AK51" s="245"/>
    </row>
    <row r="52" spans="1:37">
      <c r="A52" s="17">
        <v>43585</v>
      </c>
      <c r="B52" s="86" t="s">
        <v>199</v>
      </c>
      <c r="C52" s="86" t="str">
        <f t="shared" si="0"/>
        <v>2019.II.n.év</v>
      </c>
      <c r="D52" s="90">
        <v>4.6112449873199672</v>
      </c>
      <c r="E52" s="90">
        <v>0.27220653340087075</v>
      </c>
      <c r="F52" s="90">
        <v>0.154635260034512</v>
      </c>
      <c r="G52" s="90">
        <v>0.13058082476982236</v>
      </c>
      <c r="H52" s="90">
        <v>0.13058082476982236</v>
      </c>
      <c r="I52" s="90">
        <v>0.154635260034512</v>
      </c>
      <c r="J52" s="90">
        <v>0.27220653340087075</v>
      </c>
      <c r="K52" s="90">
        <v>5.1686676055251723</v>
      </c>
      <c r="L52" s="90"/>
      <c r="M52" s="90"/>
      <c r="N52" s="92"/>
      <c r="O52" s="39"/>
      <c r="P52" s="39"/>
      <c r="Y52" s="91"/>
      <c r="Z52" s="91"/>
      <c r="AA52" s="91"/>
      <c r="AB52" s="91"/>
      <c r="AC52" s="91"/>
      <c r="AD52" s="245"/>
      <c r="AE52" s="245"/>
      <c r="AF52" s="245"/>
      <c r="AG52" s="245"/>
      <c r="AH52" s="245"/>
      <c r="AI52" s="245"/>
      <c r="AJ52" s="245"/>
      <c r="AK52" s="245"/>
    </row>
    <row r="53" spans="1:37">
      <c r="A53" s="89">
        <v>43677</v>
      </c>
      <c r="B53" s="86" t="s">
        <v>200</v>
      </c>
      <c r="C53" s="86" t="str">
        <f t="shared" si="0"/>
        <v>2019.III.n.év</v>
      </c>
      <c r="D53" s="90">
        <v>4.1493810740610453</v>
      </c>
      <c r="E53" s="90">
        <v>0.30078266638531126</v>
      </c>
      <c r="F53" s="90">
        <v>0.17086880777350899</v>
      </c>
      <c r="G53" s="90">
        <v>0.14428914751733402</v>
      </c>
      <c r="H53" s="90">
        <v>0.14428914751733402</v>
      </c>
      <c r="I53" s="90">
        <v>0.17086880777350899</v>
      </c>
      <c r="J53" s="90">
        <v>0.30078266638531126</v>
      </c>
      <c r="K53" s="90">
        <v>4.7653216957371995</v>
      </c>
      <c r="L53" s="90"/>
      <c r="M53" s="90"/>
      <c r="N53" s="92"/>
      <c r="O53" s="39"/>
      <c r="P53" s="39" t="s">
        <v>96</v>
      </c>
      <c r="Y53" s="91"/>
      <c r="Z53" s="91"/>
      <c r="AA53" s="91"/>
      <c r="AB53" s="91"/>
      <c r="AC53" s="91"/>
      <c r="AD53" s="245"/>
      <c r="AE53" s="245"/>
      <c r="AF53" s="245"/>
      <c r="AG53" s="245"/>
      <c r="AH53" s="245"/>
      <c r="AI53" s="245"/>
      <c r="AJ53" s="245"/>
      <c r="AK53" s="245"/>
    </row>
    <row r="54" spans="1:37">
      <c r="A54" s="17">
        <v>43769</v>
      </c>
      <c r="B54" s="14" t="s">
        <v>201</v>
      </c>
      <c r="C54" s="86" t="str">
        <f t="shared" si="0"/>
        <v>2019.IV.n.év</v>
      </c>
      <c r="D54" s="90">
        <v>3.5084726938924158</v>
      </c>
      <c r="E54" s="90">
        <v>0.48328083412407707</v>
      </c>
      <c r="F54" s="90">
        <v>0.27454248258037417</v>
      </c>
      <c r="G54" s="90">
        <v>0.23183576502344128</v>
      </c>
      <c r="H54" s="90">
        <v>0.23183576502344128</v>
      </c>
      <c r="I54" s="90">
        <v>0.27454248258037417</v>
      </c>
      <c r="J54" s="90">
        <v>0.48328083412407707</v>
      </c>
      <c r="K54" s="90">
        <v>4.4981317756203083</v>
      </c>
      <c r="L54" s="90"/>
      <c r="M54" s="90"/>
      <c r="N54" s="92"/>
      <c r="O54" s="39"/>
      <c r="P54" s="39"/>
      <c r="Y54" s="91"/>
      <c r="Z54" s="91"/>
      <c r="AA54" s="91"/>
      <c r="AB54" s="91"/>
      <c r="AC54" s="91"/>
      <c r="AD54" s="245"/>
      <c r="AE54" s="245"/>
      <c r="AF54" s="245"/>
      <c r="AG54" s="245"/>
      <c r="AH54" s="245"/>
      <c r="AI54" s="245"/>
      <c r="AJ54" s="245"/>
      <c r="AK54" s="245"/>
    </row>
    <row r="55" spans="1:37">
      <c r="A55" s="89">
        <v>43861</v>
      </c>
      <c r="B55" s="86" t="s">
        <v>198</v>
      </c>
      <c r="C55" s="86" t="str">
        <f t="shared" si="0"/>
        <v>2020.I.n.év</v>
      </c>
      <c r="D55" s="90">
        <v>2.7470960267324673</v>
      </c>
      <c r="E55" s="90">
        <v>0.52635818738096951</v>
      </c>
      <c r="F55" s="90">
        <v>0.29901389272345158</v>
      </c>
      <c r="G55" s="90">
        <v>0.25250050163687909</v>
      </c>
      <c r="H55" s="90">
        <v>0.25250050163687909</v>
      </c>
      <c r="I55" s="90">
        <v>0.29901389272345202</v>
      </c>
      <c r="J55" s="90">
        <v>0.52635818738096862</v>
      </c>
      <c r="K55" s="90">
        <v>3.8249686084737675</v>
      </c>
      <c r="L55" s="90"/>
      <c r="M55" s="90"/>
      <c r="N55" s="92"/>
      <c r="O55" s="39"/>
      <c r="P55" s="39"/>
      <c r="Y55" s="91"/>
      <c r="Z55" s="91"/>
      <c r="AA55" s="91"/>
      <c r="AB55" s="91"/>
      <c r="AC55" s="91"/>
      <c r="AD55" s="245"/>
      <c r="AE55" s="245"/>
      <c r="AF55" s="245"/>
      <c r="AG55" s="245"/>
      <c r="AH55" s="245"/>
      <c r="AI55" s="245"/>
      <c r="AJ55" s="245"/>
      <c r="AK55" s="245"/>
    </row>
    <row r="56" spans="1:37">
      <c r="A56" s="89">
        <v>43951</v>
      </c>
      <c r="B56" s="14" t="s">
        <v>205</v>
      </c>
      <c r="C56" s="86" t="str">
        <f t="shared" si="0"/>
        <v>2020.II.n.év</v>
      </c>
      <c r="D56" s="90">
        <v>2.1933595708092488</v>
      </c>
      <c r="E56" s="90">
        <v>0.62692288303196486</v>
      </c>
      <c r="F56" s="90">
        <v>0.35614274877255303</v>
      </c>
      <c r="G56" s="90">
        <v>0.30074262403110641</v>
      </c>
      <c r="H56" s="90">
        <v>0.30074262403110641</v>
      </c>
      <c r="I56" s="90">
        <v>0.35614274877255347</v>
      </c>
      <c r="J56" s="90">
        <v>0.62692288303196442</v>
      </c>
      <c r="K56" s="90">
        <v>3.4771678266448731</v>
      </c>
      <c r="L56" s="90"/>
      <c r="M56" s="90"/>
      <c r="N56" s="92"/>
      <c r="Y56" s="91"/>
      <c r="Z56" s="91"/>
      <c r="AA56" s="91"/>
      <c r="AB56" s="91"/>
      <c r="AC56" s="91"/>
      <c r="AD56" s="245"/>
      <c r="AE56" s="245"/>
      <c r="AF56" s="245"/>
      <c r="AG56" s="245"/>
      <c r="AH56" s="245"/>
      <c r="AI56" s="245"/>
      <c r="AJ56" s="245"/>
      <c r="AK56" s="245"/>
    </row>
    <row r="57" spans="1:37">
      <c r="A57" s="89">
        <v>44043</v>
      </c>
      <c r="B57" s="86" t="s">
        <v>206</v>
      </c>
      <c r="C57" s="86" t="str">
        <f>LEFT(B57,4)&amp;"."&amp;ROMAN(RIGHT(B57,1))&amp;".n.év"</f>
        <v>2020.III.n.év</v>
      </c>
      <c r="D57" s="90">
        <v>1.8907226681986891</v>
      </c>
      <c r="E57" s="90">
        <v>0.74298996387516691</v>
      </c>
      <c r="F57" s="90">
        <v>0.42207820962794562</v>
      </c>
      <c r="G57" s="90">
        <v>0.356421431427</v>
      </c>
      <c r="H57" s="90">
        <v>0.356421431427</v>
      </c>
      <c r="I57" s="90">
        <v>0.42207820962794607</v>
      </c>
      <c r="J57" s="90">
        <v>0.74298996387516603</v>
      </c>
      <c r="K57" s="90">
        <v>3.4122122731288016</v>
      </c>
      <c r="L57" s="90"/>
      <c r="M57" s="90"/>
      <c r="N57" s="92"/>
      <c r="Y57" s="91"/>
      <c r="Z57" s="91"/>
      <c r="AA57" s="91"/>
      <c r="AB57" s="91"/>
      <c r="AC57" s="91"/>
      <c r="AD57" s="245"/>
      <c r="AE57" s="245"/>
      <c r="AF57" s="245"/>
      <c r="AG57" s="245"/>
      <c r="AH57" s="245"/>
      <c r="AI57" s="245"/>
      <c r="AJ57" s="245"/>
      <c r="AK57" s="245"/>
    </row>
    <row r="58" spans="1:37">
      <c r="A58" s="89">
        <v>44135</v>
      </c>
      <c r="B58" s="86" t="s">
        <v>220</v>
      </c>
      <c r="C58" s="86" t="str">
        <f t="shared" si="0"/>
        <v>2020.IV.n.év</v>
      </c>
      <c r="D58" s="90">
        <v>1.6591371241734787</v>
      </c>
      <c r="E58" s="90">
        <v>0.85994060035108455</v>
      </c>
      <c r="F58" s="90">
        <v>0.48851560132722049</v>
      </c>
      <c r="G58" s="90">
        <v>0.41252409133594181</v>
      </c>
      <c r="H58" s="90">
        <v>0.41252409133594181</v>
      </c>
      <c r="I58" s="90">
        <v>0.48851560132722049</v>
      </c>
      <c r="J58" s="90">
        <v>0.85994060035108433</v>
      </c>
      <c r="K58" s="90">
        <v>3.4201174171877256</v>
      </c>
      <c r="L58" s="90"/>
      <c r="M58" s="90"/>
      <c r="N58" s="92"/>
      <c r="Y58" s="91"/>
      <c r="Z58" s="91"/>
      <c r="AA58" s="91"/>
      <c r="AB58" s="91"/>
      <c r="AC58" s="91"/>
      <c r="AD58" s="245"/>
      <c r="AE58" s="245"/>
      <c r="AF58" s="245"/>
      <c r="AG58" s="245"/>
      <c r="AH58" s="245"/>
      <c r="AI58" s="245"/>
      <c r="AJ58" s="245"/>
      <c r="AK58" s="245"/>
    </row>
    <row r="59" spans="1:37">
      <c r="A59" s="89">
        <v>44227</v>
      </c>
      <c r="B59" s="86" t="s">
        <v>241</v>
      </c>
      <c r="C59" s="86" t="str">
        <f t="shared" si="0"/>
        <v>2021.I.n.év</v>
      </c>
      <c r="D59" s="90">
        <v>1.4764370998725418</v>
      </c>
      <c r="E59" s="90">
        <v>0.95399911361571399</v>
      </c>
      <c r="F59" s="90">
        <v>0.54194842116228203</v>
      </c>
      <c r="G59" s="90">
        <v>0.45764511795226825</v>
      </c>
      <c r="H59" s="90">
        <v>0.45764511795226825</v>
      </c>
      <c r="I59" s="90">
        <v>0.54194842116228203</v>
      </c>
      <c r="J59" s="90">
        <v>0.95399911361571377</v>
      </c>
      <c r="K59" s="90">
        <v>3.4300297526028061</v>
      </c>
      <c r="L59" s="90"/>
      <c r="M59" s="90"/>
      <c r="N59" s="92"/>
      <c r="Y59" s="91"/>
      <c r="Z59" s="91"/>
      <c r="AA59" s="91"/>
      <c r="AB59" s="91"/>
      <c r="AC59" s="91"/>
      <c r="AD59" s="245"/>
      <c r="AE59" s="245"/>
      <c r="AF59" s="245"/>
      <c r="AG59" s="245"/>
      <c r="AH59" s="245"/>
      <c r="AI59" s="245"/>
      <c r="AJ59" s="245"/>
      <c r="AK59" s="245"/>
    </row>
    <row r="60" spans="1:37">
      <c r="A60" s="89">
        <v>44316</v>
      </c>
      <c r="B60" s="86" t="s">
        <v>267</v>
      </c>
      <c r="C60" s="86" t="str">
        <f t="shared" si="0"/>
        <v>2021.II.n.év</v>
      </c>
      <c r="D60" s="90">
        <v>1.3170332682732062</v>
      </c>
      <c r="E60" s="90">
        <v>1.0493427987097488</v>
      </c>
      <c r="F60" s="90">
        <v>0.59611132222480911</v>
      </c>
      <c r="G60" s="90">
        <v>0.50338265731484633</v>
      </c>
      <c r="H60" s="90">
        <v>0.50338265731484633</v>
      </c>
      <c r="I60" s="90">
        <v>0.59611132222480911</v>
      </c>
      <c r="J60" s="90">
        <v>1.0493427987097483</v>
      </c>
      <c r="K60" s="90">
        <v>3.4658700465226104</v>
      </c>
      <c r="L60" s="90"/>
      <c r="M60" s="90"/>
      <c r="N60" s="92"/>
      <c r="Y60" s="91"/>
      <c r="Z60" s="91"/>
      <c r="AA60" s="91"/>
      <c r="AB60" s="91"/>
      <c r="AC60" s="91"/>
      <c r="AD60" s="245"/>
      <c r="AE60" s="245"/>
      <c r="AF60" s="245"/>
      <c r="AG60" s="245"/>
      <c r="AH60" s="245"/>
      <c r="AI60" s="245"/>
      <c r="AJ60" s="245"/>
      <c r="AK60" s="245"/>
    </row>
    <row r="61" spans="1:37">
      <c r="A61" s="89">
        <v>44408</v>
      </c>
      <c r="B61" s="86" t="s">
        <v>274</v>
      </c>
      <c r="C61" s="86" t="str">
        <f t="shared" si="0"/>
        <v>2021.III.n.év</v>
      </c>
      <c r="D61" s="90">
        <v>1.1590827590955946</v>
      </c>
      <c r="E61" s="90">
        <v>1.1341641394505246</v>
      </c>
      <c r="F61" s="90">
        <v>0.64429668323746903</v>
      </c>
      <c r="G61" s="90">
        <v>0.54407249856748585</v>
      </c>
      <c r="H61" s="90">
        <v>0.54407249856748585</v>
      </c>
      <c r="I61" s="90">
        <v>0.64429668323746903</v>
      </c>
      <c r="J61" s="90">
        <v>1.1341641394505242</v>
      </c>
      <c r="K61" s="90">
        <v>3.4816160803510741</v>
      </c>
      <c r="L61" s="90"/>
      <c r="M61" s="90"/>
      <c r="N61" s="92"/>
      <c r="Y61" s="91"/>
      <c r="Z61" s="91"/>
      <c r="AA61" s="91"/>
      <c r="AB61" s="91"/>
      <c r="AC61" s="91"/>
      <c r="AD61" s="245"/>
      <c r="AE61" s="245"/>
      <c r="AF61" s="245"/>
      <c r="AG61" s="245"/>
      <c r="AH61" s="245"/>
      <c r="AI61" s="245"/>
      <c r="AJ61" s="245"/>
      <c r="AK61" s="245"/>
    </row>
    <row r="62" spans="1:37">
      <c r="A62" s="89">
        <v>44500</v>
      </c>
      <c r="B62" s="86" t="s">
        <v>315</v>
      </c>
      <c r="C62" s="86" t="str">
        <f>LEFT(B62,4)&amp;"."&amp;ROMAN(RIGHT(B62,1))&amp;".n.év"</f>
        <v>2021.IV.n.év</v>
      </c>
      <c r="D62" s="90">
        <v>1.0342476946416106</v>
      </c>
      <c r="E62" s="90">
        <v>1.2030011555630669</v>
      </c>
      <c r="F62" s="90">
        <v>0.68340165898353966</v>
      </c>
      <c r="G62" s="90">
        <v>0.57709446253861429</v>
      </c>
      <c r="H62" s="90">
        <v>0.57709446253861429</v>
      </c>
      <c r="I62" s="90">
        <v>0.68340165898353966</v>
      </c>
      <c r="J62" s="90">
        <v>1.2030011555630669</v>
      </c>
      <c r="K62" s="90">
        <v>3.4977449717268314</v>
      </c>
      <c r="L62" s="90"/>
      <c r="M62" s="90"/>
      <c r="N62" s="92"/>
      <c r="Y62" s="91"/>
      <c r="Z62" s="91"/>
      <c r="AA62" s="91"/>
      <c r="AB62" s="91"/>
      <c r="AC62" s="91"/>
      <c r="AD62" s="245"/>
      <c r="AE62" s="245"/>
      <c r="AF62" s="245"/>
      <c r="AG62" s="245"/>
      <c r="AH62" s="245"/>
      <c r="AI62" s="245"/>
      <c r="AJ62" s="245"/>
      <c r="AK62" s="245"/>
    </row>
    <row r="63" spans="1:37">
      <c r="A63" s="227">
        <v>44592</v>
      </c>
      <c r="B63" s="86" t="s">
        <v>337</v>
      </c>
      <c r="C63" s="86" t="str">
        <f>LEFT(B63,4)&amp;"."&amp;ROMAN(RIGHT(B63,1))&amp;".n.év"</f>
        <v>2022.I.n.év</v>
      </c>
      <c r="D63" s="90">
        <v>0.94457348899278859</v>
      </c>
      <c r="E63" s="90">
        <v>1.2508738062084293</v>
      </c>
      <c r="F63" s="90">
        <v>0.71059718470659394</v>
      </c>
      <c r="G63" s="90">
        <v>0.60005956233650526</v>
      </c>
      <c r="H63" s="90">
        <v>0.60005956233650526</v>
      </c>
      <c r="I63" s="90">
        <v>0.71059718470659394</v>
      </c>
      <c r="J63" s="90">
        <v>1.2508738062084284</v>
      </c>
      <c r="K63" s="90">
        <v>3.506104042244317</v>
      </c>
      <c r="L63" s="90"/>
      <c r="M63" s="90"/>
      <c r="N63" s="92"/>
      <c r="Y63" s="91"/>
      <c r="Z63" s="91"/>
      <c r="AA63" s="91"/>
      <c r="AB63" s="91"/>
      <c r="AC63" s="91"/>
      <c r="AD63" s="245"/>
      <c r="AE63" s="245"/>
      <c r="AF63" s="245"/>
      <c r="AG63" s="245"/>
      <c r="AH63" s="245"/>
      <c r="AI63" s="245"/>
      <c r="AJ63" s="245"/>
      <c r="AK63" s="245"/>
    </row>
    <row r="64" spans="1:37">
      <c r="A64" s="227">
        <v>44681</v>
      </c>
      <c r="B64" s="86" t="s">
        <v>343</v>
      </c>
      <c r="C64" s="86" t="str">
        <f>LEFT(B64,4)&amp;"."&amp;ROMAN(RIGHT(B64,1))&amp;".n.év"</f>
        <v>2022.II.n.év</v>
      </c>
      <c r="D64" s="90">
        <v>0.85496779059679184</v>
      </c>
      <c r="E64" s="90">
        <v>1.2950515878442497</v>
      </c>
      <c r="F64" s="90">
        <v>0.73569372690068846</v>
      </c>
      <c r="G64" s="90">
        <v>0.62125218798892146</v>
      </c>
      <c r="H64" s="90">
        <v>0.62125218798892146</v>
      </c>
      <c r="I64" s="90">
        <v>0.73569372690068846</v>
      </c>
      <c r="J64" s="90">
        <v>1.2950515878442497</v>
      </c>
      <c r="K64" s="90">
        <v>3.5069652933306514</v>
      </c>
      <c r="L64" s="90"/>
      <c r="M64" s="90"/>
      <c r="N64" s="92"/>
      <c r="Y64" s="91"/>
      <c r="Z64" s="91"/>
      <c r="AA64" s="91"/>
      <c r="AB64" s="91"/>
      <c r="AC64" s="91"/>
      <c r="AD64" s="245"/>
      <c r="AE64" s="245"/>
      <c r="AF64" s="245"/>
      <c r="AG64" s="245"/>
      <c r="AH64" s="245"/>
      <c r="AI64" s="245"/>
      <c r="AJ64" s="245"/>
      <c r="AK64" s="245"/>
    </row>
    <row r="65" spans="1:37">
      <c r="A65" s="227">
        <v>44773</v>
      </c>
      <c r="B65" s="86" t="s">
        <v>357</v>
      </c>
      <c r="C65" s="86" t="str">
        <f>LEFT(B65,4)&amp;"."&amp;ROMAN(RIGHT(B65,1))&amp;".n.év"</f>
        <v>2022.III.n.év</v>
      </c>
      <c r="D65" s="90">
        <v>0.81418626640518044</v>
      </c>
      <c r="E65" s="90">
        <v>1.3210763173897155</v>
      </c>
      <c r="F65" s="90">
        <v>0.75047787175684544</v>
      </c>
      <c r="G65" s="90">
        <v>0.63373657110052672</v>
      </c>
      <c r="H65" s="90">
        <v>0.63373657110052672</v>
      </c>
      <c r="I65" s="90">
        <v>0.75047787175684544</v>
      </c>
      <c r="J65" s="90">
        <v>1.3210763173897142</v>
      </c>
      <c r="K65" s="90">
        <v>3.5194770266522681</v>
      </c>
      <c r="L65" s="246"/>
      <c r="M65" s="90"/>
      <c r="N65" s="92"/>
      <c r="Y65" s="91"/>
      <c r="Z65" s="91"/>
      <c r="AA65" s="91"/>
      <c r="AB65" s="91"/>
      <c r="AC65" s="91"/>
      <c r="AD65" s="245"/>
      <c r="AE65" s="245"/>
      <c r="AF65" s="245"/>
      <c r="AG65" s="245"/>
      <c r="AH65" s="245"/>
      <c r="AI65" s="245"/>
      <c r="AJ65" s="245"/>
      <c r="AK65" s="245"/>
    </row>
    <row r="66" spans="1:37">
      <c r="A66" s="227">
        <v>44865</v>
      </c>
      <c r="B66" s="86" t="s">
        <v>374</v>
      </c>
      <c r="C66" s="86" t="str">
        <f>LEFT(B66,4)&amp;"."&amp;ROMAN(RIGHT(B66,1))&amp;".n.év"</f>
        <v>2022.IV.n.év</v>
      </c>
      <c r="D66" s="90">
        <v>0.79302016856853363</v>
      </c>
      <c r="E66" s="90">
        <v>1.3327231870937042</v>
      </c>
      <c r="F66" s="90">
        <v>0.75709423288074307</v>
      </c>
      <c r="G66" s="90">
        <v>0.63932371786343634</v>
      </c>
      <c r="H66" s="90">
        <v>0.63932371786343634</v>
      </c>
      <c r="I66" s="90">
        <v>0.75709423288074351</v>
      </c>
      <c r="J66" s="90">
        <v>1.3327231870937037</v>
      </c>
      <c r="K66" s="90">
        <v>3.5221613064064172</v>
      </c>
      <c r="L66" s="246"/>
      <c r="Y66" s="91"/>
      <c r="Z66" s="91"/>
      <c r="AA66" s="91"/>
      <c r="AB66" s="91"/>
      <c r="AC66" s="91"/>
      <c r="AD66" s="91"/>
      <c r="AE66" s="91"/>
      <c r="AF66" s="91"/>
    </row>
  </sheetData>
  <pageMargins left="0.75" right="0.75" top="1" bottom="1" header="0.5" footer="0.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alappálya-baseline</vt:lpstr>
      <vt:lpstr>c1-1</vt:lpstr>
      <vt:lpstr>c1-2</vt:lpstr>
      <vt:lpstr>c1-3</vt:lpstr>
      <vt:lpstr>t1-1</vt:lpstr>
      <vt:lpstr>cb1-4</vt:lpstr>
      <vt:lpstr>cb1-5</vt:lpstr>
      <vt:lpstr>tb1-2</vt:lpstr>
      <vt:lpstr>c1-6</vt:lpstr>
      <vt:lpstr>c1-7</vt:lpstr>
      <vt:lpstr>c1-8</vt:lpstr>
      <vt:lpstr>c1-9</vt:lpstr>
      <vt:lpstr>c1-10</vt:lpstr>
      <vt:lpstr>c1-11</vt:lpstr>
      <vt:lpstr>c1-12</vt:lpstr>
      <vt:lpstr>c1-13</vt:lpstr>
      <vt:lpstr>c1-14</vt:lpstr>
      <vt:lpstr>c1-15</vt:lpstr>
      <vt:lpstr>c1-16</vt:lpstr>
      <vt:lpstr>t1-3</vt:lpstr>
      <vt:lpstr>t1-4</vt:lpstr>
      <vt:lpstr>'alappálya-baseline'!Print_Area</vt:lpstr>
      <vt:lpstr>'t1-3'!Print_Area</vt:lpstr>
      <vt:lpstr>'t1-4'!Print_Area</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2019-06-19T09:02:51Z</cp:lastPrinted>
  <dcterms:created xsi:type="dcterms:W3CDTF">2011-03-23T10:31:37Z</dcterms:created>
  <dcterms:modified xsi:type="dcterms:W3CDTF">2019-12-18T16:22:43Z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