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cs\FI\TIFO\Alapkezelők folyamatos felügyelés\TER 2020 végleges\"/>
    </mc:Choice>
  </mc:AlternateContent>
  <xr:revisionPtr revIDLastSave="0" documentId="13_ncr:1_{2049AEA6-7E96-4545-B5C9-107F4F4134C6}" xr6:coauthVersionLast="47" xr6:coauthVersionMax="47" xr10:uidLastSave="{00000000-0000-0000-0000-000000000000}"/>
  <bookViews>
    <workbookView xWindow="-120" yWindow="-120" windowWidth="19440" windowHeight="15000" xr2:uid="{D4769671-F6E8-4F67-88A3-2D2126972AEE}"/>
  </bookViews>
  <sheets>
    <sheet name="TER2020" sheetId="1" r:id="rId1"/>
  </sheets>
  <definedNames>
    <definedName name="_xlnm._FilterDatabase" localSheetId="0" hidden="1">'TER2020'!$A$1:$AG$662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62" i="1" l="1"/>
  <c r="AE662" i="1"/>
  <c r="AB662" i="1"/>
  <c r="AG662" i="1" s="1"/>
  <c r="AF661" i="1"/>
  <c r="AE661" i="1"/>
  <c r="AB661" i="1"/>
  <c r="AC661" i="1" s="1"/>
  <c r="AF660" i="1"/>
  <c r="AE660" i="1"/>
  <c r="AB660" i="1"/>
  <c r="AC660" i="1" s="1"/>
  <c r="AF659" i="1"/>
  <c r="AE659" i="1"/>
  <c r="AB659" i="1"/>
  <c r="AF658" i="1"/>
  <c r="AE658" i="1"/>
  <c r="AB658" i="1"/>
  <c r="AG658" i="1" s="1"/>
  <c r="AF657" i="1"/>
  <c r="AE657" i="1"/>
  <c r="AB657" i="1"/>
  <c r="AD657" i="1" s="1"/>
  <c r="AF656" i="1"/>
  <c r="AE656" i="1"/>
  <c r="AB656" i="1"/>
  <c r="AC656" i="1" s="1"/>
  <c r="AF655" i="1"/>
  <c r="AE655" i="1"/>
  <c r="AB655" i="1"/>
  <c r="AF654" i="1"/>
  <c r="AE654" i="1"/>
  <c r="AB654" i="1"/>
  <c r="AF653" i="1"/>
  <c r="AE653" i="1"/>
  <c r="AB653" i="1"/>
  <c r="AG653" i="1" s="1"/>
  <c r="AF652" i="1"/>
  <c r="AE652" i="1"/>
  <c r="AB652" i="1"/>
  <c r="AC652" i="1" s="1"/>
  <c r="AF651" i="1"/>
  <c r="AE651" i="1"/>
  <c r="AB651" i="1"/>
  <c r="AC651" i="1" s="1"/>
  <c r="AF650" i="1"/>
  <c r="AE650" i="1"/>
  <c r="AB650" i="1"/>
  <c r="AG650" i="1" s="1"/>
  <c r="AF649" i="1"/>
  <c r="AE649" i="1"/>
  <c r="AB649" i="1"/>
  <c r="AF648" i="1"/>
  <c r="AE648" i="1"/>
  <c r="AB648" i="1"/>
  <c r="AF647" i="1"/>
  <c r="AE647" i="1"/>
  <c r="AB647" i="1"/>
  <c r="AC647" i="1" s="1"/>
  <c r="AF646" i="1"/>
  <c r="AE646" i="1"/>
  <c r="AB646" i="1"/>
  <c r="AF645" i="1"/>
  <c r="AE645" i="1"/>
  <c r="AB645" i="1"/>
  <c r="AD645" i="1" s="1"/>
  <c r="AF644" i="1"/>
  <c r="AE644" i="1"/>
  <c r="AB644" i="1"/>
  <c r="AF643" i="1"/>
  <c r="AE643" i="1"/>
  <c r="AB643" i="1"/>
  <c r="AC643" i="1" s="1"/>
  <c r="AF642" i="1"/>
  <c r="AE642" i="1"/>
  <c r="AB642" i="1"/>
  <c r="AF641" i="1"/>
  <c r="AE641" i="1"/>
  <c r="AB641" i="1"/>
  <c r="AF640" i="1"/>
  <c r="AE640" i="1"/>
  <c r="AB640" i="1"/>
  <c r="AC640" i="1" s="1"/>
  <c r="AF639" i="1"/>
  <c r="AE639" i="1"/>
  <c r="AB639" i="1"/>
  <c r="AC639" i="1" s="1"/>
  <c r="AF638" i="1"/>
  <c r="AE638" i="1"/>
  <c r="AB638" i="1"/>
  <c r="AG638" i="1" s="1"/>
  <c r="AF637" i="1"/>
  <c r="AE637" i="1"/>
  <c r="AB637" i="1"/>
  <c r="AF636" i="1"/>
  <c r="AE636" i="1"/>
  <c r="AB636" i="1"/>
  <c r="AC636" i="1" s="1"/>
  <c r="AF635" i="1"/>
  <c r="AE635" i="1"/>
  <c r="AB635" i="1"/>
  <c r="AF634" i="1"/>
  <c r="AE634" i="1"/>
  <c r="AB634" i="1"/>
  <c r="AG634" i="1" s="1"/>
  <c r="AF633" i="1"/>
  <c r="AE633" i="1"/>
  <c r="AB633" i="1"/>
  <c r="AC633" i="1" s="1"/>
  <c r="AF632" i="1"/>
  <c r="AE632" i="1"/>
  <c r="AB632" i="1"/>
  <c r="AC632" i="1" s="1"/>
  <c r="AF631" i="1"/>
  <c r="AE631" i="1"/>
  <c r="AB631" i="1"/>
  <c r="AF630" i="1"/>
  <c r="AE630" i="1"/>
  <c r="AB630" i="1"/>
  <c r="AG630" i="1" s="1"/>
  <c r="AF629" i="1"/>
  <c r="AE629" i="1"/>
  <c r="AD629" i="1"/>
  <c r="AB629" i="1"/>
  <c r="AC629" i="1" s="1"/>
  <c r="AF628" i="1"/>
  <c r="AE628" i="1"/>
  <c r="AB628" i="1"/>
  <c r="AC628" i="1" s="1"/>
  <c r="AF627" i="1"/>
  <c r="AE627" i="1"/>
  <c r="AB627" i="1"/>
  <c r="AF626" i="1"/>
  <c r="AE626" i="1"/>
  <c r="AB626" i="1"/>
  <c r="AG626" i="1" s="1"/>
  <c r="AF625" i="1"/>
  <c r="AE625" i="1"/>
  <c r="AB625" i="1"/>
  <c r="AC625" i="1" s="1"/>
  <c r="AF624" i="1"/>
  <c r="AE624" i="1"/>
  <c r="AB624" i="1"/>
  <c r="AC624" i="1" s="1"/>
  <c r="AF623" i="1"/>
  <c r="AE623" i="1"/>
  <c r="AB623" i="1"/>
  <c r="AC623" i="1" s="1"/>
  <c r="AF622" i="1"/>
  <c r="AE622" i="1"/>
  <c r="AC622" i="1"/>
  <c r="AB622" i="1"/>
  <c r="AG622" i="1" s="1"/>
  <c r="AF621" i="1"/>
  <c r="AE621" i="1"/>
  <c r="AB621" i="1"/>
  <c r="AC621" i="1" s="1"/>
  <c r="AF620" i="1"/>
  <c r="AE620" i="1"/>
  <c r="AB620" i="1"/>
  <c r="AF619" i="1"/>
  <c r="AE619" i="1"/>
  <c r="AB619" i="1"/>
  <c r="AF618" i="1"/>
  <c r="AE618" i="1"/>
  <c r="AB618" i="1"/>
  <c r="AF617" i="1"/>
  <c r="AE617" i="1"/>
  <c r="AB617" i="1"/>
  <c r="AD617" i="1" s="1"/>
  <c r="AF616" i="1"/>
  <c r="AE616" i="1"/>
  <c r="AD616" i="1"/>
  <c r="AB616" i="1"/>
  <c r="AC616" i="1" s="1"/>
  <c r="AF615" i="1"/>
  <c r="AE615" i="1"/>
  <c r="AB615" i="1"/>
  <c r="AF614" i="1"/>
  <c r="AE614" i="1"/>
  <c r="AB614" i="1"/>
  <c r="AG614" i="1" s="1"/>
  <c r="AF613" i="1"/>
  <c r="AE613" i="1"/>
  <c r="AB613" i="1"/>
  <c r="AF612" i="1"/>
  <c r="AE612" i="1"/>
  <c r="AB612" i="1"/>
  <c r="AC612" i="1" s="1"/>
  <c r="AF611" i="1"/>
  <c r="AE611" i="1"/>
  <c r="AB611" i="1"/>
  <c r="AF610" i="1"/>
  <c r="AE610" i="1"/>
  <c r="AB610" i="1"/>
  <c r="AG610" i="1" s="1"/>
  <c r="AF609" i="1"/>
  <c r="AE609" i="1"/>
  <c r="AB609" i="1"/>
  <c r="AD609" i="1" s="1"/>
  <c r="AF608" i="1"/>
  <c r="AE608" i="1"/>
  <c r="AB608" i="1"/>
  <c r="AC608" i="1" s="1"/>
  <c r="AF607" i="1"/>
  <c r="AE607" i="1"/>
  <c r="AB607" i="1"/>
  <c r="AF606" i="1"/>
  <c r="AE606" i="1"/>
  <c r="AD606" i="1"/>
  <c r="AB606" i="1"/>
  <c r="AG606" i="1" s="1"/>
  <c r="AF605" i="1"/>
  <c r="AE605" i="1"/>
  <c r="AB605" i="1"/>
  <c r="AD605" i="1" s="1"/>
  <c r="AF604" i="1"/>
  <c r="AE604" i="1"/>
  <c r="AB604" i="1"/>
  <c r="AC604" i="1" s="1"/>
  <c r="AF603" i="1"/>
  <c r="AE603" i="1"/>
  <c r="AB603" i="1"/>
  <c r="AF602" i="1"/>
  <c r="AE602" i="1"/>
  <c r="AB602" i="1"/>
  <c r="AG602" i="1" s="1"/>
  <c r="AF601" i="1"/>
  <c r="AE601" i="1"/>
  <c r="AB601" i="1"/>
  <c r="AD601" i="1" s="1"/>
  <c r="AF600" i="1"/>
  <c r="AE600" i="1"/>
  <c r="AB600" i="1"/>
  <c r="AF599" i="1"/>
  <c r="AE599" i="1"/>
  <c r="AB599" i="1"/>
  <c r="AF598" i="1"/>
  <c r="AE598" i="1"/>
  <c r="AB598" i="1"/>
  <c r="AF597" i="1"/>
  <c r="AE597" i="1"/>
  <c r="AB597" i="1"/>
  <c r="AD597" i="1" s="1"/>
  <c r="AF596" i="1"/>
  <c r="AE596" i="1"/>
  <c r="AB596" i="1"/>
  <c r="AC596" i="1" s="1"/>
  <c r="AF595" i="1"/>
  <c r="AE595" i="1"/>
  <c r="AB595" i="1"/>
  <c r="AF594" i="1"/>
  <c r="AE594" i="1"/>
  <c r="AB594" i="1"/>
  <c r="AG594" i="1" s="1"/>
  <c r="AF593" i="1"/>
  <c r="AE593" i="1"/>
  <c r="AB593" i="1"/>
  <c r="AD593" i="1" s="1"/>
  <c r="AF592" i="1"/>
  <c r="AE592" i="1"/>
  <c r="AB592" i="1"/>
  <c r="AC592" i="1" s="1"/>
  <c r="AF591" i="1"/>
  <c r="AE591" i="1"/>
  <c r="AB591" i="1"/>
  <c r="AF590" i="1"/>
  <c r="AE590" i="1"/>
  <c r="AB590" i="1"/>
  <c r="AG590" i="1" s="1"/>
  <c r="AG589" i="1"/>
  <c r="AF589" i="1"/>
  <c r="AE589" i="1"/>
  <c r="AB589" i="1"/>
  <c r="AD589" i="1" s="1"/>
  <c r="AF588" i="1"/>
  <c r="AE588" i="1"/>
  <c r="AB588" i="1"/>
  <c r="AF587" i="1"/>
  <c r="AE587" i="1"/>
  <c r="AB587" i="1"/>
  <c r="AF586" i="1"/>
  <c r="AE586" i="1"/>
  <c r="AB586" i="1"/>
  <c r="AF585" i="1"/>
  <c r="AE585" i="1"/>
  <c r="AB585" i="1"/>
  <c r="AD585" i="1" s="1"/>
  <c r="AG584" i="1"/>
  <c r="AF584" i="1"/>
  <c r="AE584" i="1"/>
  <c r="AB584" i="1"/>
  <c r="AC584" i="1" s="1"/>
  <c r="AF583" i="1"/>
  <c r="AE583" i="1"/>
  <c r="AB583" i="1"/>
  <c r="AF582" i="1"/>
  <c r="AE582" i="1"/>
  <c r="AB582" i="1"/>
  <c r="AG582" i="1" s="1"/>
  <c r="AF581" i="1"/>
  <c r="AE581" i="1"/>
  <c r="AB581" i="1"/>
  <c r="AF580" i="1"/>
  <c r="AE580" i="1"/>
  <c r="AB580" i="1"/>
  <c r="AC580" i="1" s="1"/>
  <c r="AF579" i="1"/>
  <c r="AE579" i="1"/>
  <c r="AB579" i="1"/>
  <c r="AF578" i="1"/>
  <c r="AE578" i="1"/>
  <c r="AB578" i="1"/>
  <c r="AG578" i="1" s="1"/>
  <c r="AF577" i="1"/>
  <c r="AE577" i="1"/>
  <c r="AB577" i="1"/>
  <c r="AD577" i="1" s="1"/>
  <c r="AF576" i="1"/>
  <c r="AE576" i="1"/>
  <c r="AB576" i="1"/>
  <c r="AC576" i="1" s="1"/>
  <c r="AF575" i="1"/>
  <c r="AE575" i="1"/>
  <c r="AB575" i="1"/>
  <c r="AF574" i="1"/>
  <c r="AE574" i="1"/>
  <c r="AB574" i="1"/>
  <c r="AG574" i="1" s="1"/>
  <c r="AF573" i="1"/>
  <c r="AE573" i="1"/>
  <c r="AB573" i="1"/>
  <c r="AD573" i="1" s="1"/>
  <c r="AF572" i="1"/>
  <c r="AE572" i="1"/>
  <c r="AB572" i="1"/>
  <c r="AC572" i="1" s="1"/>
  <c r="AF571" i="1"/>
  <c r="AE571" i="1"/>
  <c r="AB571" i="1"/>
  <c r="AF570" i="1"/>
  <c r="AE570" i="1"/>
  <c r="AB570" i="1"/>
  <c r="AG570" i="1" s="1"/>
  <c r="AF569" i="1"/>
  <c r="AE569" i="1"/>
  <c r="AB569" i="1"/>
  <c r="AD569" i="1" s="1"/>
  <c r="AF568" i="1"/>
  <c r="AE568" i="1"/>
  <c r="AB568" i="1"/>
  <c r="AF567" i="1"/>
  <c r="AE567" i="1"/>
  <c r="AB567" i="1"/>
  <c r="AF566" i="1"/>
  <c r="AE566" i="1"/>
  <c r="AB566" i="1"/>
  <c r="AG565" i="1"/>
  <c r="AF565" i="1"/>
  <c r="AE565" i="1"/>
  <c r="AB565" i="1"/>
  <c r="AD565" i="1" s="1"/>
  <c r="AF564" i="1"/>
  <c r="AE564" i="1"/>
  <c r="AB564" i="1"/>
  <c r="AC564" i="1" s="1"/>
  <c r="AF563" i="1"/>
  <c r="AE563" i="1"/>
  <c r="AB563" i="1"/>
  <c r="AF562" i="1"/>
  <c r="AE562" i="1"/>
  <c r="AB562" i="1"/>
  <c r="AG562" i="1" s="1"/>
  <c r="AF561" i="1"/>
  <c r="AE561" i="1"/>
  <c r="AB561" i="1"/>
  <c r="AD561" i="1" s="1"/>
  <c r="AF560" i="1"/>
  <c r="AE560" i="1"/>
  <c r="AD560" i="1"/>
  <c r="AB560" i="1"/>
  <c r="AC560" i="1" s="1"/>
  <c r="AF559" i="1"/>
  <c r="AE559" i="1"/>
  <c r="AB559" i="1"/>
  <c r="AF558" i="1"/>
  <c r="AE558" i="1"/>
  <c r="AC558" i="1"/>
  <c r="AB558" i="1"/>
  <c r="AG558" i="1" s="1"/>
  <c r="AF557" i="1"/>
  <c r="AE557" i="1"/>
  <c r="AB557" i="1"/>
  <c r="AD557" i="1" s="1"/>
  <c r="AF556" i="1"/>
  <c r="AE556" i="1"/>
  <c r="AB556" i="1"/>
  <c r="AG556" i="1" s="1"/>
  <c r="AF555" i="1"/>
  <c r="AE555" i="1"/>
  <c r="AB555" i="1"/>
  <c r="AF554" i="1"/>
  <c r="AE554" i="1"/>
  <c r="AB554" i="1"/>
  <c r="AF553" i="1"/>
  <c r="AE553" i="1"/>
  <c r="AB553" i="1"/>
  <c r="AF552" i="1"/>
  <c r="AE552" i="1"/>
  <c r="AB552" i="1"/>
  <c r="AC552" i="1" s="1"/>
  <c r="AF551" i="1"/>
  <c r="AE551" i="1"/>
  <c r="AB551" i="1"/>
  <c r="AF550" i="1"/>
  <c r="AE550" i="1"/>
  <c r="AB550" i="1"/>
  <c r="AG550" i="1" s="1"/>
  <c r="AF549" i="1"/>
  <c r="AE549" i="1"/>
  <c r="AB549" i="1"/>
  <c r="AF548" i="1"/>
  <c r="AE548" i="1"/>
  <c r="AB548" i="1"/>
  <c r="AC548" i="1" s="1"/>
  <c r="AF547" i="1"/>
  <c r="AE547" i="1"/>
  <c r="AB547" i="1"/>
  <c r="AF546" i="1"/>
  <c r="AE546" i="1"/>
  <c r="AB546" i="1"/>
  <c r="AG546" i="1" s="1"/>
  <c r="AF545" i="1"/>
  <c r="AE545" i="1"/>
  <c r="AB545" i="1"/>
  <c r="AD545" i="1" s="1"/>
  <c r="AF544" i="1"/>
  <c r="AE544" i="1"/>
  <c r="AB544" i="1"/>
  <c r="AC544" i="1" s="1"/>
  <c r="AF543" i="1"/>
  <c r="AE543" i="1"/>
  <c r="AB543" i="1"/>
  <c r="AF542" i="1"/>
  <c r="AE542" i="1"/>
  <c r="AB542" i="1"/>
  <c r="AG542" i="1" s="1"/>
  <c r="AF541" i="1"/>
  <c r="AE541" i="1"/>
  <c r="AB541" i="1"/>
  <c r="AD541" i="1" s="1"/>
  <c r="AF540" i="1"/>
  <c r="AE540" i="1"/>
  <c r="AB540" i="1"/>
  <c r="AF539" i="1"/>
  <c r="AE539" i="1"/>
  <c r="AB539" i="1"/>
  <c r="AF538" i="1"/>
  <c r="AE538" i="1"/>
  <c r="AB538" i="1"/>
  <c r="AF537" i="1"/>
  <c r="AE537" i="1"/>
  <c r="AB537" i="1"/>
  <c r="AD537" i="1" s="1"/>
  <c r="AF536" i="1"/>
  <c r="AE536" i="1"/>
  <c r="AB536" i="1"/>
  <c r="AF535" i="1"/>
  <c r="AE535" i="1"/>
  <c r="AB535" i="1"/>
  <c r="AF534" i="1"/>
  <c r="AE534" i="1"/>
  <c r="AB534" i="1"/>
  <c r="AC534" i="1" s="1"/>
  <c r="AF533" i="1"/>
  <c r="AE533" i="1"/>
  <c r="AB533" i="1"/>
  <c r="AD533" i="1" s="1"/>
  <c r="AF532" i="1"/>
  <c r="AE532" i="1"/>
  <c r="AB532" i="1"/>
  <c r="AC532" i="1" s="1"/>
  <c r="AF531" i="1"/>
  <c r="AE531" i="1"/>
  <c r="AB531" i="1"/>
  <c r="AF530" i="1"/>
  <c r="AE530" i="1"/>
  <c r="AC530" i="1"/>
  <c r="AB530" i="1"/>
  <c r="AG530" i="1" s="1"/>
  <c r="AF529" i="1"/>
  <c r="AE529" i="1"/>
  <c r="AB529" i="1"/>
  <c r="AD529" i="1" s="1"/>
  <c r="AF528" i="1"/>
  <c r="AE528" i="1"/>
  <c r="AB528" i="1"/>
  <c r="AC528" i="1" s="1"/>
  <c r="AF527" i="1"/>
  <c r="AE527" i="1"/>
  <c r="AB527" i="1"/>
  <c r="AF526" i="1"/>
  <c r="AE526" i="1"/>
  <c r="AB526" i="1"/>
  <c r="AG526" i="1" s="1"/>
  <c r="AF525" i="1"/>
  <c r="AE525" i="1"/>
  <c r="AB525" i="1"/>
  <c r="AD525" i="1" s="1"/>
  <c r="AF524" i="1"/>
  <c r="AE524" i="1"/>
  <c r="AB524" i="1"/>
  <c r="AG524" i="1" s="1"/>
  <c r="AF523" i="1"/>
  <c r="AE523" i="1"/>
  <c r="AB523" i="1"/>
  <c r="AF522" i="1"/>
  <c r="AE522" i="1"/>
  <c r="AB522" i="1"/>
  <c r="AF521" i="1"/>
  <c r="AE521" i="1"/>
  <c r="AB521" i="1"/>
  <c r="AF520" i="1"/>
  <c r="AE520" i="1"/>
  <c r="AB520" i="1"/>
  <c r="AC520" i="1" s="1"/>
  <c r="AF519" i="1"/>
  <c r="AE519" i="1"/>
  <c r="AB519" i="1"/>
  <c r="AF518" i="1"/>
  <c r="AE518" i="1"/>
  <c r="AB518" i="1"/>
  <c r="AG518" i="1" s="1"/>
  <c r="AF517" i="1"/>
  <c r="AE517" i="1"/>
  <c r="AB517" i="1"/>
  <c r="AF516" i="1"/>
  <c r="AE516" i="1"/>
  <c r="AB516" i="1"/>
  <c r="AC516" i="1" s="1"/>
  <c r="AF515" i="1"/>
  <c r="AE515" i="1"/>
  <c r="AB515" i="1"/>
  <c r="AF514" i="1"/>
  <c r="AE514" i="1"/>
  <c r="AD514" i="1"/>
  <c r="AB514" i="1"/>
  <c r="AG514" i="1" s="1"/>
  <c r="AF513" i="1"/>
  <c r="AE513" i="1"/>
  <c r="AB513" i="1"/>
  <c r="AD513" i="1" s="1"/>
  <c r="AF512" i="1"/>
  <c r="AE512" i="1"/>
  <c r="AB512" i="1"/>
  <c r="AC512" i="1" s="1"/>
  <c r="AF511" i="1"/>
  <c r="AE511" i="1"/>
  <c r="AB511" i="1"/>
  <c r="AF510" i="1"/>
  <c r="AE510" i="1"/>
  <c r="AB510" i="1"/>
  <c r="AG510" i="1" s="1"/>
  <c r="AF509" i="1"/>
  <c r="AE509" i="1"/>
  <c r="AB509" i="1"/>
  <c r="AD509" i="1" s="1"/>
  <c r="AF508" i="1"/>
  <c r="AE508" i="1"/>
  <c r="AB508" i="1"/>
  <c r="AG508" i="1" s="1"/>
  <c r="AF507" i="1"/>
  <c r="AE507" i="1"/>
  <c r="AB507" i="1"/>
  <c r="AF506" i="1"/>
  <c r="AE506" i="1"/>
  <c r="AB506" i="1"/>
  <c r="AF505" i="1"/>
  <c r="AE505" i="1"/>
  <c r="AB505" i="1"/>
  <c r="AG505" i="1" s="1"/>
  <c r="AF504" i="1"/>
  <c r="AE504" i="1"/>
  <c r="AB504" i="1"/>
  <c r="AD504" i="1" s="1"/>
  <c r="AF503" i="1"/>
  <c r="AE503" i="1"/>
  <c r="AB503" i="1"/>
  <c r="AF502" i="1"/>
  <c r="AE502" i="1"/>
  <c r="AB502" i="1"/>
  <c r="AF501" i="1"/>
  <c r="AE501" i="1"/>
  <c r="AB501" i="1"/>
  <c r="AG501" i="1" s="1"/>
  <c r="AF500" i="1"/>
  <c r="AE500" i="1"/>
  <c r="AB500" i="1"/>
  <c r="AC500" i="1" s="1"/>
  <c r="AF499" i="1"/>
  <c r="AE499" i="1"/>
  <c r="AB499" i="1"/>
  <c r="AF498" i="1"/>
  <c r="AE498" i="1"/>
  <c r="AB498" i="1"/>
  <c r="AG498" i="1" s="1"/>
  <c r="AF497" i="1"/>
  <c r="AE497" i="1"/>
  <c r="AB497" i="1"/>
  <c r="AG497" i="1" s="1"/>
  <c r="AF496" i="1"/>
  <c r="AE496" i="1"/>
  <c r="AB496" i="1"/>
  <c r="AC496" i="1" s="1"/>
  <c r="AF495" i="1"/>
  <c r="AE495" i="1"/>
  <c r="AB495" i="1"/>
  <c r="AF494" i="1"/>
  <c r="AE494" i="1"/>
  <c r="AB494" i="1"/>
  <c r="AC494" i="1" s="1"/>
  <c r="AF493" i="1"/>
  <c r="AE493" i="1"/>
  <c r="AB493" i="1"/>
  <c r="AG493" i="1" s="1"/>
  <c r="AF492" i="1"/>
  <c r="AE492" i="1"/>
  <c r="AB492" i="1"/>
  <c r="AD492" i="1" s="1"/>
  <c r="AG491" i="1"/>
  <c r="AF491" i="1"/>
  <c r="AE491" i="1"/>
  <c r="AB491" i="1"/>
  <c r="AD491" i="1" s="1"/>
  <c r="AF490" i="1"/>
  <c r="AE490" i="1"/>
  <c r="AB490" i="1"/>
  <c r="AD490" i="1" s="1"/>
  <c r="AF489" i="1"/>
  <c r="AE489" i="1"/>
  <c r="AB489" i="1"/>
  <c r="AG489" i="1" s="1"/>
  <c r="AF488" i="1"/>
  <c r="AE488" i="1"/>
  <c r="AB488" i="1"/>
  <c r="AD488" i="1" s="1"/>
  <c r="AF487" i="1"/>
  <c r="AE487" i="1"/>
  <c r="AB487" i="1"/>
  <c r="AD487" i="1" s="1"/>
  <c r="AF486" i="1"/>
  <c r="AE486" i="1"/>
  <c r="AB486" i="1"/>
  <c r="AD486" i="1" s="1"/>
  <c r="AF485" i="1"/>
  <c r="AE485" i="1"/>
  <c r="AD485" i="1"/>
  <c r="AB485" i="1"/>
  <c r="AG485" i="1" s="1"/>
  <c r="AF484" i="1"/>
  <c r="AE484" i="1"/>
  <c r="AC484" i="1"/>
  <c r="AB484" i="1"/>
  <c r="AD484" i="1" s="1"/>
  <c r="AF483" i="1"/>
  <c r="AE483" i="1"/>
  <c r="AB483" i="1"/>
  <c r="AD483" i="1" s="1"/>
  <c r="AF482" i="1"/>
  <c r="AE482" i="1"/>
  <c r="AB482" i="1"/>
  <c r="AD482" i="1" s="1"/>
  <c r="AF481" i="1"/>
  <c r="AE481" i="1"/>
  <c r="AB481" i="1"/>
  <c r="AG481" i="1" s="1"/>
  <c r="AF480" i="1"/>
  <c r="AE480" i="1"/>
  <c r="AB480" i="1"/>
  <c r="AD480" i="1" s="1"/>
  <c r="AF479" i="1"/>
  <c r="AE479" i="1"/>
  <c r="AB479" i="1"/>
  <c r="AD479" i="1" s="1"/>
  <c r="AF478" i="1"/>
  <c r="AE478" i="1"/>
  <c r="AB478" i="1"/>
  <c r="AD478" i="1" s="1"/>
  <c r="AF477" i="1"/>
  <c r="AE477" i="1"/>
  <c r="AB477" i="1"/>
  <c r="AG477" i="1" s="1"/>
  <c r="AF476" i="1"/>
  <c r="AE476" i="1"/>
  <c r="AB476" i="1"/>
  <c r="AD476" i="1" s="1"/>
  <c r="AF475" i="1"/>
  <c r="AE475" i="1"/>
  <c r="AB475" i="1"/>
  <c r="AD475" i="1" s="1"/>
  <c r="AG474" i="1"/>
  <c r="AF474" i="1"/>
  <c r="AE474" i="1"/>
  <c r="AB474" i="1"/>
  <c r="AD474" i="1" s="1"/>
  <c r="AF473" i="1"/>
  <c r="AE473" i="1"/>
  <c r="AB473" i="1"/>
  <c r="AG473" i="1" s="1"/>
  <c r="AF472" i="1"/>
  <c r="AE472" i="1"/>
  <c r="AB472" i="1"/>
  <c r="AD472" i="1" s="1"/>
  <c r="AF471" i="1"/>
  <c r="AE471" i="1"/>
  <c r="AB471" i="1"/>
  <c r="AD471" i="1" s="1"/>
  <c r="AF470" i="1"/>
  <c r="AE470" i="1"/>
  <c r="AB470" i="1"/>
  <c r="AD470" i="1" s="1"/>
  <c r="AF469" i="1"/>
  <c r="AE469" i="1"/>
  <c r="AB469" i="1"/>
  <c r="AG469" i="1" s="1"/>
  <c r="AF468" i="1"/>
  <c r="AE468" i="1"/>
  <c r="AB468" i="1"/>
  <c r="AD468" i="1" s="1"/>
  <c r="AF467" i="1"/>
  <c r="AE467" i="1"/>
  <c r="AB467" i="1"/>
  <c r="AD467" i="1" s="1"/>
  <c r="AF466" i="1"/>
  <c r="AE466" i="1"/>
  <c r="AB466" i="1"/>
  <c r="AD466" i="1" s="1"/>
  <c r="AF465" i="1"/>
  <c r="AE465" i="1"/>
  <c r="AB465" i="1"/>
  <c r="AG465" i="1" s="1"/>
  <c r="AF464" i="1"/>
  <c r="AE464" i="1"/>
  <c r="AB464" i="1"/>
  <c r="AD464" i="1" s="1"/>
  <c r="AF463" i="1"/>
  <c r="AE463" i="1"/>
  <c r="AB463" i="1"/>
  <c r="AD463" i="1" s="1"/>
  <c r="AF462" i="1"/>
  <c r="AE462" i="1"/>
  <c r="AB462" i="1"/>
  <c r="AF461" i="1"/>
  <c r="AE461" i="1"/>
  <c r="AB461" i="1"/>
  <c r="AG461" i="1" s="1"/>
  <c r="AF460" i="1"/>
  <c r="AE460" i="1"/>
  <c r="AB460" i="1"/>
  <c r="AD460" i="1" s="1"/>
  <c r="AF459" i="1"/>
  <c r="AE459" i="1"/>
  <c r="AB459" i="1"/>
  <c r="AD459" i="1" s="1"/>
  <c r="AF458" i="1"/>
  <c r="AE458" i="1"/>
  <c r="AB458" i="1"/>
  <c r="AF457" i="1"/>
  <c r="AE457" i="1"/>
  <c r="AB457" i="1"/>
  <c r="AC457" i="1" s="1"/>
  <c r="AF456" i="1"/>
  <c r="AE456" i="1"/>
  <c r="AB456" i="1"/>
  <c r="AD456" i="1" s="1"/>
  <c r="AF455" i="1"/>
  <c r="AE455" i="1"/>
  <c r="AB455" i="1"/>
  <c r="AF454" i="1"/>
  <c r="AE454" i="1"/>
  <c r="AB454" i="1"/>
  <c r="AC454" i="1" s="1"/>
  <c r="AF453" i="1"/>
  <c r="AE453" i="1"/>
  <c r="AB453" i="1"/>
  <c r="AG453" i="1" s="1"/>
  <c r="AF452" i="1"/>
  <c r="AE452" i="1"/>
  <c r="AB452" i="1"/>
  <c r="AF451" i="1"/>
  <c r="AE451" i="1"/>
  <c r="AB451" i="1"/>
  <c r="AD451" i="1" s="1"/>
  <c r="AF450" i="1"/>
  <c r="AE450" i="1"/>
  <c r="AB450" i="1"/>
  <c r="AG450" i="1" s="1"/>
  <c r="AF449" i="1"/>
  <c r="AE449" i="1"/>
  <c r="AB449" i="1"/>
  <c r="AG449" i="1" s="1"/>
  <c r="AF448" i="1"/>
  <c r="AE448" i="1"/>
  <c r="AB448" i="1"/>
  <c r="AD448" i="1" s="1"/>
  <c r="AF447" i="1"/>
  <c r="AE447" i="1"/>
  <c r="AB447" i="1"/>
  <c r="AD447" i="1" s="1"/>
  <c r="AF446" i="1"/>
  <c r="AE446" i="1"/>
  <c r="AB446" i="1"/>
  <c r="AF445" i="1"/>
  <c r="AE445" i="1"/>
  <c r="AB445" i="1"/>
  <c r="AC445" i="1" s="1"/>
  <c r="AF444" i="1"/>
  <c r="AE444" i="1"/>
  <c r="AB444" i="1"/>
  <c r="AD444" i="1" s="1"/>
  <c r="AF443" i="1"/>
  <c r="AE443" i="1"/>
  <c r="AB443" i="1"/>
  <c r="AD443" i="1" s="1"/>
  <c r="AF442" i="1"/>
  <c r="AE442" i="1"/>
  <c r="AB442" i="1"/>
  <c r="AF441" i="1"/>
  <c r="AE441" i="1"/>
  <c r="AB441" i="1"/>
  <c r="AG441" i="1" s="1"/>
  <c r="AF440" i="1"/>
  <c r="AE440" i="1"/>
  <c r="AB440" i="1"/>
  <c r="AD440" i="1" s="1"/>
  <c r="AF439" i="1"/>
  <c r="AE439" i="1"/>
  <c r="AB439" i="1"/>
  <c r="AD439" i="1" s="1"/>
  <c r="AF438" i="1"/>
  <c r="AE438" i="1"/>
  <c r="AC438" i="1"/>
  <c r="AB438" i="1"/>
  <c r="AG438" i="1" s="1"/>
  <c r="AF437" i="1"/>
  <c r="AE437" i="1"/>
  <c r="AC437" i="1"/>
  <c r="AB437" i="1"/>
  <c r="AG437" i="1" s="1"/>
  <c r="AG436" i="1"/>
  <c r="AF436" i="1"/>
  <c r="AE436" i="1"/>
  <c r="AB436" i="1"/>
  <c r="AF435" i="1"/>
  <c r="AE435" i="1"/>
  <c r="AB435" i="1"/>
  <c r="AF434" i="1"/>
  <c r="AE434" i="1"/>
  <c r="AB434" i="1"/>
  <c r="AC434" i="1" s="1"/>
  <c r="AF433" i="1"/>
  <c r="AE433" i="1"/>
  <c r="AB433" i="1"/>
  <c r="AG433" i="1" s="1"/>
  <c r="AF432" i="1"/>
  <c r="AE432" i="1"/>
  <c r="AB432" i="1"/>
  <c r="AD432" i="1" s="1"/>
  <c r="AF431" i="1"/>
  <c r="AE431" i="1"/>
  <c r="AB431" i="1"/>
  <c r="AD431" i="1" s="1"/>
  <c r="AF430" i="1"/>
  <c r="AE430" i="1"/>
  <c r="AB430" i="1"/>
  <c r="AF429" i="1"/>
  <c r="AE429" i="1"/>
  <c r="AB429" i="1"/>
  <c r="AG429" i="1" s="1"/>
  <c r="AF428" i="1"/>
  <c r="AE428" i="1"/>
  <c r="AB428" i="1"/>
  <c r="AG428" i="1" s="1"/>
  <c r="AF427" i="1"/>
  <c r="AE427" i="1"/>
  <c r="AB427" i="1"/>
  <c r="AF426" i="1"/>
  <c r="AE426" i="1"/>
  <c r="AB426" i="1"/>
  <c r="AD426" i="1" s="1"/>
  <c r="AF425" i="1"/>
  <c r="AE425" i="1"/>
  <c r="AB425" i="1"/>
  <c r="AG425" i="1" s="1"/>
  <c r="AF424" i="1"/>
  <c r="AE424" i="1"/>
  <c r="AB424" i="1"/>
  <c r="AG424" i="1" s="1"/>
  <c r="AG423" i="1"/>
  <c r="AF423" i="1"/>
  <c r="AE423" i="1"/>
  <c r="AB423" i="1"/>
  <c r="AF422" i="1"/>
  <c r="AE422" i="1"/>
  <c r="AD422" i="1"/>
  <c r="AB422" i="1"/>
  <c r="AG422" i="1" s="1"/>
  <c r="AF421" i="1"/>
  <c r="AE421" i="1"/>
  <c r="AB421" i="1"/>
  <c r="AG421" i="1" s="1"/>
  <c r="AF420" i="1"/>
  <c r="AE420" i="1"/>
  <c r="AB420" i="1"/>
  <c r="AC420" i="1" s="1"/>
  <c r="AF419" i="1"/>
  <c r="AE419" i="1"/>
  <c r="AB419" i="1"/>
  <c r="AF418" i="1"/>
  <c r="AE418" i="1"/>
  <c r="AB418" i="1"/>
  <c r="AF417" i="1"/>
  <c r="AE417" i="1"/>
  <c r="AB417" i="1"/>
  <c r="AG417" i="1" s="1"/>
  <c r="AF416" i="1"/>
  <c r="AE416" i="1"/>
  <c r="AB416" i="1"/>
  <c r="AG416" i="1" s="1"/>
  <c r="AF415" i="1"/>
  <c r="AE415" i="1"/>
  <c r="AB415" i="1"/>
  <c r="AG415" i="1" s="1"/>
  <c r="AF414" i="1"/>
  <c r="AE414" i="1"/>
  <c r="AB414" i="1"/>
  <c r="AC414" i="1" s="1"/>
  <c r="AF413" i="1"/>
  <c r="AE413" i="1"/>
  <c r="AB413" i="1"/>
  <c r="AF412" i="1"/>
  <c r="AE412" i="1"/>
  <c r="AB412" i="1"/>
  <c r="AD412" i="1" s="1"/>
  <c r="AF411" i="1"/>
  <c r="AE411" i="1"/>
  <c r="AB411" i="1"/>
  <c r="AG411" i="1" s="1"/>
  <c r="AF410" i="1"/>
  <c r="AE410" i="1"/>
  <c r="AB410" i="1"/>
  <c r="AC410" i="1" s="1"/>
  <c r="AF409" i="1"/>
  <c r="AE409" i="1"/>
  <c r="AB409" i="1"/>
  <c r="AG409" i="1" s="1"/>
  <c r="AG408" i="1"/>
  <c r="AF408" i="1"/>
  <c r="AE408" i="1"/>
  <c r="AB408" i="1"/>
  <c r="AD408" i="1" s="1"/>
  <c r="AF407" i="1"/>
  <c r="AE407" i="1"/>
  <c r="AB407" i="1"/>
  <c r="AG407" i="1" s="1"/>
  <c r="AG406" i="1"/>
  <c r="AF406" i="1"/>
  <c r="AE406" i="1"/>
  <c r="AB406" i="1"/>
  <c r="AD406" i="1" s="1"/>
  <c r="AF405" i="1"/>
  <c r="AE405" i="1"/>
  <c r="AB405" i="1"/>
  <c r="AF404" i="1"/>
  <c r="AE404" i="1"/>
  <c r="AB404" i="1"/>
  <c r="AF403" i="1"/>
  <c r="AE403" i="1"/>
  <c r="AB403" i="1"/>
  <c r="AG403" i="1" s="1"/>
  <c r="AF402" i="1"/>
  <c r="AE402" i="1"/>
  <c r="AB402" i="1"/>
  <c r="AF401" i="1"/>
  <c r="AE401" i="1"/>
  <c r="AB401" i="1"/>
  <c r="AG401" i="1" s="1"/>
  <c r="AF400" i="1"/>
  <c r="AE400" i="1"/>
  <c r="AB400" i="1"/>
  <c r="AF399" i="1"/>
  <c r="AE399" i="1"/>
  <c r="AB399" i="1"/>
  <c r="AG399" i="1" s="1"/>
  <c r="AF398" i="1"/>
  <c r="AE398" i="1"/>
  <c r="AB398" i="1"/>
  <c r="AG398" i="1" s="1"/>
  <c r="AF397" i="1"/>
  <c r="AE397" i="1"/>
  <c r="AB397" i="1"/>
  <c r="AG397" i="1" s="1"/>
  <c r="AF396" i="1"/>
  <c r="AE396" i="1"/>
  <c r="AB396" i="1"/>
  <c r="AF395" i="1"/>
  <c r="AE395" i="1"/>
  <c r="AB395" i="1"/>
  <c r="AF394" i="1"/>
  <c r="AE394" i="1"/>
  <c r="AB394" i="1"/>
  <c r="AD394" i="1" s="1"/>
  <c r="AF393" i="1"/>
  <c r="AE393" i="1"/>
  <c r="AB393" i="1"/>
  <c r="AG393" i="1" s="1"/>
  <c r="AF392" i="1"/>
  <c r="AE392" i="1"/>
  <c r="AB392" i="1"/>
  <c r="AG392" i="1" s="1"/>
  <c r="AF391" i="1"/>
  <c r="AE391" i="1"/>
  <c r="AB391" i="1"/>
  <c r="AG391" i="1" s="1"/>
  <c r="AF390" i="1"/>
  <c r="AE390" i="1"/>
  <c r="AB390" i="1"/>
  <c r="AD390" i="1" s="1"/>
  <c r="AF389" i="1"/>
  <c r="AE389" i="1"/>
  <c r="AB389" i="1"/>
  <c r="AG389" i="1" s="1"/>
  <c r="AF388" i="1"/>
  <c r="AE388" i="1"/>
  <c r="AB388" i="1"/>
  <c r="AC388" i="1" s="1"/>
  <c r="AF387" i="1"/>
  <c r="AE387" i="1"/>
  <c r="AB387" i="1"/>
  <c r="AF386" i="1"/>
  <c r="AE386" i="1"/>
  <c r="AB386" i="1"/>
  <c r="AD386" i="1" s="1"/>
  <c r="AF385" i="1"/>
  <c r="AE385" i="1"/>
  <c r="AB385" i="1"/>
  <c r="AG385" i="1" s="1"/>
  <c r="AF384" i="1"/>
  <c r="AE384" i="1"/>
  <c r="AB384" i="1"/>
  <c r="AG384" i="1" s="1"/>
  <c r="AF383" i="1"/>
  <c r="AE383" i="1"/>
  <c r="AB383" i="1"/>
  <c r="AF382" i="1"/>
  <c r="AE382" i="1"/>
  <c r="AB382" i="1"/>
  <c r="AG382" i="1" s="1"/>
  <c r="AF381" i="1"/>
  <c r="AE381" i="1"/>
  <c r="AB381" i="1"/>
  <c r="AF380" i="1"/>
  <c r="AE380" i="1"/>
  <c r="AB380" i="1"/>
  <c r="AD380" i="1" s="1"/>
  <c r="AF379" i="1"/>
  <c r="AE379" i="1"/>
  <c r="AB379" i="1"/>
  <c r="AG379" i="1" s="1"/>
  <c r="AF378" i="1"/>
  <c r="AE378" i="1"/>
  <c r="AB378" i="1"/>
  <c r="AF377" i="1"/>
  <c r="AE377" i="1"/>
  <c r="AB377" i="1"/>
  <c r="AF376" i="1"/>
  <c r="AE376" i="1"/>
  <c r="AB376" i="1"/>
  <c r="AD376" i="1" s="1"/>
  <c r="AF375" i="1"/>
  <c r="AE375" i="1"/>
  <c r="AB375" i="1"/>
  <c r="AG375" i="1" s="1"/>
  <c r="AF374" i="1"/>
  <c r="AE374" i="1"/>
  <c r="AB374" i="1"/>
  <c r="AD374" i="1" s="1"/>
  <c r="AF373" i="1"/>
  <c r="AE373" i="1"/>
  <c r="AC373" i="1"/>
  <c r="AB373" i="1"/>
  <c r="AG373" i="1" s="1"/>
  <c r="AF372" i="1"/>
  <c r="AE372" i="1"/>
  <c r="AB372" i="1"/>
  <c r="AF371" i="1"/>
  <c r="AE371" i="1"/>
  <c r="AB371" i="1"/>
  <c r="AG371" i="1" s="1"/>
  <c r="AG370" i="1"/>
  <c r="AF370" i="1"/>
  <c r="AE370" i="1"/>
  <c r="AB370" i="1"/>
  <c r="AC370" i="1" s="1"/>
  <c r="AF369" i="1"/>
  <c r="AE369" i="1"/>
  <c r="AB369" i="1"/>
  <c r="AG369" i="1" s="1"/>
  <c r="AG368" i="1"/>
  <c r="AF368" i="1"/>
  <c r="AE368" i="1"/>
  <c r="AB368" i="1"/>
  <c r="AF367" i="1"/>
  <c r="AE367" i="1"/>
  <c r="AB367" i="1"/>
  <c r="AG367" i="1" s="1"/>
  <c r="AF366" i="1"/>
  <c r="AE366" i="1"/>
  <c r="AB366" i="1"/>
  <c r="AD366" i="1" s="1"/>
  <c r="AF365" i="1"/>
  <c r="AE365" i="1"/>
  <c r="AB365" i="1"/>
  <c r="AG365" i="1" s="1"/>
  <c r="AF364" i="1"/>
  <c r="AE364" i="1"/>
  <c r="AB364" i="1"/>
  <c r="AG364" i="1" s="1"/>
  <c r="AF363" i="1"/>
  <c r="AE363" i="1"/>
  <c r="AB363" i="1"/>
  <c r="AF362" i="1"/>
  <c r="AE362" i="1"/>
  <c r="AB362" i="1"/>
  <c r="AG362" i="1" s="1"/>
  <c r="AF361" i="1"/>
  <c r="AE361" i="1"/>
  <c r="AB361" i="1"/>
  <c r="AF360" i="1"/>
  <c r="AE360" i="1"/>
  <c r="AB360" i="1"/>
  <c r="AG360" i="1" s="1"/>
  <c r="AF359" i="1"/>
  <c r="AE359" i="1"/>
  <c r="AB359" i="1"/>
  <c r="AG359" i="1" s="1"/>
  <c r="AF358" i="1"/>
  <c r="AE358" i="1"/>
  <c r="AD358" i="1"/>
  <c r="AB358" i="1"/>
  <c r="AC358" i="1" s="1"/>
  <c r="AF357" i="1"/>
  <c r="AE357" i="1"/>
  <c r="AB357" i="1"/>
  <c r="AG357" i="1" s="1"/>
  <c r="AF356" i="1"/>
  <c r="AE356" i="1"/>
  <c r="AB356" i="1"/>
  <c r="AC356" i="1" s="1"/>
  <c r="AF355" i="1"/>
  <c r="AE355" i="1"/>
  <c r="AB355" i="1"/>
  <c r="AF354" i="1"/>
  <c r="AE354" i="1"/>
  <c r="AB354" i="1"/>
  <c r="AD354" i="1" s="1"/>
  <c r="AF353" i="1"/>
  <c r="AE353" i="1"/>
  <c r="AB353" i="1"/>
  <c r="AG353" i="1" s="1"/>
  <c r="AF352" i="1"/>
  <c r="AE352" i="1"/>
  <c r="AB352" i="1"/>
  <c r="AF351" i="1"/>
  <c r="AE351" i="1"/>
  <c r="AB351" i="1"/>
  <c r="AG341" i="1"/>
  <c r="AF341" i="1"/>
  <c r="AE341" i="1"/>
  <c r="AB341" i="1"/>
  <c r="AD341" i="1" s="1"/>
  <c r="AF340" i="1"/>
  <c r="AE340" i="1"/>
  <c r="AB340" i="1"/>
  <c r="AF339" i="1"/>
  <c r="AE339" i="1"/>
  <c r="AB339" i="1"/>
  <c r="AF338" i="1"/>
  <c r="AE338" i="1"/>
  <c r="AB338" i="1"/>
  <c r="AG338" i="1" s="1"/>
  <c r="AF337" i="1"/>
  <c r="AE337" i="1"/>
  <c r="AB337" i="1"/>
  <c r="AG337" i="1" s="1"/>
  <c r="AF336" i="1"/>
  <c r="AE336" i="1"/>
  <c r="AB336" i="1"/>
  <c r="AF335" i="1"/>
  <c r="AE335" i="1"/>
  <c r="AB335" i="1"/>
  <c r="AF334" i="1"/>
  <c r="AE334" i="1"/>
  <c r="AB334" i="1"/>
  <c r="AG334" i="1" s="1"/>
  <c r="AF333" i="1"/>
  <c r="AE333" i="1"/>
  <c r="AB333" i="1"/>
  <c r="AG333" i="1" s="1"/>
  <c r="AF332" i="1"/>
  <c r="AE332" i="1"/>
  <c r="AB332" i="1"/>
  <c r="AF331" i="1"/>
  <c r="AE331" i="1"/>
  <c r="AB331" i="1"/>
  <c r="AF330" i="1"/>
  <c r="AE330" i="1"/>
  <c r="AB330" i="1"/>
  <c r="AF329" i="1"/>
  <c r="AE329" i="1"/>
  <c r="AB329" i="1"/>
  <c r="AD329" i="1" s="1"/>
  <c r="AF328" i="1"/>
  <c r="AE328" i="1"/>
  <c r="AB328" i="1"/>
  <c r="AF327" i="1"/>
  <c r="AE327" i="1"/>
  <c r="AB327" i="1"/>
  <c r="AD327" i="1" s="1"/>
  <c r="AF326" i="1"/>
  <c r="AE326" i="1"/>
  <c r="AB326" i="1"/>
  <c r="AC326" i="1" s="1"/>
  <c r="AF325" i="1"/>
  <c r="AE325" i="1"/>
  <c r="AB325" i="1"/>
  <c r="AF324" i="1"/>
  <c r="AE324" i="1"/>
  <c r="AB324" i="1"/>
  <c r="AF323" i="1"/>
  <c r="AE323" i="1"/>
  <c r="AB323" i="1"/>
  <c r="AF322" i="1"/>
  <c r="AE322" i="1"/>
  <c r="AB322" i="1"/>
  <c r="AC322" i="1" s="1"/>
  <c r="AF321" i="1"/>
  <c r="AE321" i="1"/>
  <c r="AB321" i="1"/>
  <c r="AF320" i="1"/>
  <c r="AE320" i="1"/>
  <c r="AB320" i="1"/>
  <c r="AF319" i="1"/>
  <c r="AE319" i="1"/>
  <c r="AB319" i="1"/>
  <c r="AC319" i="1" s="1"/>
  <c r="AF318" i="1"/>
  <c r="AE318" i="1"/>
  <c r="AB318" i="1"/>
  <c r="AC318" i="1" s="1"/>
  <c r="AF317" i="1"/>
  <c r="AE317" i="1"/>
  <c r="AB317" i="1"/>
  <c r="AC317" i="1" s="1"/>
  <c r="AF316" i="1"/>
  <c r="AE316" i="1"/>
  <c r="AB316" i="1"/>
  <c r="AD316" i="1" s="1"/>
  <c r="AF315" i="1"/>
  <c r="AE315" i="1"/>
  <c r="AB315" i="1"/>
  <c r="AC315" i="1" s="1"/>
  <c r="AF314" i="1"/>
  <c r="AE314" i="1"/>
  <c r="AB314" i="1"/>
  <c r="AF313" i="1"/>
  <c r="AE313" i="1"/>
  <c r="AB313" i="1"/>
  <c r="AC313" i="1" s="1"/>
  <c r="AF312" i="1"/>
  <c r="AE312" i="1"/>
  <c r="AD312" i="1"/>
  <c r="AB312" i="1"/>
  <c r="AF311" i="1"/>
  <c r="AE311" i="1"/>
  <c r="AB311" i="1"/>
  <c r="AG311" i="1" s="1"/>
  <c r="AF310" i="1"/>
  <c r="AE310" i="1"/>
  <c r="AB310" i="1"/>
  <c r="AF309" i="1"/>
  <c r="AE309" i="1"/>
  <c r="AB309" i="1"/>
  <c r="AC309" i="1" s="1"/>
  <c r="AF308" i="1"/>
  <c r="AE308" i="1"/>
  <c r="AB308" i="1"/>
  <c r="AD308" i="1" s="1"/>
  <c r="AF307" i="1"/>
  <c r="AE307" i="1"/>
  <c r="AB307" i="1"/>
  <c r="AG307" i="1" s="1"/>
  <c r="AF306" i="1"/>
  <c r="AE306" i="1"/>
  <c r="AB306" i="1"/>
  <c r="AG305" i="1"/>
  <c r="AF305" i="1"/>
  <c r="AE305" i="1"/>
  <c r="AB305" i="1"/>
  <c r="AC305" i="1" s="1"/>
  <c r="AF304" i="1"/>
  <c r="AE304" i="1"/>
  <c r="AD304" i="1"/>
  <c r="AB304" i="1"/>
  <c r="AF303" i="1"/>
  <c r="AE303" i="1"/>
  <c r="AB303" i="1"/>
  <c r="AF302" i="1"/>
  <c r="AE302" i="1"/>
  <c r="AB302" i="1"/>
  <c r="AG301" i="1"/>
  <c r="AF301" i="1"/>
  <c r="AE301" i="1"/>
  <c r="AD301" i="1"/>
  <c r="AB301" i="1"/>
  <c r="AC301" i="1" s="1"/>
  <c r="AF300" i="1"/>
  <c r="AE300" i="1"/>
  <c r="AB300" i="1"/>
  <c r="AF299" i="1"/>
  <c r="AE299" i="1"/>
  <c r="AB299" i="1"/>
  <c r="AF298" i="1"/>
  <c r="AE298" i="1"/>
  <c r="AB298" i="1"/>
  <c r="AF297" i="1"/>
  <c r="AE297" i="1"/>
  <c r="AB297" i="1"/>
  <c r="AG297" i="1" s="1"/>
  <c r="AF296" i="1"/>
  <c r="AE296" i="1"/>
  <c r="AB296" i="1"/>
  <c r="AD296" i="1" s="1"/>
  <c r="AF295" i="1"/>
  <c r="AE295" i="1"/>
  <c r="AB295" i="1"/>
  <c r="AG295" i="1" s="1"/>
  <c r="AF294" i="1"/>
  <c r="AE294" i="1"/>
  <c r="AB294" i="1"/>
  <c r="AF293" i="1"/>
  <c r="AE293" i="1"/>
  <c r="AB293" i="1"/>
  <c r="AC293" i="1" s="1"/>
  <c r="AF292" i="1"/>
  <c r="AE292" i="1"/>
  <c r="AB292" i="1"/>
  <c r="AF291" i="1"/>
  <c r="AE291" i="1"/>
  <c r="AB291" i="1"/>
  <c r="AG291" i="1" s="1"/>
  <c r="AF290" i="1"/>
  <c r="AE290" i="1"/>
  <c r="AB290" i="1"/>
  <c r="AF289" i="1"/>
  <c r="AE289" i="1"/>
  <c r="AB289" i="1"/>
  <c r="AC289" i="1" s="1"/>
  <c r="AF288" i="1"/>
  <c r="AE288" i="1"/>
  <c r="AB288" i="1"/>
  <c r="AF287" i="1"/>
  <c r="AE287" i="1"/>
  <c r="AB287" i="1"/>
  <c r="AF286" i="1"/>
  <c r="AE286" i="1"/>
  <c r="AB286" i="1"/>
  <c r="AF285" i="1"/>
  <c r="AE285" i="1"/>
  <c r="AB285" i="1"/>
  <c r="AF284" i="1"/>
  <c r="AE284" i="1"/>
  <c r="AB284" i="1"/>
  <c r="AF283" i="1"/>
  <c r="AE283" i="1"/>
  <c r="AB283" i="1"/>
  <c r="AG283" i="1" s="1"/>
  <c r="AF282" i="1"/>
  <c r="AE282" i="1"/>
  <c r="AB282" i="1"/>
  <c r="AF281" i="1"/>
  <c r="AE281" i="1"/>
  <c r="AB281" i="1"/>
  <c r="AC281" i="1" s="1"/>
  <c r="AF280" i="1"/>
  <c r="AE280" i="1"/>
  <c r="AD280" i="1"/>
  <c r="AB280" i="1"/>
  <c r="AF279" i="1"/>
  <c r="AE279" i="1"/>
  <c r="AB279" i="1"/>
  <c r="AG279" i="1" s="1"/>
  <c r="AF278" i="1"/>
  <c r="AE278" i="1"/>
  <c r="AB278" i="1"/>
  <c r="AF277" i="1"/>
  <c r="AE277" i="1"/>
  <c r="AB277" i="1"/>
  <c r="AC277" i="1" s="1"/>
  <c r="AF276" i="1"/>
  <c r="AE276" i="1"/>
  <c r="AB276" i="1"/>
  <c r="AF275" i="1"/>
  <c r="AE275" i="1"/>
  <c r="AB275" i="1"/>
  <c r="AF274" i="1"/>
  <c r="AE274" i="1"/>
  <c r="AB274" i="1"/>
  <c r="AF273" i="1"/>
  <c r="AE273" i="1"/>
  <c r="AB273" i="1"/>
  <c r="AC273" i="1" s="1"/>
  <c r="AF272" i="1"/>
  <c r="AE272" i="1"/>
  <c r="AB272" i="1"/>
  <c r="AF271" i="1"/>
  <c r="AE271" i="1"/>
  <c r="AB271" i="1"/>
  <c r="AG271" i="1" s="1"/>
  <c r="AF270" i="1"/>
  <c r="AE270" i="1"/>
  <c r="AB270" i="1"/>
  <c r="AD270" i="1" s="1"/>
  <c r="AF269" i="1"/>
  <c r="AE269" i="1"/>
  <c r="AB269" i="1"/>
  <c r="AG269" i="1" s="1"/>
  <c r="AF268" i="1"/>
  <c r="AE268" i="1"/>
  <c r="AB268" i="1"/>
  <c r="AF267" i="1"/>
  <c r="AE267" i="1"/>
  <c r="AB267" i="1"/>
  <c r="AG267" i="1" s="1"/>
  <c r="AF266" i="1"/>
  <c r="AE266" i="1"/>
  <c r="AB266" i="1"/>
  <c r="AD266" i="1" s="1"/>
  <c r="AF265" i="1"/>
  <c r="AE265" i="1"/>
  <c r="AB265" i="1"/>
  <c r="AC265" i="1" s="1"/>
  <c r="AF264" i="1"/>
  <c r="AE264" i="1"/>
  <c r="AC264" i="1"/>
  <c r="AB264" i="1"/>
  <c r="AG264" i="1" s="1"/>
  <c r="AF263" i="1"/>
  <c r="AE263" i="1"/>
  <c r="AB263" i="1"/>
  <c r="AG263" i="1" s="1"/>
  <c r="AF262" i="1"/>
  <c r="AE262" i="1"/>
  <c r="AB262" i="1"/>
  <c r="AF261" i="1"/>
  <c r="AE261" i="1"/>
  <c r="AB261" i="1"/>
  <c r="AC261" i="1" s="1"/>
  <c r="AF260" i="1"/>
  <c r="AE260" i="1"/>
  <c r="AB260" i="1"/>
  <c r="AG260" i="1" s="1"/>
  <c r="AF259" i="1"/>
  <c r="AE259" i="1"/>
  <c r="AB259" i="1"/>
  <c r="AG259" i="1" s="1"/>
  <c r="AF258" i="1"/>
  <c r="AE258" i="1"/>
  <c r="AB258" i="1"/>
  <c r="AD258" i="1" s="1"/>
  <c r="AF257" i="1"/>
  <c r="AE257" i="1"/>
  <c r="AB257" i="1"/>
  <c r="AC257" i="1" s="1"/>
  <c r="AF256" i="1"/>
  <c r="AE256" i="1"/>
  <c r="AB256" i="1"/>
  <c r="AD256" i="1" s="1"/>
  <c r="AF255" i="1"/>
  <c r="AE255" i="1"/>
  <c r="AB255" i="1"/>
  <c r="AC255" i="1" s="1"/>
  <c r="AF254" i="1"/>
  <c r="AE254" i="1"/>
  <c r="AB254" i="1"/>
  <c r="AD254" i="1" s="1"/>
  <c r="AF253" i="1"/>
  <c r="AE253" i="1"/>
  <c r="AB253" i="1"/>
  <c r="AF252" i="1"/>
  <c r="AE252" i="1"/>
  <c r="AB252" i="1"/>
  <c r="AC252" i="1" s="1"/>
  <c r="AF251" i="1"/>
  <c r="AE251" i="1"/>
  <c r="AB251" i="1"/>
  <c r="AC251" i="1" s="1"/>
  <c r="AF250" i="1"/>
  <c r="AE250" i="1"/>
  <c r="AB250" i="1"/>
  <c r="AD250" i="1" s="1"/>
  <c r="AF249" i="1"/>
  <c r="AE249" i="1"/>
  <c r="AB249" i="1"/>
  <c r="AC249" i="1" s="1"/>
  <c r="AF248" i="1"/>
  <c r="AE248" i="1"/>
  <c r="AB248" i="1"/>
  <c r="AD248" i="1" s="1"/>
  <c r="AF247" i="1"/>
  <c r="AE247" i="1"/>
  <c r="AB247" i="1"/>
  <c r="AF246" i="1"/>
  <c r="AE246" i="1"/>
  <c r="AB246" i="1"/>
  <c r="AF245" i="1"/>
  <c r="AE245" i="1"/>
  <c r="AB245" i="1"/>
  <c r="AG245" i="1" s="1"/>
  <c r="AF244" i="1"/>
  <c r="AE244" i="1"/>
  <c r="AB244" i="1"/>
  <c r="AG244" i="1" s="1"/>
  <c r="AF243" i="1"/>
  <c r="AE243" i="1"/>
  <c r="AB243" i="1"/>
  <c r="AF242" i="1"/>
  <c r="AE242" i="1"/>
  <c r="AB242" i="1"/>
  <c r="AF241" i="1"/>
  <c r="AE241" i="1"/>
  <c r="AB241" i="1"/>
  <c r="AC241" i="1" s="1"/>
  <c r="AF240" i="1"/>
  <c r="AE240" i="1"/>
  <c r="AB240" i="1"/>
  <c r="AF239" i="1"/>
  <c r="AE239" i="1"/>
  <c r="AB239" i="1"/>
  <c r="AG239" i="1" s="1"/>
  <c r="AF238" i="1"/>
  <c r="AE238" i="1"/>
  <c r="AB238" i="1"/>
  <c r="AF237" i="1"/>
  <c r="AE237" i="1"/>
  <c r="AB237" i="1"/>
  <c r="AC237" i="1" s="1"/>
  <c r="AF236" i="1"/>
  <c r="AE236" i="1"/>
  <c r="AB236" i="1"/>
  <c r="AF235" i="1"/>
  <c r="AE235" i="1"/>
  <c r="AB235" i="1"/>
  <c r="AG235" i="1" s="1"/>
  <c r="AF234" i="1"/>
  <c r="AE234" i="1"/>
  <c r="AB234" i="1"/>
  <c r="AD234" i="1" s="1"/>
  <c r="AF233" i="1"/>
  <c r="AE233" i="1"/>
  <c r="AB233" i="1"/>
  <c r="AC233" i="1" s="1"/>
  <c r="AF232" i="1"/>
  <c r="AE232" i="1"/>
  <c r="AB232" i="1"/>
  <c r="AG232" i="1" s="1"/>
  <c r="AF231" i="1"/>
  <c r="AE231" i="1"/>
  <c r="AB231" i="1"/>
  <c r="AG231" i="1" s="1"/>
  <c r="AF230" i="1"/>
  <c r="AE230" i="1"/>
  <c r="AB230" i="1"/>
  <c r="AD230" i="1" s="1"/>
  <c r="AF229" i="1"/>
  <c r="AE229" i="1"/>
  <c r="AB229" i="1"/>
  <c r="AC229" i="1" s="1"/>
  <c r="AF228" i="1"/>
  <c r="AE228" i="1"/>
  <c r="AB228" i="1"/>
  <c r="AG228" i="1" s="1"/>
  <c r="AF227" i="1"/>
  <c r="AE227" i="1"/>
  <c r="AB227" i="1"/>
  <c r="AG227" i="1" s="1"/>
  <c r="AF226" i="1"/>
  <c r="AE226" i="1"/>
  <c r="AB226" i="1"/>
  <c r="AF225" i="1"/>
  <c r="AE225" i="1"/>
  <c r="AB225" i="1"/>
  <c r="AC225" i="1" s="1"/>
  <c r="AF224" i="1"/>
  <c r="AE224" i="1"/>
  <c r="AB224" i="1"/>
  <c r="AD224" i="1" s="1"/>
  <c r="AF223" i="1"/>
  <c r="AE223" i="1"/>
  <c r="AB223" i="1"/>
  <c r="AF222" i="1"/>
  <c r="AE222" i="1"/>
  <c r="AB222" i="1"/>
  <c r="AD222" i="1" s="1"/>
  <c r="AF221" i="1"/>
  <c r="AE221" i="1"/>
  <c r="AB221" i="1"/>
  <c r="AC221" i="1" s="1"/>
  <c r="AF220" i="1"/>
  <c r="AE220" i="1"/>
  <c r="AB220" i="1"/>
  <c r="AC220" i="1" s="1"/>
  <c r="AF219" i="1"/>
  <c r="AE219" i="1"/>
  <c r="AB219" i="1"/>
  <c r="AG219" i="1" s="1"/>
  <c r="AF218" i="1"/>
  <c r="AE218" i="1"/>
  <c r="AB218" i="1"/>
  <c r="AD218" i="1" s="1"/>
  <c r="AF217" i="1"/>
  <c r="AE217" i="1"/>
  <c r="AB217" i="1"/>
  <c r="AF216" i="1"/>
  <c r="AE216" i="1"/>
  <c r="AB216" i="1"/>
  <c r="AD216" i="1" s="1"/>
  <c r="AF215" i="1"/>
  <c r="AE215" i="1"/>
  <c r="AB215" i="1"/>
  <c r="AC215" i="1" s="1"/>
  <c r="AF214" i="1"/>
  <c r="AE214" i="1"/>
  <c r="AB214" i="1"/>
  <c r="AF213" i="1"/>
  <c r="AE213" i="1"/>
  <c r="AB213" i="1"/>
  <c r="AF212" i="1"/>
  <c r="AE212" i="1"/>
  <c r="AB212" i="1"/>
  <c r="AD212" i="1" s="1"/>
  <c r="AF211" i="1"/>
  <c r="AE211" i="1"/>
  <c r="AB211" i="1"/>
  <c r="AF210" i="1"/>
  <c r="AE210" i="1"/>
  <c r="AB210" i="1"/>
  <c r="AD210" i="1" s="1"/>
  <c r="AF209" i="1"/>
  <c r="AE209" i="1"/>
  <c r="AB209" i="1"/>
  <c r="AC209" i="1" s="1"/>
  <c r="AF208" i="1"/>
  <c r="AE208" i="1"/>
  <c r="AB208" i="1"/>
  <c r="AF207" i="1"/>
  <c r="AE207" i="1"/>
  <c r="AB207" i="1"/>
  <c r="AG207" i="1" s="1"/>
  <c r="AF206" i="1"/>
  <c r="AE206" i="1"/>
  <c r="AB206" i="1"/>
  <c r="AD206" i="1" s="1"/>
  <c r="AF205" i="1"/>
  <c r="AE205" i="1"/>
  <c r="AB205" i="1"/>
  <c r="AC205" i="1" s="1"/>
  <c r="AF204" i="1"/>
  <c r="AE204" i="1"/>
  <c r="AB204" i="1"/>
  <c r="AD204" i="1" s="1"/>
  <c r="AF203" i="1"/>
  <c r="AE203" i="1"/>
  <c r="AB203" i="1"/>
  <c r="AG203" i="1" s="1"/>
  <c r="AF202" i="1"/>
  <c r="AE202" i="1"/>
  <c r="AB202" i="1"/>
  <c r="AF201" i="1"/>
  <c r="AE201" i="1"/>
  <c r="AB201" i="1"/>
  <c r="AC201" i="1" s="1"/>
  <c r="AF200" i="1"/>
  <c r="AE200" i="1"/>
  <c r="AB200" i="1"/>
  <c r="AF199" i="1"/>
  <c r="AE199" i="1"/>
  <c r="AB199" i="1"/>
  <c r="AF198" i="1"/>
  <c r="AE198" i="1"/>
  <c r="AB198" i="1"/>
  <c r="AF197" i="1"/>
  <c r="AE197" i="1"/>
  <c r="AB197" i="1"/>
  <c r="AC197" i="1" s="1"/>
  <c r="AF196" i="1"/>
  <c r="AE196" i="1"/>
  <c r="AB196" i="1"/>
  <c r="AG196" i="1" s="1"/>
  <c r="AF195" i="1"/>
  <c r="AE195" i="1"/>
  <c r="AB195" i="1"/>
  <c r="AF194" i="1"/>
  <c r="AE194" i="1"/>
  <c r="AB194" i="1"/>
  <c r="AD194" i="1" s="1"/>
  <c r="AF193" i="1"/>
  <c r="AE193" i="1"/>
  <c r="AB193" i="1"/>
  <c r="AC193" i="1" s="1"/>
  <c r="AF192" i="1"/>
  <c r="AE192" i="1"/>
  <c r="AB192" i="1"/>
  <c r="AF191" i="1"/>
  <c r="AE191" i="1"/>
  <c r="AB191" i="1"/>
  <c r="AF190" i="1"/>
  <c r="AE190" i="1"/>
  <c r="AB190" i="1"/>
  <c r="AF189" i="1"/>
  <c r="AE189" i="1"/>
  <c r="AB189" i="1"/>
  <c r="AD189" i="1" s="1"/>
  <c r="AF188" i="1"/>
  <c r="AE188" i="1"/>
  <c r="AB188" i="1"/>
  <c r="AG188" i="1" s="1"/>
  <c r="AF187" i="1"/>
  <c r="AE187" i="1"/>
  <c r="AB187" i="1"/>
  <c r="AG187" i="1" s="1"/>
  <c r="AF186" i="1"/>
  <c r="AE186" i="1"/>
  <c r="AB186" i="1"/>
  <c r="AC186" i="1" s="1"/>
  <c r="AF185" i="1"/>
  <c r="AE185" i="1"/>
  <c r="AB185" i="1"/>
  <c r="AG185" i="1" s="1"/>
  <c r="AF184" i="1"/>
  <c r="AE184" i="1"/>
  <c r="AB184" i="1"/>
  <c r="AF183" i="1"/>
  <c r="AE183" i="1"/>
  <c r="AB183" i="1"/>
  <c r="AF182" i="1"/>
  <c r="AE182" i="1"/>
  <c r="AB182" i="1"/>
  <c r="AC182" i="1" s="1"/>
  <c r="AF181" i="1"/>
  <c r="AE181" i="1"/>
  <c r="AB181" i="1"/>
  <c r="AG181" i="1" s="1"/>
  <c r="AF180" i="1"/>
  <c r="AE180" i="1"/>
  <c r="AB180" i="1"/>
  <c r="AF179" i="1"/>
  <c r="AE179" i="1"/>
  <c r="AB179" i="1"/>
  <c r="AF178" i="1"/>
  <c r="AE178" i="1"/>
  <c r="AB178" i="1"/>
  <c r="AC178" i="1" s="1"/>
  <c r="AF177" i="1"/>
  <c r="AE177" i="1"/>
  <c r="AD177" i="1"/>
  <c r="AB177" i="1"/>
  <c r="AG177" i="1" s="1"/>
  <c r="AF176" i="1"/>
  <c r="AE176" i="1"/>
  <c r="AB176" i="1"/>
  <c r="AF175" i="1"/>
  <c r="AE175" i="1"/>
  <c r="AB175" i="1"/>
  <c r="AF174" i="1"/>
  <c r="AE174" i="1"/>
  <c r="AB174" i="1"/>
  <c r="AC174" i="1" s="1"/>
  <c r="AF173" i="1"/>
  <c r="AE173" i="1"/>
  <c r="AB173" i="1"/>
  <c r="AG173" i="1" s="1"/>
  <c r="AF172" i="1"/>
  <c r="AE172" i="1"/>
  <c r="AB172" i="1"/>
  <c r="AF171" i="1"/>
  <c r="AE171" i="1"/>
  <c r="AB171" i="1"/>
  <c r="AF170" i="1"/>
  <c r="AE170" i="1"/>
  <c r="AB170" i="1"/>
  <c r="AC170" i="1" s="1"/>
  <c r="AF169" i="1"/>
  <c r="AE169" i="1"/>
  <c r="AD169" i="1"/>
  <c r="AB169" i="1"/>
  <c r="AG169" i="1" s="1"/>
  <c r="AF168" i="1"/>
  <c r="AE168" i="1"/>
  <c r="AB168" i="1"/>
  <c r="AF167" i="1"/>
  <c r="AE167" i="1"/>
  <c r="AB167" i="1"/>
  <c r="AF166" i="1"/>
  <c r="AE166" i="1"/>
  <c r="AB166" i="1"/>
  <c r="AC166" i="1" s="1"/>
  <c r="AF165" i="1"/>
  <c r="AE165" i="1"/>
  <c r="AB165" i="1"/>
  <c r="AG165" i="1" s="1"/>
  <c r="AF164" i="1"/>
  <c r="AE164" i="1"/>
  <c r="AB164" i="1"/>
  <c r="AF163" i="1"/>
  <c r="AE163" i="1"/>
  <c r="AB163" i="1"/>
  <c r="AF162" i="1"/>
  <c r="AE162" i="1"/>
  <c r="AB162" i="1"/>
  <c r="AC162" i="1" s="1"/>
  <c r="AF161" i="1"/>
  <c r="AE161" i="1"/>
  <c r="AB161" i="1"/>
  <c r="AG161" i="1" s="1"/>
  <c r="AF160" i="1"/>
  <c r="AE160" i="1"/>
  <c r="AB160" i="1"/>
  <c r="AF159" i="1"/>
  <c r="AE159" i="1"/>
  <c r="AB159" i="1"/>
  <c r="AF158" i="1"/>
  <c r="AE158" i="1"/>
  <c r="AB158" i="1"/>
  <c r="AC158" i="1" s="1"/>
  <c r="AF157" i="1"/>
  <c r="AE157" i="1"/>
  <c r="AB157" i="1"/>
  <c r="AG157" i="1" s="1"/>
  <c r="AF156" i="1"/>
  <c r="AE156" i="1"/>
  <c r="AB156" i="1"/>
  <c r="AF155" i="1"/>
  <c r="AE155" i="1"/>
  <c r="AB155" i="1"/>
  <c r="AF154" i="1"/>
  <c r="AE154" i="1"/>
  <c r="AB154" i="1"/>
  <c r="AC154" i="1" s="1"/>
  <c r="AF153" i="1"/>
  <c r="AE153" i="1"/>
  <c r="AB153" i="1"/>
  <c r="AG153" i="1" s="1"/>
  <c r="AF152" i="1"/>
  <c r="AE152" i="1"/>
  <c r="AB152" i="1"/>
  <c r="AF151" i="1"/>
  <c r="AE151" i="1"/>
  <c r="AB151" i="1"/>
  <c r="AF150" i="1"/>
  <c r="AE150" i="1"/>
  <c r="AB150" i="1"/>
  <c r="AC150" i="1" s="1"/>
  <c r="AF149" i="1"/>
  <c r="AE149" i="1"/>
  <c r="AB149" i="1"/>
  <c r="AG149" i="1" s="1"/>
  <c r="AF148" i="1"/>
  <c r="AE148" i="1"/>
  <c r="AB148" i="1"/>
  <c r="AF147" i="1"/>
  <c r="AE147" i="1"/>
  <c r="AB147" i="1"/>
  <c r="AD147" i="1" s="1"/>
  <c r="AF146" i="1"/>
  <c r="AE146" i="1"/>
  <c r="AB146" i="1"/>
  <c r="AC146" i="1" s="1"/>
  <c r="AF145" i="1"/>
  <c r="AE145" i="1"/>
  <c r="AD145" i="1"/>
  <c r="AB145" i="1"/>
  <c r="AG145" i="1" s="1"/>
  <c r="AF144" i="1"/>
  <c r="AE144" i="1"/>
  <c r="AB144" i="1"/>
  <c r="AF143" i="1"/>
  <c r="AE143" i="1"/>
  <c r="AB143" i="1"/>
  <c r="AC143" i="1" s="1"/>
  <c r="AF142" i="1"/>
  <c r="AE142" i="1"/>
  <c r="AB142" i="1"/>
  <c r="AC142" i="1" s="1"/>
  <c r="AF141" i="1"/>
  <c r="AE141" i="1"/>
  <c r="AB141" i="1"/>
  <c r="AD141" i="1" s="1"/>
  <c r="AF140" i="1"/>
  <c r="AE140" i="1"/>
  <c r="AB140" i="1"/>
  <c r="AF139" i="1"/>
  <c r="AE139" i="1"/>
  <c r="AB139" i="1"/>
  <c r="AG139" i="1" s="1"/>
  <c r="AF138" i="1"/>
  <c r="AE138" i="1"/>
  <c r="AB138" i="1"/>
  <c r="AF137" i="1"/>
  <c r="AE137" i="1"/>
  <c r="AB137" i="1"/>
  <c r="AG137" i="1" s="1"/>
  <c r="AF136" i="1"/>
  <c r="AE136" i="1"/>
  <c r="AB136" i="1"/>
  <c r="AF135" i="1"/>
  <c r="AE135" i="1"/>
  <c r="AB135" i="1"/>
  <c r="AC135" i="1" s="1"/>
  <c r="AF134" i="1"/>
  <c r="AE134" i="1"/>
  <c r="AB134" i="1"/>
  <c r="AC134" i="1" s="1"/>
  <c r="AF133" i="1"/>
  <c r="AE133" i="1"/>
  <c r="AD133" i="1"/>
  <c r="AB133" i="1"/>
  <c r="AG133" i="1" s="1"/>
  <c r="AF132" i="1"/>
  <c r="AE132" i="1"/>
  <c r="AB132" i="1"/>
  <c r="AF131" i="1"/>
  <c r="AE131" i="1"/>
  <c r="AB131" i="1"/>
  <c r="AC131" i="1" s="1"/>
  <c r="AF130" i="1"/>
  <c r="AE130" i="1"/>
  <c r="AB130" i="1"/>
  <c r="AC130" i="1" s="1"/>
  <c r="AF129" i="1"/>
  <c r="AE129" i="1"/>
  <c r="AB129" i="1"/>
  <c r="AG129" i="1" s="1"/>
  <c r="AF128" i="1"/>
  <c r="AE128" i="1"/>
  <c r="AB128" i="1"/>
  <c r="AF127" i="1"/>
  <c r="AE127" i="1"/>
  <c r="AB127" i="1"/>
  <c r="AC127" i="1" s="1"/>
  <c r="AF126" i="1"/>
  <c r="AE126" i="1"/>
  <c r="AB126" i="1"/>
  <c r="AC126" i="1" s="1"/>
  <c r="AF125" i="1"/>
  <c r="AE125" i="1"/>
  <c r="AB125" i="1"/>
  <c r="AD125" i="1" s="1"/>
  <c r="AF124" i="1"/>
  <c r="AE124" i="1"/>
  <c r="AB124" i="1"/>
  <c r="AF123" i="1"/>
  <c r="AE123" i="1"/>
  <c r="AB123" i="1"/>
  <c r="AF122" i="1"/>
  <c r="AE122" i="1"/>
  <c r="AB122" i="1"/>
  <c r="AD122" i="1" s="1"/>
  <c r="AF121" i="1"/>
  <c r="AE121" i="1"/>
  <c r="AB121" i="1"/>
  <c r="AG121" i="1" s="1"/>
  <c r="AF120" i="1"/>
  <c r="AE120" i="1"/>
  <c r="AB120" i="1"/>
  <c r="AF119" i="1"/>
  <c r="AE119" i="1"/>
  <c r="AB119" i="1"/>
  <c r="AC119" i="1" s="1"/>
  <c r="AF118" i="1"/>
  <c r="AE118" i="1"/>
  <c r="AB118" i="1"/>
  <c r="AD118" i="1" s="1"/>
  <c r="AF117" i="1"/>
  <c r="AE117" i="1"/>
  <c r="AB117" i="1"/>
  <c r="AG117" i="1" s="1"/>
  <c r="AF116" i="1"/>
  <c r="AE116" i="1"/>
  <c r="AB116" i="1"/>
  <c r="AF115" i="1"/>
  <c r="AE115" i="1"/>
  <c r="AB115" i="1"/>
  <c r="AC115" i="1" s="1"/>
  <c r="AF114" i="1"/>
  <c r="AE114" i="1"/>
  <c r="AB114" i="1"/>
  <c r="AF113" i="1"/>
  <c r="AE113" i="1"/>
  <c r="AB113" i="1"/>
  <c r="AG113" i="1" s="1"/>
  <c r="AF112" i="1"/>
  <c r="AE112" i="1"/>
  <c r="AB112" i="1"/>
  <c r="AF111" i="1"/>
  <c r="AE111" i="1"/>
  <c r="AB111" i="1"/>
  <c r="AC111" i="1" s="1"/>
  <c r="AF110" i="1"/>
  <c r="AE110" i="1"/>
  <c r="AB110" i="1"/>
  <c r="AD110" i="1" s="1"/>
  <c r="AF109" i="1"/>
  <c r="AE109" i="1"/>
  <c r="AB109" i="1"/>
  <c r="AG109" i="1" s="1"/>
  <c r="AF108" i="1"/>
  <c r="AE108" i="1"/>
  <c r="AB108" i="1"/>
  <c r="AD108" i="1" s="1"/>
  <c r="AF107" i="1"/>
  <c r="AE107" i="1"/>
  <c r="AB107" i="1"/>
  <c r="AC107" i="1" s="1"/>
  <c r="AF106" i="1"/>
  <c r="AE106" i="1"/>
  <c r="AB106" i="1"/>
  <c r="AD106" i="1" s="1"/>
  <c r="AF105" i="1"/>
  <c r="AE105" i="1"/>
  <c r="AB105" i="1"/>
  <c r="AG105" i="1" s="1"/>
  <c r="AF104" i="1"/>
  <c r="AE104" i="1"/>
  <c r="AB104" i="1"/>
  <c r="AD104" i="1" s="1"/>
  <c r="AF103" i="1"/>
  <c r="AE103" i="1"/>
  <c r="AB103" i="1"/>
  <c r="AC103" i="1" s="1"/>
  <c r="AF102" i="1"/>
  <c r="AE102" i="1"/>
  <c r="AB102" i="1"/>
  <c r="AD102" i="1" s="1"/>
  <c r="AF101" i="1"/>
  <c r="AE101" i="1"/>
  <c r="AB101" i="1"/>
  <c r="AG101" i="1" s="1"/>
  <c r="AF100" i="1"/>
  <c r="AE100" i="1"/>
  <c r="AB100" i="1"/>
  <c r="AF99" i="1"/>
  <c r="AE99" i="1"/>
  <c r="AB99" i="1"/>
  <c r="AG99" i="1" s="1"/>
  <c r="AF98" i="1"/>
  <c r="AE98" i="1"/>
  <c r="AB98" i="1"/>
  <c r="AD98" i="1" s="1"/>
  <c r="AF97" i="1"/>
  <c r="AE97" i="1"/>
  <c r="AB97" i="1"/>
  <c r="AC97" i="1" s="1"/>
  <c r="AF96" i="1"/>
  <c r="AE96" i="1"/>
  <c r="AB96" i="1"/>
  <c r="AD96" i="1" s="1"/>
  <c r="AF95" i="1"/>
  <c r="AE95" i="1"/>
  <c r="AB95" i="1"/>
  <c r="AG95" i="1" s="1"/>
  <c r="AF94" i="1"/>
  <c r="AE94" i="1"/>
  <c r="AB94" i="1"/>
  <c r="AF93" i="1"/>
  <c r="AE93" i="1"/>
  <c r="AB93" i="1"/>
  <c r="AG93" i="1" s="1"/>
  <c r="AF92" i="1"/>
  <c r="AE92" i="1"/>
  <c r="AB92" i="1"/>
  <c r="AF91" i="1"/>
  <c r="AE91" i="1"/>
  <c r="AB91" i="1"/>
  <c r="AC91" i="1" s="1"/>
  <c r="AF90" i="1"/>
  <c r="AE90" i="1"/>
  <c r="AB90" i="1"/>
  <c r="AD90" i="1" s="1"/>
  <c r="AF89" i="1"/>
  <c r="AE89" i="1"/>
  <c r="AB89" i="1"/>
  <c r="AC89" i="1" s="1"/>
  <c r="AF88" i="1"/>
  <c r="AE88" i="1"/>
  <c r="AB88" i="1"/>
  <c r="AD88" i="1" s="1"/>
  <c r="AF87" i="1"/>
  <c r="AE87" i="1"/>
  <c r="AB87" i="1"/>
  <c r="AG87" i="1" s="1"/>
  <c r="AF86" i="1"/>
  <c r="AE86" i="1"/>
  <c r="AB86" i="1"/>
  <c r="AF85" i="1"/>
  <c r="AE85" i="1"/>
  <c r="AB85" i="1"/>
  <c r="AG85" i="1" s="1"/>
  <c r="AF84" i="1"/>
  <c r="AE84" i="1"/>
  <c r="AB84" i="1"/>
  <c r="AF83" i="1"/>
  <c r="AE83" i="1"/>
  <c r="AB83" i="1"/>
  <c r="AC83" i="1" s="1"/>
  <c r="AF82" i="1"/>
  <c r="AE82" i="1"/>
  <c r="AB82" i="1"/>
  <c r="AF81" i="1"/>
  <c r="AE81" i="1"/>
  <c r="AB81" i="1"/>
  <c r="AC81" i="1" s="1"/>
  <c r="AF80" i="1"/>
  <c r="AE80" i="1"/>
  <c r="AB80" i="1"/>
  <c r="AG80" i="1" s="1"/>
  <c r="AF79" i="1"/>
  <c r="AE79" i="1"/>
  <c r="AB79" i="1"/>
  <c r="AC79" i="1" s="1"/>
  <c r="AF78" i="1"/>
  <c r="AE78" i="1"/>
  <c r="AB78" i="1"/>
  <c r="AC78" i="1" s="1"/>
  <c r="AF77" i="1"/>
  <c r="AE77" i="1"/>
  <c r="AB77" i="1"/>
  <c r="AC77" i="1" s="1"/>
  <c r="AF76" i="1"/>
  <c r="AE76" i="1"/>
  <c r="AB76" i="1"/>
  <c r="AG76" i="1" s="1"/>
  <c r="AF75" i="1"/>
  <c r="AE75" i="1"/>
  <c r="AB75" i="1"/>
  <c r="AG75" i="1" s="1"/>
  <c r="AF74" i="1"/>
  <c r="AE74" i="1"/>
  <c r="AC74" i="1"/>
  <c r="AB74" i="1"/>
  <c r="AG74" i="1" s="1"/>
  <c r="AF73" i="1"/>
  <c r="AE73" i="1"/>
  <c r="AB73" i="1"/>
  <c r="AG73" i="1" s="1"/>
  <c r="AF72" i="1"/>
  <c r="AE72" i="1"/>
  <c r="AB72" i="1"/>
  <c r="AD72" i="1" s="1"/>
  <c r="AF71" i="1"/>
  <c r="AE71" i="1"/>
  <c r="AB71" i="1"/>
  <c r="AG71" i="1" s="1"/>
  <c r="AF70" i="1"/>
  <c r="AE70" i="1"/>
  <c r="AB70" i="1"/>
  <c r="AD70" i="1" s="1"/>
  <c r="AF69" i="1"/>
  <c r="AE69" i="1"/>
  <c r="AB69" i="1"/>
  <c r="AG69" i="1" s="1"/>
  <c r="AF68" i="1"/>
  <c r="AE68" i="1"/>
  <c r="AB68" i="1"/>
  <c r="AG68" i="1" s="1"/>
  <c r="AF67" i="1"/>
  <c r="AE67" i="1"/>
  <c r="AB67" i="1"/>
  <c r="AG67" i="1" s="1"/>
  <c r="AF66" i="1"/>
  <c r="AE66" i="1"/>
  <c r="AB66" i="1"/>
  <c r="AG66" i="1" s="1"/>
  <c r="AF65" i="1"/>
  <c r="AE65" i="1"/>
  <c r="AB65" i="1"/>
  <c r="AG65" i="1" s="1"/>
  <c r="AF64" i="1"/>
  <c r="AE64" i="1"/>
  <c r="AB64" i="1"/>
  <c r="AG64" i="1" s="1"/>
  <c r="AF63" i="1"/>
  <c r="AE63" i="1"/>
  <c r="AB63" i="1"/>
  <c r="AG63" i="1" s="1"/>
  <c r="AF62" i="1"/>
  <c r="AE62" i="1"/>
  <c r="AB62" i="1"/>
  <c r="AC62" i="1" s="1"/>
  <c r="AF61" i="1"/>
  <c r="AE61" i="1"/>
  <c r="AB61" i="1"/>
  <c r="AG61" i="1" s="1"/>
  <c r="AF60" i="1"/>
  <c r="AE60" i="1"/>
  <c r="AB60" i="1"/>
  <c r="AD60" i="1" s="1"/>
  <c r="AF59" i="1"/>
  <c r="AE59" i="1"/>
  <c r="AB59" i="1"/>
  <c r="AG59" i="1" s="1"/>
  <c r="AF58" i="1"/>
  <c r="AE58" i="1"/>
  <c r="AB58" i="1"/>
  <c r="AD58" i="1" s="1"/>
  <c r="AF57" i="1"/>
  <c r="AE57" i="1"/>
  <c r="AB57" i="1"/>
  <c r="AG57" i="1" s="1"/>
  <c r="AF56" i="1"/>
  <c r="AE56" i="1"/>
  <c r="AB56" i="1"/>
  <c r="AG56" i="1" s="1"/>
  <c r="AF55" i="1"/>
  <c r="AE55" i="1"/>
  <c r="AB55" i="1"/>
  <c r="AG55" i="1" s="1"/>
  <c r="AF54" i="1"/>
  <c r="AE54" i="1"/>
  <c r="AB54" i="1"/>
  <c r="AG54" i="1" s="1"/>
  <c r="AF53" i="1"/>
  <c r="AE53" i="1"/>
  <c r="AB53" i="1"/>
  <c r="AG53" i="1" s="1"/>
  <c r="AF52" i="1"/>
  <c r="AE52" i="1"/>
  <c r="AB52" i="1"/>
  <c r="AG52" i="1" s="1"/>
  <c r="AF51" i="1"/>
  <c r="AE51" i="1"/>
  <c r="AB51" i="1"/>
  <c r="AG51" i="1" s="1"/>
  <c r="AF50" i="1"/>
  <c r="AE50" i="1"/>
  <c r="AB50" i="1"/>
  <c r="AC50" i="1" s="1"/>
  <c r="AF49" i="1"/>
  <c r="AE49" i="1"/>
  <c r="AB49" i="1"/>
  <c r="AG49" i="1" s="1"/>
  <c r="AF48" i="1"/>
  <c r="AE48" i="1"/>
  <c r="AB48" i="1"/>
  <c r="AG48" i="1" s="1"/>
  <c r="AF47" i="1"/>
  <c r="AE47" i="1"/>
  <c r="AB47" i="1"/>
  <c r="AG47" i="1" s="1"/>
  <c r="AF46" i="1"/>
  <c r="AE46" i="1"/>
  <c r="AB46" i="1"/>
  <c r="AD46" i="1" s="1"/>
  <c r="AF45" i="1"/>
  <c r="AE45" i="1"/>
  <c r="AC45" i="1"/>
  <c r="AB45" i="1"/>
  <c r="AG45" i="1" s="1"/>
  <c r="AF44" i="1"/>
  <c r="AE44" i="1"/>
  <c r="AB44" i="1"/>
  <c r="AG44" i="1" s="1"/>
  <c r="AF43" i="1"/>
  <c r="AE43" i="1"/>
  <c r="AB43" i="1"/>
  <c r="AG43" i="1" s="1"/>
  <c r="AF42" i="1"/>
  <c r="AE42" i="1"/>
  <c r="AB42" i="1"/>
  <c r="AG42" i="1" s="1"/>
  <c r="AF41" i="1"/>
  <c r="AE41" i="1"/>
  <c r="AB41" i="1"/>
  <c r="AG41" i="1" s="1"/>
  <c r="AF40" i="1"/>
  <c r="AE40" i="1"/>
  <c r="AB40" i="1"/>
  <c r="AG40" i="1" s="1"/>
  <c r="AF39" i="1"/>
  <c r="AE39" i="1"/>
  <c r="AB39" i="1"/>
  <c r="AG39" i="1" s="1"/>
  <c r="AF38" i="1"/>
  <c r="AE38" i="1"/>
  <c r="AB38" i="1"/>
  <c r="AG38" i="1" s="1"/>
  <c r="AF37" i="1"/>
  <c r="AE37" i="1"/>
  <c r="AB37" i="1"/>
  <c r="AG37" i="1" s="1"/>
  <c r="AF36" i="1"/>
  <c r="AE36" i="1"/>
  <c r="AB36" i="1"/>
  <c r="AG36" i="1" s="1"/>
  <c r="AF35" i="1"/>
  <c r="AE35" i="1"/>
  <c r="AB35" i="1"/>
  <c r="AG35" i="1" s="1"/>
  <c r="AF34" i="1"/>
  <c r="AE34" i="1"/>
  <c r="AB34" i="1"/>
  <c r="AC34" i="1" s="1"/>
  <c r="AF33" i="1"/>
  <c r="AE33" i="1"/>
  <c r="AB33" i="1"/>
  <c r="AG33" i="1" s="1"/>
  <c r="AF32" i="1"/>
  <c r="AE32" i="1"/>
  <c r="AB32" i="1"/>
  <c r="AG32" i="1" s="1"/>
  <c r="AF31" i="1"/>
  <c r="AE31" i="1"/>
  <c r="AB31" i="1"/>
  <c r="AG31" i="1" s="1"/>
  <c r="AF30" i="1"/>
  <c r="AE30" i="1"/>
  <c r="AB30" i="1"/>
  <c r="AD30" i="1" s="1"/>
  <c r="AF29" i="1"/>
  <c r="AE29" i="1"/>
  <c r="AB29" i="1"/>
  <c r="AG29" i="1" s="1"/>
  <c r="AF28" i="1"/>
  <c r="AE28" i="1"/>
  <c r="AB28" i="1"/>
  <c r="AG28" i="1" s="1"/>
  <c r="AF27" i="1"/>
  <c r="AE27" i="1"/>
  <c r="AB27" i="1"/>
  <c r="AG27" i="1" s="1"/>
  <c r="AF26" i="1"/>
  <c r="AE26" i="1"/>
  <c r="AB26" i="1"/>
  <c r="AG26" i="1" s="1"/>
  <c r="AF25" i="1"/>
  <c r="AE25" i="1"/>
  <c r="AB25" i="1"/>
  <c r="AG25" i="1" s="1"/>
  <c r="AF24" i="1"/>
  <c r="AE24" i="1"/>
  <c r="AB24" i="1"/>
  <c r="AG24" i="1" s="1"/>
  <c r="AF23" i="1"/>
  <c r="AE23" i="1"/>
  <c r="AB23" i="1"/>
  <c r="AG23" i="1" s="1"/>
  <c r="AF22" i="1"/>
  <c r="AE22" i="1"/>
  <c r="AB22" i="1"/>
  <c r="AG22" i="1" s="1"/>
  <c r="AF21" i="1"/>
  <c r="AE21" i="1"/>
  <c r="AB21" i="1"/>
  <c r="AG21" i="1" s="1"/>
  <c r="AF20" i="1"/>
  <c r="AE20" i="1"/>
  <c r="AB20" i="1"/>
  <c r="AG20" i="1" s="1"/>
  <c r="AF19" i="1"/>
  <c r="AE19" i="1"/>
  <c r="AB19" i="1"/>
  <c r="AG19" i="1" s="1"/>
  <c r="AF18" i="1"/>
  <c r="AE18" i="1"/>
  <c r="AB18" i="1"/>
  <c r="AD18" i="1" s="1"/>
  <c r="AF17" i="1"/>
  <c r="AE17" i="1"/>
  <c r="AB17" i="1"/>
  <c r="AG17" i="1" s="1"/>
  <c r="AF16" i="1"/>
  <c r="AE16" i="1"/>
  <c r="AB16" i="1"/>
  <c r="AG16" i="1" s="1"/>
  <c r="AF15" i="1"/>
  <c r="AE15" i="1"/>
  <c r="AB15" i="1"/>
  <c r="AD15" i="1" s="1"/>
  <c r="AF14" i="1"/>
  <c r="AE14" i="1"/>
  <c r="AB14" i="1"/>
  <c r="AG14" i="1" s="1"/>
  <c r="AF13" i="1"/>
  <c r="AE13" i="1"/>
  <c r="AB13" i="1"/>
  <c r="AG13" i="1" s="1"/>
  <c r="AF12" i="1"/>
  <c r="AE12" i="1"/>
  <c r="AB12" i="1"/>
  <c r="AG12" i="1" s="1"/>
  <c r="AF11" i="1"/>
  <c r="AE11" i="1"/>
  <c r="AB11" i="1"/>
  <c r="AD11" i="1" s="1"/>
  <c r="AF10" i="1"/>
  <c r="AE10" i="1"/>
  <c r="AB10" i="1"/>
  <c r="AG10" i="1" s="1"/>
  <c r="AF9" i="1"/>
  <c r="AE9" i="1"/>
  <c r="AC9" i="1"/>
  <c r="AB9" i="1"/>
  <c r="AG9" i="1" s="1"/>
  <c r="AF8" i="1"/>
  <c r="AE8" i="1"/>
  <c r="AB8" i="1"/>
  <c r="AG8" i="1" s="1"/>
  <c r="AF7" i="1"/>
  <c r="AE7" i="1"/>
  <c r="AB7" i="1"/>
  <c r="AD7" i="1" s="1"/>
  <c r="AF6" i="1"/>
  <c r="AE6" i="1"/>
  <c r="AB6" i="1"/>
  <c r="AD6" i="1" s="1"/>
  <c r="AF5" i="1"/>
  <c r="AE5" i="1"/>
  <c r="AB5" i="1"/>
  <c r="AG5" i="1" s="1"/>
  <c r="AF4" i="1"/>
  <c r="AE4" i="1"/>
  <c r="AB4" i="1"/>
  <c r="AG4" i="1" s="1"/>
  <c r="AF3" i="1"/>
  <c r="AE3" i="1"/>
  <c r="AB3" i="1"/>
  <c r="AD3" i="1" s="1"/>
  <c r="AF2" i="1"/>
  <c r="AE2" i="1"/>
  <c r="AB2" i="1"/>
  <c r="AG2" i="1" s="1"/>
  <c r="AC32" i="1" l="1"/>
  <c r="AC42" i="1"/>
  <c r="AD158" i="1"/>
  <c r="AD173" i="1"/>
  <c r="AC185" i="1"/>
  <c r="AG376" i="1"/>
  <c r="AD410" i="1"/>
  <c r="AD481" i="1"/>
  <c r="AC518" i="1"/>
  <c r="AG601" i="1"/>
  <c r="AG628" i="1"/>
  <c r="AD633" i="1"/>
  <c r="AD656" i="1"/>
  <c r="AD2" i="1"/>
  <c r="AG11" i="1"/>
  <c r="AG34" i="1"/>
  <c r="AD232" i="1"/>
  <c r="AG374" i="1"/>
  <c r="AG520" i="1"/>
  <c r="AC574" i="1"/>
  <c r="AD624" i="1"/>
  <c r="AC638" i="1"/>
  <c r="AC169" i="1"/>
  <c r="AD178" i="1"/>
  <c r="AD188" i="1"/>
  <c r="AD209" i="1"/>
  <c r="AD552" i="1"/>
  <c r="AG604" i="1"/>
  <c r="AC10" i="1"/>
  <c r="AC12" i="1"/>
  <c r="AC157" i="1"/>
  <c r="AC235" i="1"/>
  <c r="AD289" i="1"/>
  <c r="AC291" i="1"/>
  <c r="AG410" i="1"/>
  <c r="AD127" i="1"/>
  <c r="AD157" i="1"/>
  <c r="AD174" i="1"/>
  <c r="AG237" i="1"/>
  <c r="AC337" i="1"/>
  <c r="AC416" i="1"/>
  <c r="AC482" i="1"/>
  <c r="AD489" i="1"/>
  <c r="AG509" i="1"/>
  <c r="AD512" i="1"/>
  <c r="AD580" i="1"/>
  <c r="AD610" i="1"/>
  <c r="AD632" i="1"/>
  <c r="AC634" i="1"/>
  <c r="AC80" i="1"/>
  <c r="AD337" i="1"/>
  <c r="AD135" i="1"/>
  <c r="AC218" i="1"/>
  <c r="AD264" i="1"/>
  <c r="AG289" i="1"/>
  <c r="AC460" i="1"/>
  <c r="AC465" i="1"/>
  <c r="AD558" i="1"/>
  <c r="AG30" i="1"/>
  <c r="AD45" i="1"/>
  <c r="AC52" i="1"/>
  <c r="AC57" i="1"/>
  <c r="AD64" i="1"/>
  <c r="AD74" i="1"/>
  <c r="AG78" i="1"/>
  <c r="AC99" i="1"/>
  <c r="AC153" i="1"/>
  <c r="AG193" i="1"/>
  <c r="AD229" i="1"/>
  <c r="AD261" i="1"/>
  <c r="AC354" i="1"/>
  <c r="AD416" i="1"/>
  <c r="AD425" i="1"/>
  <c r="AC449" i="1"/>
  <c r="AC466" i="1"/>
  <c r="AC473" i="1"/>
  <c r="AD477" i="1"/>
  <c r="AG487" i="1"/>
  <c r="AC510" i="1"/>
  <c r="AD526" i="1"/>
  <c r="AG537" i="1"/>
  <c r="AG557" i="1"/>
  <c r="AG573" i="1"/>
  <c r="AD578" i="1"/>
  <c r="AG597" i="1"/>
  <c r="AG636" i="1"/>
  <c r="AG91" i="1"/>
  <c r="AC137" i="1"/>
  <c r="AD146" i="1"/>
  <c r="AC212" i="1"/>
  <c r="AG265" i="1"/>
  <c r="AD273" i="1"/>
  <c r="AC369" i="1"/>
  <c r="AC398" i="1"/>
  <c r="AG483" i="1"/>
  <c r="AC490" i="1"/>
  <c r="AC562" i="1"/>
  <c r="AD564" i="1"/>
  <c r="AD576" i="1"/>
  <c r="AG625" i="1"/>
  <c r="AG661" i="1"/>
  <c r="AC60" i="1"/>
  <c r="AD142" i="1"/>
  <c r="AG439" i="1"/>
  <c r="AG444" i="1"/>
  <c r="AG454" i="1"/>
  <c r="AG475" i="1"/>
  <c r="AG533" i="1"/>
  <c r="AD546" i="1"/>
  <c r="AD562" i="1"/>
  <c r="AG616" i="1"/>
  <c r="AG229" i="1"/>
  <c r="AG466" i="1"/>
  <c r="AD653" i="1"/>
  <c r="AC46" i="1"/>
  <c r="AG77" i="1"/>
  <c r="AD161" i="1"/>
  <c r="AG212" i="1"/>
  <c r="AG222" i="1"/>
  <c r="AD237" i="1"/>
  <c r="AC360" i="1"/>
  <c r="AC401" i="1"/>
  <c r="AC406" i="1"/>
  <c r="AC422" i="1"/>
  <c r="AD434" i="1"/>
  <c r="AD438" i="1"/>
  <c r="AD465" i="1"/>
  <c r="AC472" i="1"/>
  <c r="AC476" i="1"/>
  <c r="AC478" i="1"/>
  <c r="AD532" i="1"/>
  <c r="AC606" i="1"/>
  <c r="AD608" i="1"/>
  <c r="AG612" i="1"/>
  <c r="AD622" i="1"/>
  <c r="AC658" i="1"/>
  <c r="AD49" i="1"/>
  <c r="AC61" i="1"/>
  <c r="AD129" i="1"/>
  <c r="AD143" i="1"/>
  <c r="AD267" i="1"/>
  <c r="AC390" i="1"/>
  <c r="AC392" i="1"/>
  <c r="AC481" i="1"/>
  <c r="AC514" i="1"/>
  <c r="AD516" i="1"/>
  <c r="AD592" i="1"/>
  <c r="AD661" i="1"/>
  <c r="AG70" i="1"/>
  <c r="AG293" i="1"/>
  <c r="AG548" i="1"/>
  <c r="AG645" i="1"/>
  <c r="AC16" i="1"/>
  <c r="AC21" i="1"/>
  <c r="AC28" i="1"/>
  <c r="AD32" i="1"/>
  <c r="AD34" i="1"/>
  <c r="AC36" i="1"/>
  <c r="AG58" i="1"/>
  <c r="AG60" i="1"/>
  <c r="AG79" i="1"/>
  <c r="AG89" i="1"/>
  <c r="AD97" i="1"/>
  <c r="AD154" i="1"/>
  <c r="AC165" i="1"/>
  <c r="AD186" i="1"/>
  <c r="AD193" i="1"/>
  <c r="AC222" i="1"/>
  <c r="AD259" i="1"/>
  <c r="AC333" i="1"/>
  <c r="AC362" i="1"/>
  <c r="AC364" i="1"/>
  <c r="AD370" i="1"/>
  <c r="AC374" i="1"/>
  <c r="AC393" i="1"/>
  <c r="AG394" i="1"/>
  <c r="AG414" i="1"/>
  <c r="AC453" i="1"/>
  <c r="AC468" i="1"/>
  <c r="AC474" i="1"/>
  <c r="AG479" i="1"/>
  <c r="AD493" i="1"/>
  <c r="AC498" i="1"/>
  <c r="AD500" i="1"/>
  <c r="AD520" i="1"/>
  <c r="AD584" i="1"/>
  <c r="AC653" i="1"/>
  <c r="AC5" i="1"/>
  <c r="AC14" i="1"/>
  <c r="AD26" i="1"/>
  <c r="AD50" i="1"/>
  <c r="AG62" i="1"/>
  <c r="AC129" i="1"/>
  <c r="AD131" i="1"/>
  <c r="AC133" i="1"/>
  <c r="AD150" i="1"/>
  <c r="AC161" i="1"/>
  <c r="AD165" i="1"/>
  <c r="AD182" i="1"/>
  <c r="AD197" i="1"/>
  <c r="AC206" i="1"/>
  <c r="AC250" i="1"/>
  <c r="AD257" i="1"/>
  <c r="AD333" i="1"/>
  <c r="AD362" i="1"/>
  <c r="AD364" i="1"/>
  <c r="AD393" i="1"/>
  <c r="AD453" i="1"/>
  <c r="AD498" i="1"/>
  <c r="AC582" i="1"/>
  <c r="AD660" i="1"/>
  <c r="AC22" i="1"/>
  <c r="AD29" i="1"/>
  <c r="AD33" i="1"/>
  <c r="AG50" i="1"/>
  <c r="AC70" i="1"/>
  <c r="AG131" i="1"/>
  <c r="AD153" i="1"/>
  <c r="AD170" i="1"/>
  <c r="AC181" i="1"/>
  <c r="AD185" i="1"/>
  <c r="AC196" i="1"/>
  <c r="AG197" i="1"/>
  <c r="AD221" i="1"/>
  <c r="AC244" i="1"/>
  <c r="AG248" i="1"/>
  <c r="AD293" i="1"/>
  <c r="AC295" i="1"/>
  <c r="AG358" i="1"/>
  <c r="AD369" i="1"/>
  <c r="AD373" i="1"/>
  <c r="AD392" i="1"/>
  <c r="AD398" i="1"/>
  <c r="AC424" i="1"/>
  <c r="AC433" i="1"/>
  <c r="AG434" i="1"/>
  <c r="AD469" i="1"/>
  <c r="AD473" i="1"/>
  <c r="AG478" i="1"/>
  <c r="AC492" i="1"/>
  <c r="AG516" i="1"/>
  <c r="AG525" i="1"/>
  <c r="AD548" i="1"/>
  <c r="AC550" i="1"/>
  <c r="AG560" i="1"/>
  <c r="AD574" i="1"/>
  <c r="AG580" i="1"/>
  <c r="AC594" i="1"/>
  <c r="AD596" i="1"/>
  <c r="AC645" i="1"/>
  <c r="AD652" i="1"/>
  <c r="AG46" i="1"/>
  <c r="AC68" i="1"/>
  <c r="AD79" i="1"/>
  <c r="AG135" i="1"/>
  <c r="AD166" i="1"/>
  <c r="AC177" i="1"/>
  <c r="AD181" i="1"/>
  <c r="AC194" i="1"/>
  <c r="AD196" i="1"/>
  <c r="AC203" i="1"/>
  <c r="AD205" i="1"/>
  <c r="AD244" i="1"/>
  <c r="AG273" i="1"/>
  <c r="AC327" i="1"/>
  <c r="AG354" i="1"/>
  <c r="AC357" i="1"/>
  <c r="AC382" i="1"/>
  <c r="AC384" i="1"/>
  <c r="AG390" i="1"/>
  <c r="AC394" i="1"/>
  <c r="AD414" i="1"/>
  <c r="AD424" i="1"/>
  <c r="AC426" i="1"/>
  <c r="AD433" i="1"/>
  <c r="AC450" i="1"/>
  <c r="AD454" i="1"/>
  <c r="AC461" i="1"/>
  <c r="AG471" i="1"/>
  <c r="AG482" i="1"/>
  <c r="AG486" i="1"/>
  <c r="AG572" i="1"/>
  <c r="AC590" i="1"/>
  <c r="AD594" i="1"/>
  <c r="AG605" i="1"/>
  <c r="AD56" i="1"/>
  <c r="AD62" i="1"/>
  <c r="AC64" i="1"/>
  <c r="AD66" i="1"/>
  <c r="AD126" i="1"/>
  <c r="AD134" i="1"/>
  <c r="AC145" i="1"/>
  <c r="AD162" i="1"/>
  <c r="AC173" i="1"/>
  <c r="AD203" i="1"/>
  <c r="AG230" i="1"/>
  <c r="AD235" i="1"/>
  <c r="AD265" i="1"/>
  <c r="AC267" i="1"/>
  <c r="AC380" i="1"/>
  <c r="AD382" i="1"/>
  <c r="AD384" i="1"/>
  <c r="AC389" i="1"/>
  <c r="AD437" i="1"/>
  <c r="AC441" i="1"/>
  <c r="AD450" i="1"/>
  <c r="AG467" i="1"/>
  <c r="AC489" i="1"/>
  <c r="AG490" i="1"/>
  <c r="AC526" i="1"/>
  <c r="AD528" i="1"/>
  <c r="AD530" i="1"/>
  <c r="AG541" i="1"/>
  <c r="AD544" i="1"/>
  <c r="AG552" i="1"/>
  <c r="AD590" i="1"/>
  <c r="AC610" i="1"/>
  <c r="AD612" i="1"/>
  <c r="AC614" i="1"/>
  <c r="AD621" i="1"/>
  <c r="AD625" i="1"/>
  <c r="AG640" i="1"/>
  <c r="AG656" i="1"/>
  <c r="AC123" i="1"/>
  <c r="AD123" i="1"/>
  <c r="AD175" i="1"/>
  <c r="AG175" i="1"/>
  <c r="AD5" i="1"/>
  <c r="AG6" i="1"/>
  <c r="AD10" i="1"/>
  <c r="AC17" i="1"/>
  <c r="AD22" i="1"/>
  <c r="AC24" i="1"/>
  <c r="AC38" i="1"/>
  <c r="AC54" i="1"/>
  <c r="AC69" i="1"/>
  <c r="AC76" i="1"/>
  <c r="AD81" i="1"/>
  <c r="AD83" i="1"/>
  <c r="AD85" i="1"/>
  <c r="AD109" i="1"/>
  <c r="AD111" i="1"/>
  <c r="AC113" i="1"/>
  <c r="AD115" i="1"/>
  <c r="AD117" i="1"/>
  <c r="AD119" i="1"/>
  <c r="AC121" i="1"/>
  <c r="AD171" i="1"/>
  <c r="AG171" i="1"/>
  <c r="AD274" i="1"/>
  <c r="AC274" i="1"/>
  <c r="AC386" i="1"/>
  <c r="AD400" i="1"/>
  <c r="AG400" i="1"/>
  <c r="AG405" i="1"/>
  <c r="AD405" i="1"/>
  <c r="AC405" i="1"/>
  <c r="AD430" i="1"/>
  <c r="AC430" i="1"/>
  <c r="AG430" i="1"/>
  <c r="AC540" i="1"/>
  <c r="AD540" i="1"/>
  <c r="AD553" i="1"/>
  <c r="AG553" i="1"/>
  <c r="AD190" i="1"/>
  <c r="AC190" i="1"/>
  <c r="AD198" i="1"/>
  <c r="AC198" i="1"/>
  <c r="AD236" i="1"/>
  <c r="AG236" i="1"/>
  <c r="AD238" i="1"/>
  <c r="AC238" i="1"/>
  <c r="AG276" i="1"/>
  <c r="AD276" i="1"/>
  <c r="AC276" i="1"/>
  <c r="AC321" i="1"/>
  <c r="AD321" i="1"/>
  <c r="AD335" i="1"/>
  <c r="AG335" i="1"/>
  <c r="AD402" i="1"/>
  <c r="AC402" i="1"/>
  <c r="AG402" i="1"/>
  <c r="AD442" i="1"/>
  <c r="AC442" i="1"/>
  <c r="AG442" i="1"/>
  <c r="AG457" i="1"/>
  <c r="AD457" i="1"/>
  <c r="AG494" i="1"/>
  <c r="AD494" i="1"/>
  <c r="AC568" i="1"/>
  <c r="AG568" i="1"/>
  <c r="AD568" i="1"/>
  <c r="AD581" i="1"/>
  <c r="AG581" i="1"/>
  <c r="AC588" i="1"/>
  <c r="AG588" i="1"/>
  <c r="AD588" i="1"/>
  <c r="AC2" i="1"/>
  <c r="AG3" i="1"/>
  <c r="AD17" i="1"/>
  <c r="AG18" i="1"/>
  <c r="AC26" i="1"/>
  <c r="AC33" i="1"/>
  <c r="AD38" i="1"/>
  <c r="AC40" i="1"/>
  <c r="AC49" i="1"/>
  <c r="AD54" i="1"/>
  <c r="AC56" i="1"/>
  <c r="AC66" i="1"/>
  <c r="AG72" i="1"/>
  <c r="AD76" i="1"/>
  <c r="AD113" i="1"/>
  <c r="AD121" i="1"/>
  <c r="AD167" i="1"/>
  <c r="AG167" i="1"/>
  <c r="AC366" i="1"/>
  <c r="AG396" i="1"/>
  <c r="AD396" i="1"/>
  <c r="AC396" i="1"/>
  <c r="AC428" i="1"/>
  <c r="AD428" i="1"/>
  <c r="AG445" i="1"/>
  <c r="AD445" i="1"/>
  <c r="AD455" i="1"/>
  <c r="AG455" i="1"/>
  <c r="AD462" i="1"/>
  <c r="AC462" i="1"/>
  <c r="AG462" i="1"/>
  <c r="AC470" i="1"/>
  <c r="AC508" i="1"/>
  <c r="AD508" i="1"/>
  <c r="AD549" i="1"/>
  <c r="AG549" i="1"/>
  <c r="AC556" i="1"/>
  <c r="AD556" i="1"/>
  <c r="AG566" i="1"/>
  <c r="AD566" i="1"/>
  <c r="AC566" i="1"/>
  <c r="AG586" i="1"/>
  <c r="AD586" i="1"/>
  <c r="AC586" i="1"/>
  <c r="AC641" i="1"/>
  <c r="AG641" i="1"/>
  <c r="AD641" i="1"/>
  <c r="AC648" i="1"/>
  <c r="AG648" i="1"/>
  <c r="AD648" i="1"/>
  <c r="AG15" i="1"/>
  <c r="AC253" i="1"/>
  <c r="AD253" i="1"/>
  <c r="AG287" i="1"/>
  <c r="AD287" i="1"/>
  <c r="AG418" i="1"/>
  <c r="AD418" i="1"/>
  <c r="AC418" i="1"/>
  <c r="AG451" i="1"/>
  <c r="AC536" i="1"/>
  <c r="AG536" i="1"/>
  <c r="AC644" i="1"/>
  <c r="AG644" i="1"/>
  <c r="AD644" i="1"/>
  <c r="AC4" i="1"/>
  <c r="AD9" i="1"/>
  <c r="AD14" i="1"/>
  <c r="AD21" i="1"/>
  <c r="AC30" i="1"/>
  <c r="AC37" i="1"/>
  <c r="AD42" i="1"/>
  <c r="AC44" i="1"/>
  <c r="AC53" i="1"/>
  <c r="AC58" i="1"/>
  <c r="AD68" i="1"/>
  <c r="AC73" i="1"/>
  <c r="AG81" i="1"/>
  <c r="AG83" i="1"/>
  <c r="AD99" i="1"/>
  <c r="AD101" i="1"/>
  <c r="AD103" i="1"/>
  <c r="AG111" i="1"/>
  <c r="AG115" i="1"/>
  <c r="AG119" i="1"/>
  <c r="AD130" i="1"/>
  <c r="AC138" i="1"/>
  <c r="AD138" i="1"/>
  <c r="AD159" i="1"/>
  <c r="AG159" i="1"/>
  <c r="AC189" i="1"/>
  <c r="AG189" i="1"/>
  <c r="AG215" i="1"/>
  <c r="AD215" i="1"/>
  <c r="AC217" i="1"/>
  <c r="AD217" i="1"/>
  <c r="AD242" i="1"/>
  <c r="AG242" i="1"/>
  <c r="AG251" i="1"/>
  <c r="AD251" i="1"/>
  <c r="AD262" i="1"/>
  <c r="AG262" i="1"/>
  <c r="AD268" i="1"/>
  <c r="AG268" i="1"/>
  <c r="AG274" i="1"/>
  <c r="AC285" i="1"/>
  <c r="AD285" i="1"/>
  <c r="AG332" i="1"/>
  <c r="AD332" i="1"/>
  <c r="AC332" i="1"/>
  <c r="AG386" i="1"/>
  <c r="AD435" i="1"/>
  <c r="AG435" i="1"/>
  <c r="AD452" i="1"/>
  <c r="AC452" i="1"/>
  <c r="AG458" i="1"/>
  <c r="AD458" i="1"/>
  <c r="AC458" i="1"/>
  <c r="AC504" i="1"/>
  <c r="AG504" i="1"/>
  <c r="AG506" i="1"/>
  <c r="AD506" i="1"/>
  <c r="AC506" i="1"/>
  <c r="AD521" i="1"/>
  <c r="AG521" i="1"/>
  <c r="AG534" i="1"/>
  <c r="AD534" i="1"/>
  <c r="AD536" i="1"/>
  <c r="AG540" i="1"/>
  <c r="AG554" i="1"/>
  <c r="AD554" i="1"/>
  <c r="AC554" i="1"/>
  <c r="AC600" i="1"/>
  <c r="AG600" i="1"/>
  <c r="AD600" i="1"/>
  <c r="AD637" i="1"/>
  <c r="AG637" i="1"/>
  <c r="AD163" i="1"/>
  <c r="AG163" i="1"/>
  <c r="AG216" i="1"/>
  <c r="AG321" i="1"/>
  <c r="AG378" i="1"/>
  <c r="AD378" i="1"/>
  <c r="AC378" i="1"/>
  <c r="AG646" i="1"/>
  <c r="AC646" i="1"/>
  <c r="AC6" i="1"/>
  <c r="AG7" i="1"/>
  <c r="AC25" i="1"/>
  <c r="AD37" i="1"/>
  <c r="AD53" i="1"/>
  <c r="AD155" i="1"/>
  <c r="AG155" i="1"/>
  <c r="AC213" i="1"/>
  <c r="AG213" i="1"/>
  <c r="AC325" i="1"/>
  <c r="AG325" i="1"/>
  <c r="AD352" i="1"/>
  <c r="AC352" i="1"/>
  <c r="AG352" i="1"/>
  <c r="AG366" i="1"/>
  <c r="AG470" i="1"/>
  <c r="AG502" i="1"/>
  <c r="AD502" i="1"/>
  <c r="AD517" i="1"/>
  <c r="AG517" i="1"/>
  <c r="AC524" i="1"/>
  <c r="AD524" i="1"/>
  <c r="AD613" i="1"/>
  <c r="AG613" i="1"/>
  <c r="AC620" i="1"/>
  <c r="AG620" i="1"/>
  <c r="AD620" i="1"/>
  <c r="AG642" i="1"/>
  <c r="AC642" i="1"/>
  <c r="AG649" i="1"/>
  <c r="AD649" i="1"/>
  <c r="AC649" i="1"/>
  <c r="AG198" i="1"/>
  <c r="AG538" i="1"/>
  <c r="AD538" i="1"/>
  <c r="AC538" i="1"/>
  <c r="AC13" i="1"/>
  <c r="AC18" i="1"/>
  <c r="AD25" i="1"/>
  <c r="AC41" i="1"/>
  <c r="AC48" i="1"/>
  <c r="AC65" i="1"/>
  <c r="AC72" i="1"/>
  <c r="AD77" i="1"/>
  <c r="AD89" i="1"/>
  <c r="AD91" i="1"/>
  <c r="AD93" i="1"/>
  <c r="AG97" i="1"/>
  <c r="AG141" i="1"/>
  <c r="AC141" i="1"/>
  <c r="AC147" i="1"/>
  <c r="AG147" i="1"/>
  <c r="AC149" i="1"/>
  <c r="AD151" i="1"/>
  <c r="AG151" i="1"/>
  <c r="AD183" i="1"/>
  <c r="AG183" i="1"/>
  <c r="AD213" i="1"/>
  <c r="AG247" i="1"/>
  <c r="AD247" i="1"/>
  <c r="AC247" i="1"/>
  <c r="AG253" i="1"/>
  <c r="AC258" i="1"/>
  <c r="AG299" i="1"/>
  <c r="AC299" i="1"/>
  <c r="AD325" i="1"/>
  <c r="AC341" i="1"/>
  <c r="AG361" i="1"/>
  <c r="AD361" i="1"/>
  <c r="AC361" i="1"/>
  <c r="AG426" i="1"/>
  <c r="AG446" i="1"/>
  <c r="AD446" i="1"/>
  <c r="AC446" i="1"/>
  <c r="AC502" i="1"/>
  <c r="AG569" i="1"/>
  <c r="AG598" i="1"/>
  <c r="AD598" i="1"/>
  <c r="AC598" i="1"/>
  <c r="AG123" i="1"/>
  <c r="AG190" i="1"/>
  <c r="AC8" i="1"/>
  <c r="AD13" i="1"/>
  <c r="AC20" i="1"/>
  <c r="AC29" i="1"/>
  <c r="AD41" i="1"/>
  <c r="AG125" i="1"/>
  <c r="AC125" i="1"/>
  <c r="AC139" i="1"/>
  <c r="AD139" i="1"/>
  <c r="AD149" i="1"/>
  <c r="AD179" i="1"/>
  <c r="AG179" i="1"/>
  <c r="AG192" i="1"/>
  <c r="AD192" i="1"/>
  <c r="AC192" i="1"/>
  <c r="AD200" i="1"/>
  <c r="AC200" i="1"/>
  <c r="AG200" i="1"/>
  <c r="AG217" i="1"/>
  <c r="AC245" i="1"/>
  <c r="AD245" i="1"/>
  <c r="AC269" i="1"/>
  <c r="AD269" i="1"/>
  <c r="AG285" i="1"/>
  <c r="AC297" i="1"/>
  <c r="AD297" i="1"/>
  <c r="AD323" i="1"/>
  <c r="AC323" i="1"/>
  <c r="AD339" i="1"/>
  <c r="AC339" i="1"/>
  <c r="AD436" i="1"/>
  <c r="AC436" i="1"/>
  <c r="AG452" i="1"/>
  <c r="AC486" i="1"/>
  <c r="AG522" i="1"/>
  <c r="AD522" i="1"/>
  <c r="AC522" i="1"/>
  <c r="AG618" i="1"/>
  <c r="AD618" i="1"/>
  <c r="AC618" i="1"/>
  <c r="AG654" i="1"/>
  <c r="AC654" i="1"/>
  <c r="AG127" i="1"/>
  <c r="AD137" i="1"/>
  <c r="AG204" i="1"/>
  <c r="AG210" i="1"/>
  <c r="AG221" i="1"/>
  <c r="AD291" i="1"/>
  <c r="AD295" i="1"/>
  <c r="AG309" i="1"/>
  <c r="AG313" i="1"/>
  <c r="AG317" i="1"/>
  <c r="AD360" i="1"/>
  <c r="AD401" i="1"/>
  <c r="AD441" i="1"/>
  <c r="AG447" i="1"/>
  <c r="AG459" i="1"/>
  <c r="AD461" i="1"/>
  <c r="AG472" i="1"/>
  <c r="AG480" i="1"/>
  <c r="AG488" i="1"/>
  <c r="AG512" i="1"/>
  <c r="AD518" i="1"/>
  <c r="AG529" i="1"/>
  <c r="AG544" i="1"/>
  <c r="AD550" i="1"/>
  <c r="AG561" i="1"/>
  <c r="AG576" i="1"/>
  <c r="AD582" i="1"/>
  <c r="AG593" i="1"/>
  <c r="AG608" i="1"/>
  <c r="AD614" i="1"/>
  <c r="AG621" i="1"/>
  <c r="AG632" i="1"/>
  <c r="AG652" i="1"/>
  <c r="AG657" i="1"/>
  <c r="AG225" i="1"/>
  <c r="AC232" i="1"/>
  <c r="AG233" i="1"/>
  <c r="AG241" i="1"/>
  <c r="AD249" i="1"/>
  <c r="AG250" i="1"/>
  <c r="AC254" i="1"/>
  <c r="AG257" i="1"/>
  <c r="AG261" i="1"/>
  <c r="AD277" i="1"/>
  <c r="AD279" i="1"/>
  <c r="AD281" i="1"/>
  <c r="AC283" i="1"/>
  <c r="AG143" i="1"/>
  <c r="AG201" i="1"/>
  <c r="AG209" i="1"/>
  <c r="AG218" i="1"/>
  <c r="AG224" i="1"/>
  <c r="AG249" i="1"/>
  <c r="AG254" i="1"/>
  <c r="AG256" i="1"/>
  <c r="AG277" i="1"/>
  <c r="AG281" i="1"/>
  <c r="AG329" i="1"/>
  <c r="AG431" i="1"/>
  <c r="AG443" i="1"/>
  <c r="AG463" i="1"/>
  <c r="AG468" i="1"/>
  <c r="AG476" i="1"/>
  <c r="AG484" i="1"/>
  <c r="AG492" i="1"/>
  <c r="AG513" i="1"/>
  <c r="AG528" i="1"/>
  <c r="AG545" i="1"/>
  <c r="AC570" i="1"/>
  <c r="AD572" i="1"/>
  <c r="AG577" i="1"/>
  <c r="AG592" i="1"/>
  <c r="AC602" i="1"/>
  <c r="AD604" i="1"/>
  <c r="AG609" i="1"/>
  <c r="AC626" i="1"/>
  <c r="AD628" i="1"/>
  <c r="AG629" i="1"/>
  <c r="AC657" i="1"/>
  <c r="AG660" i="1"/>
  <c r="AC662" i="1"/>
  <c r="AG194" i="1"/>
  <c r="AG205" i="1"/>
  <c r="AC270" i="1"/>
  <c r="AD309" i="1"/>
  <c r="AD311" i="1"/>
  <c r="AD313" i="1"/>
  <c r="AD317" i="1"/>
  <c r="AG460" i="1"/>
  <c r="AC480" i="1"/>
  <c r="AC488" i="1"/>
  <c r="AG500" i="1"/>
  <c r="AG532" i="1"/>
  <c r="AC542" i="1"/>
  <c r="AG564" i="1"/>
  <c r="AD570" i="1"/>
  <c r="AG596" i="1"/>
  <c r="AD602" i="1"/>
  <c r="AG624" i="1"/>
  <c r="AD626" i="1"/>
  <c r="AG633" i="1"/>
  <c r="AC188" i="1"/>
  <c r="AD219" i="1"/>
  <c r="AD225" i="1"/>
  <c r="AD227" i="1"/>
  <c r="AD233" i="1"/>
  <c r="AD241" i="1"/>
  <c r="AD305" i="1"/>
  <c r="AC425" i="1"/>
  <c r="AC444" i="1"/>
  <c r="AD449" i="1"/>
  <c r="AC464" i="1"/>
  <c r="AC469" i="1"/>
  <c r="AC477" i="1"/>
  <c r="AC485" i="1"/>
  <c r="AC493" i="1"/>
  <c r="AD510" i="1"/>
  <c r="AD542" i="1"/>
  <c r="AC546" i="1"/>
  <c r="AC578" i="1"/>
  <c r="AG585" i="1"/>
  <c r="AG617" i="1"/>
  <c r="AC630" i="1"/>
  <c r="AD636" i="1"/>
  <c r="AD640" i="1"/>
  <c r="AC650" i="1"/>
  <c r="AD57" i="1"/>
  <c r="AD61" i="1"/>
  <c r="AD65" i="1"/>
  <c r="AD69" i="1"/>
  <c r="AD73" i="1"/>
  <c r="AD80" i="1"/>
  <c r="AC85" i="1"/>
  <c r="AC93" i="1"/>
  <c r="AC101" i="1"/>
  <c r="AC110" i="1"/>
  <c r="AG110" i="1"/>
  <c r="AC117" i="1"/>
  <c r="AG132" i="1"/>
  <c r="AD132" i="1"/>
  <c r="AC132" i="1"/>
  <c r="AG252" i="1"/>
  <c r="AD252" i="1"/>
  <c r="AC82" i="1"/>
  <c r="AG82" i="1"/>
  <c r="AG275" i="1"/>
  <c r="AD275" i="1"/>
  <c r="AC275" i="1"/>
  <c r="AD387" i="1"/>
  <c r="AC387" i="1"/>
  <c r="AG387" i="1"/>
  <c r="AG112" i="1"/>
  <c r="AC112" i="1"/>
  <c r="AD4" i="1"/>
  <c r="AD8" i="1"/>
  <c r="AD12" i="1"/>
  <c r="AD16" i="1"/>
  <c r="AD20" i="1"/>
  <c r="AD24" i="1"/>
  <c r="AD28" i="1"/>
  <c r="AD36" i="1"/>
  <c r="AD40" i="1"/>
  <c r="AD44" i="1"/>
  <c r="AD48" i="1"/>
  <c r="AD52" i="1"/>
  <c r="AD82" i="1"/>
  <c r="AC87" i="1"/>
  <c r="AC95" i="1"/>
  <c r="AC105" i="1"/>
  <c r="AD112" i="1"/>
  <c r="AC114" i="1"/>
  <c r="AG114" i="1"/>
  <c r="AG140" i="1"/>
  <c r="AD140" i="1"/>
  <c r="AC140" i="1"/>
  <c r="AG191" i="1"/>
  <c r="AD191" i="1"/>
  <c r="AC191" i="1"/>
  <c r="AD226" i="1"/>
  <c r="AG226" i="1"/>
  <c r="AC314" i="1"/>
  <c r="AG314" i="1"/>
  <c r="AD314" i="1"/>
  <c r="AC98" i="1"/>
  <c r="AG98" i="1"/>
  <c r="AG136" i="1"/>
  <c r="AD136" i="1"/>
  <c r="AC136" i="1"/>
  <c r="AC3" i="1"/>
  <c r="AC7" i="1"/>
  <c r="AC11" i="1"/>
  <c r="AC15" i="1"/>
  <c r="AC19" i="1"/>
  <c r="AC23" i="1"/>
  <c r="AC27" i="1"/>
  <c r="AC31" i="1"/>
  <c r="AC35" i="1"/>
  <c r="AC39" i="1"/>
  <c r="AC43" i="1"/>
  <c r="AC47" i="1"/>
  <c r="AC51" i="1"/>
  <c r="AC55" i="1"/>
  <c r="AC59" i="1"/>
  <c r="AC63" i="1"/>
  <c r="AC67" i="1"/>
  <c r="AC71" i="1"/>
  <c r="AC75" i="1"/>
  <c r="AG84" i="1"/>
  <c r="AC84" i="1"/>
  <c r="AD87" i="1"/>
  <c r="AG92" i="1"/>
  <c r="AC92" i="1"/>
  <c r="AD95" i="1"/>
  <c r="AG100" i="1"/>
  <c r="AC100" i="1"/>
  <c r="AD105" i="1"/>
  <c r="AD107" i="1"/>
  <c r="AD114" i="1"/>
  <c r="AG116" i="1"/>
  <c r="AC116" i="1"/>
  <c r="AG144" i="1"/>
  <c r="AD144" i="1"/>
  <c r="AC144" i="1"/>
  <c r="AG202" i="1"/>
  <c r="AD202" i="1"/>
  <c r="AC202" i="1"/>
  <c r="AG208" i="1"/>
  <c r="AD208" i="1"/>
  <c r="AC208" i="1"/>
  <c r="AC226" i="1"/>
  <c r="AG240" i="1"/>
  <c r="AD240" i="1"/>
  <c r="AC240" i="1"/>
  <c r="AC90" i="1"/>
  <c r="AG90" i="1"/>
  <c r="AD19" i="1"/>
  <c r="AD23" i="1"/>
  <c r="AD27" i="1"/>
  <c r="AD31" i="1"/>
  <c r="AD35" i="1"/>
  <c r="AD39" i="1"/>
  <c r="AD43" i="1"/>
  <c r="AD47" i="1"/>
  <c r="AD51" i="1"/>
  <c r="AD55" i="1"/>
  <c r="AD59" i="1"/>
  <c r="AD63" i="1"/>
  <c r="AD67" i="1"/>
  <c r="AD71" i="1"/>
  <c r="AD75" i="1"/>
  <c r="AD78" i="1"/>
  <c r="AD84" i="1"/>
  <c r="AD92" i="1"/>
  <c r="AD100" i="1"/>
  <c r="AC102" i="1"/>
  <c r="AG102" i="1"/>
  <c r="AG103" i="1"/>
  <c r="AC109" i="1"/>
  <c r="AD116" i="1"/>
  <c r="AC118" i="1"/>
  <c r="AG118" i="1"/>
  <c r="AG148" i="1"/>
  <c r="AD148" i="1"/>
  <c r="AC148" i="1"/>
  <c r="AG152" i="1"/>
  <c r="AD152" i="1"/>
  <c r="AC152" i="1"/>
  <c r="AG156" i="1"/>
  <c r="AD156" i="1"/>
  <c r="AC156" i="1"/>
  <c r="AG160" i="1"/>
  <c r="AD160" i="1"/>
  <c r="AC160" i="1"/>
  <c r="AG164" i="1"/>
  <c r="AD164" i="1"/>
  <c r="AC164" i="1"/>
  <c r="AG168" i="1"/>
  <c r="AD168" i="1"/>
  <c r="AC168" i="1"/>
  <c r="AG172" i="1"/>
  <c r="AD172" i="1"/>
  <c r="AC172" i="1"/>
  <c r="AG176" i="1"/>
  <c r="AD176" i="1"/>
  <c r="AC176" i="1"/>
  <c r="AG180" i="1"/>
  <c r="AD180" i="1"/>
  <c r="AC180" i="1"/>
  <c r="AG184" i="1"/>
  <c r="AD184" i="1"/>
  <c r="AC184" i="1"/>
  <c r="AG195" i="1"/>
  <c r="AD195" i="1"/>
  <c r="AC195" i="1"/>
  <c r="AG272" i="1"/>
  <c r="AD272" i="1"/>
  <c r="AC272" i="1"/>
  <c r="AC86" i="1"/>
  <c r="AG86" i="1"/>
  <c r="AC94" i="1"/>
  <c r="AG94" i="1"/>
  <c r="AG104" i="1"/>
  <c r="AC104" i="1"/>
  <c r="AG120" i="1"/>
  <c r="AD120" i="1"/>
  <c r="AC120" i="1"/>
  <c r="AC122" i="1"/>
  <c r="AG122" i="1"/>
  <c r="AD214" i="1"/>
  <c r="AG214" i="1"/>
  <c r="AC214" i="1"/>
  <c r="AG223" i="1"/>
  <c r="AD223" i="1"/>
  <c r="AD246" i="1"/>
  <c r="AG246" i="1"/>
  <c r="AC246" i="1"/>
  <c r="AG284" i="1"/>
  <c r="AC284" i="1"/>
  <c r="AD284" i="1"/>
  <c r="AD86" i="1"/>
  <c r="AD94" i="1"/>
  <c r="AC106" i="1"/>
  <c r="AG106" i="1"/>
  <c r="AG107" i="1"/>
  <c r="AG124" i="1"/>
  <c r="AD124" i="1"/>
  <c r="AC124" i="1"/>
  <c r="AG199" i="1"/>
  <c r="AD199" i="1"/>
  <c r="AC199" i="1"/>
  <c r="AC223" i="1"/>
  <c r="AG255" i="1"/>
  <c r="AD255" i="1"/>
  <c r="AC282" i="1"/>
  <c r="AG282" i="1"/>
  <c r="AD282" i="1"/>
  <c r="AG88" i="1"/>
  <c r="AC88" i="1"/>
  <c r="AG96" i="1"/>
  <c r="AC96" i="1"/>
  <c r="AG108" i="1"/>
  <c r="AC108" i="1"/>
  <c r="AG128" i="1"/>
  <c r="AD128" i="1"/>
  <c r="AC128" i="1"/>
  <c r="AG211" i="1"/>
  <c r="AD211" i="1"/>
  <c r="AC211" i="1"/>
  <c r="AG220" i="1"/>
  <c r="AD220" i="1"/>
  <c r="AG243" i="1"/>
  <c r="AD243" i="1"/>
  <c r="AC243" i="1"/>
  <c r="AG303" i="1"/>
  <c r="AD303" i="1"/>
  <c r="AC303" i="1"/>
  <c r="AG126" i="1"/>
  <c r="AG130" i="1"/>
  <c r="AG134" i="1"/>
  <c r="AG138" i="1"/>
  <c r="AG142" i="1"/>
  <c r="AG146" i="1"/>
  <c r="AG150" i="1"/>
  <c r="AG154" i="1"/>
  <c r="AG158" i="1"/>
  <c r="AG162" i="1"/>
  <c r="AG166" i="1"/>
  <c r="AG170" i="1"/>
  <c r="AG174" i="1"/>
  <c r="AG178" i="1"/>
  <c r="AG182" i="1"/>
  <c r="AG186" i="1"/>
  <c r="AC286" i="1"/>
  <c r="AG286" i="1"/>
  <c r="AD286" i="1"/>
  <c r="AG288" i="1"/>
  <c r="AC288" i="1"/>
  <c r="AD299" i="1"/>
  <c r="AD355" i="1"/>
  <c r="AC355" i="1"/>
  <c r="AG206" i="1"/>
  <c r="AC228" i="1"/>
  <c r="AC231" i="1"/>
  <c r="AC234" i="1"/>
  <c r="AG238" i="1"/>
  <c r="AC260" i="1"/>
  <c r="AC263" i="1"/>
  <c r="AC266" i="1"/>
  <c r="AG270" i="1"/>
  <c r="AD288" i="1"/>
  <c r="AC290" i="1"/>
  <c r="AG290" i="1"/>
  <c r="AD290" i="1"/>
  <c r="AG292" i="1"/>
  <c r="AC292" i="1"/>
  <c r="AC307" i="1"/>
  <c r="AC151" i="1"/>
  <c r="AC155" i="1"/>
  <c r="AC159" i="1"/>
  <c r="AC163" i="1"/>
  <c r="AC167" i="1"/>
  <c r="AC171" i="1"/>
  <c r="AC175" i="1"/>
  <c r="AC179" i="1"/>
  <c r="AC183" i="1"/>
  <c r="AC216" i="1"/>
  <c r="AC219" i="1"/>
  <c r="AD228" i="1"/>
  <c r="AD231" i="1"/>
  <c r="AC248" i="1"/>
  <c r="AG258" i="1"/>
  <c r="AD260" i="1"/>
  <c r="AD263" i="1"/>
  <c r="AC279" i="1"/>
  <c r="AD292" i="1"/>
  <c r="AC294" i="1"/>
  <c r="AG294" i="1"/>
  <c r="AD294" i="1"/>
  <c r="AG296" i="1"/>
  <c r="AC296" i="1"/>
  <c r="AD307" i="1"/>
  <c r="AC311" i="1"/>
  <c r="AD315" i="1"/>
  <c r="AG315" i="1"/>
  <c r="AD319" i="1"/>
  <c r="AG319" i="1"/>
  <c r="AG413" i="1"/>
  <c r="AD413" i="1"/>
  <c r="AC413" i="1"/>
  <c r="AD201" i="1"/>
  <c r="AC204" i="1"/>
  <c r="AC207" i="1"/>
  <c r="AC210" i="1"/>
  <c r="AC236" i="1"/>
  <c r="AC239" i="1"/>
  <c r="AC242" i="1"/>
  <c r="AC268" i="1"/>
  <c r="AC271" i="1"/>
  <c r="AC298" i="1"/>
  <c r="AG298" i="1"/>
  <c r="AD298" i="1"/>
  <c r="AG300" i="1"/>
  <c r="AC300" i="1"/>
  <c r="AC330" i="1"/>
  <c r="AD330" i="1"/>
  <c r="AG330" i="1"/>
  <c r="AG355" i="1"/>
  <c r="AD368" i="1"/>
  <c r="AC368" i="1"/>
  <c r="AG377" i="1"/>
  <c r="AD377" i="1"/>
  <c r="AC377" i="1"/>
  <c r="AD207" i="1"/>
  <c r="AC224" i="1"/>
  <c r="AC227" i="1"/>
  <c r="AC230" i="1"/>
  <c r="AG234" i="1"/>
  <c r="AD239" i="1"/>
  <c r="AC256" i="1"/>
  <c r="AC259" i="1"/>
  <c r="AC262" i="1"/>
  <c r="AG266" i="1"/>
  <c r="AD271" i="1"/>
  <c r="AD283" i="1"/>
  <c r="AC287" i="1"/>
  <c r="AD300" i="1"/>
  <c r="AC302" i="1"/>
  <c r="AG302" i="1"/>
  <c r="AD302" i="1"/>
  <c r="AG304" i="1"/>
  <c r="AC304" i="1"/>
  <c r="AG328" i="1"/>
  <c r="AD328" i="1"/>
  <c r="AC328" i="1"/>
  <c r="AG336" i="1"/>
  <c r="AD336" i="1"/>
  <c r="AC336" i="1"/>
  <c r="AG381" i="1"/>
  <c r="AD381" i="1"/>
  <c r="AC381" i="1"/>
  <c r="AG404" i="1"/>
  <c r="AD404" i="1"/>
  <c r="AC404" i="1"/>
  <c r="AC306" i="1"/>
  <c r="AG306" i="1"/>
  <c r="AD306" i="1"/>
  <c r="AG308" i="1"/>
  <c r="AC308" i="1"/>
  <c r="AG324" i="1"/>
  <c r="AD324" i="1"/>
  <c r="AC324" i="1"/>
  <c r="AG340" i="1"/>
  <c r="AD340" i="1"/>
  <c r="AC340" i="1"/>
  <c r="AG372" i="1"/>
  <c r="AD372" i="1"/>
  <c r="AC372" i="1"/>
  <c r="AD383" i="1"/>
  <c r="AC383" i="1"/>
  <c r="AG383" i="1"/>
  <c r="AD419" i="1"/>
  <c r="AC419" i="1"/>
  <c r="AG419" i="1"/>
  <c r="AC278" i="1"/>
  <c r="AG278" i="1"/>
  <c r="AD278" i="1"/>
  <c r="AG280" i="1"/>
  <c r="AC280" i="1"/>
  <c r="AC310" i="1"/>
  <c r="AG310" i="1"/>
  <c r="AD310" i="1"/>
  <c r="AG312" i="1"/>
  <c r="AC312" i="1"/>
  <c r="AG316" i="1"/>
  <c r="AC316" i="1"/>
  <c r="AG320" i="1"/>
  <c r="AD320" i="1"/>
  <c r="AC320" i="1"/>
  <c r="AG331" i="1"/>
  <c r="AD331" i="1"/>
  <c r="AC331" i="1"/>
  <c r="AD351" i="1"/>
  <c r="AC351" i="1"/>
  <c r="AG351" i="1"/>
  <c r="AD318" i="1"/>
  <c r="AD322" i="1"/>
  <c r="AD326" i="1"/>
  <c r="AC329" i="1"/>
  <c r="AC335" i="1"/>
  <c r="AD338" i="1"/>
  <c r="AC338" i="1"/>
  <c r="AC353" i="1"/>
  <c r="AD356" i="1"/>
  <c r="AD365" i="1"/>
  <c r="AC376" i="1"/>
  <c r="AD379" i="1"/>
  <c r="AC379" i="1"/>
  <c r="AC385" i="1"/>
  <c r="AD388" i="1"/>
  <c r="AD397" i="1"/>
  <c r="AC408" i="1"/>
  <c r="AD411" i="1"/>
  <c r="AC411" i="1"/>
  <c r="AC417" i="1"/>
  <c r="AD420" i="1"/>
  <c r="AD429" i="1"/>
  <c r="AG323" i="1"/>
  <c r="AG327" i="1"/>
  <c r="AG339" i="1"/>
  <c r="AD353" i="1"/>
  <c r="AD367" i="1"/>
  <c r="AC367" i="1"/>
  <c r="AG380" i="1"/>
  <c r="AD385" i="1"/>
  <c r="AD399" i="1"/>
  <c r="AC399" i="1"/>
  <c r="AG412" i="1"/>
  <c r="AD417" i="1"/>
  <c r="AG432" i="1"/>
  <c r="AG440" i="1"/>
  <c r="AG448" i="1"/>
  <c r="AG456" i="1"/>
  <c r="AG464" i="1"/>
  <c r="AG318" i="1"/>
  <c r="AG322" i="1"/>
  <c r="AG326" i="1"/>
  <c r="AD334" i="1"/>
  <c r="AC334" i="1"/>
  <c r="AG356" i="1"/>
  <c r="AD375" i="1"/>
  <c r="AC375" i="1"/>
  <c r="AG388" i="1"/>
  <c r="AD407" i="1"/>
  <c r="AC407" i="1"/>
  <c r="AG420" i="1"/>
  <c r="AD363" i="1"/>
  <c r="AC363" i="1"/>
  <c r="AD395" i="1"/>
  <c r="AC395" i="1"/>
  <c r="AD427" i="1"/>
  <c r="AC427" i="1"/>
  <c r="AC412" i="1"/>
  <c r="AD415" i="1"/>
  <c r="AC415" i="1"/>
  <c r="AC421" i="1"/>
  <c r="AD357" i="1"/>
  <c r="AD371" i="1"/>
  <c r="AC371" i="1"/>
  <c r="AD389" i="1"/>
  <c r="AC400" i="1"/>
  <c r="AD403" i="1"/>
  <c r="AC403" i="1"/>
  <c r="AC409" i="1"/>
  <c r="AD421" i="1"/>
  <c r="AC432" i="1"/>
  <c r="AC440" i="1"/>
  <c r="AC448" i="1"/>
  <c r="AC456" i="1"/>
  <c r="AD359" i="1"/>
  <c r="AC359" i="1"/>
  <c r="AG363" i="1"/>
  <c r="AC365" i="1"/>
  <c r="AD391" i="1"/>
  <c r="AC391" i="1"/>
  <c r="AG395" i="1"/>
  <c r="AC397" i="1"/>
  <c r="AD409" i="1"/>
  <c r="AD423" i="1"/>
  <c r="AC423" i="1"/>
  <c r="AG427" i="1"/>
  <c r="AC429" i="1"/>
  <c r="AC431" i="1"/>
  <c r="AC435" i="1"/>
  <c r="AC439" i="1"/>
  <c r="AC443" i="1"/>
  <c r="AC447" i="1"/>
  <c r="AC451" i="1"/>
  <c r="AC455" i="1"/>
  <c r="AC459" i="1"/>
  <c r="AC463" i="1"/>
  <c r="AC467" i="1"/>
  <c r="AC471" i="1"/>
  <c r="AC475" i="1"/>
  <c r="AC479" i="1"/>
  <c r="AC483" i="1"/>
  <c r="AC487" i="1"/>
  <c r="AC491" i="1"/>
  <c r="AG499" i="1"/>
  <c r="AD499" i="1"/>
  <c r="AG515" i="1"/>
  <c r="AD515" i="1"/>
  <c r="AG531" i="1"/>
  <c r="AD531" i="1"/>
  <c r="AG547" i="1"/>
  <c r="AD547" i="1"/>
  <c r="AG563" i="1"/>
  <c r="AD563" i="1"/>
  <c r="AG579" i="1"/>
  <c r="AD579" i="1"/>
  <c r="AG595" i="1"/>
  <c r="AD595" i="1"/>
  <c r="AG611" i="1"/>
  <c r="AD611" i="1"/>
  <c r="AC499" i="1"/>
  <c r="AD501" i="1"/>
  <c r="AC501" i="1"/>
  <c r="AC515" i="1"/>
  <c r="AC531" i="1"/>
  <c r="AC547" i="1"/>
  <c r="AC563" i="1"/>
  <c r="AC579" i="1"/>
  <c r="AC595" i="1"/>
  <c r="AC611" i="1"/>
  <c r="AG643" i="1"/>
  <c r="AD643" i="1"/>
  <c r="AG503" i="1"/>
  <c r="AD503" i="1"/>
  <c r="AG519" i="1"/>
  <c r="AD519" i="1"/>
  <c r="AG535" i="1"/>
  <c r="AD535" i="1"/>
  <c r="AG551" i="1"/>
  <c r="AD551" i="1"/>
  <c r="AG567" i="1"/>
  <c r="AD567" i="1"/>
  <c r="AG583" i="1"/>
  <c r="AD583" i="1"/>
  <c r="AG599" i="1"/>
  <c r="AD599" i="1"/>
  <c r="AG615" i="1"/>
  <c r="AD615" i="1"/>
  <c r="AG627" i="1"/>
  <c r="AD627" i="1"/>
  <c r="AG655" i="1"/>
  <c r="AD655" i="1"/>
  <c r="AD496" i="1"/>
  <c r="AC503" i="1"/>
  <c r="AD505" i="1"/>
  <c r="AC505" i="1"/>
  <c r="AC519" i="1"/>
  <c r="AC535" i="1"/>
  <c r="AC551" i="1"/>
  <c r="AC567" i="1"/>
  <c r="AC583" i="1"/>
  <c r="AC599" i="1"/>
  <c r="AC615" i="1"/>
  <c r="AC627" i="1"/>
  <c r="AC655" i="1"/>
  <c r="AG507" i="1"/>
  <c r="AD507" i="1"/>
  <c r="AG523" i="1"/>
  <c r="AD523" i="1"/>
  <c r="AG539" i="1"/>
  <c r="AD539" i="1"/>
  <c r="AG555" i="1"/>
  <c r="AD555" i="1"/>
  <c r="AG571" i="1"/>
  <c r="AD571" i="1"/>
  <c r="AG587" i="1"/>
  <c r="AD587" i="1"/>
  <c r="AG603" i="1"/>
  <c r="AD603" i="1"/>
  <c r="AG619" i="1"/>
  <c r="AD619" i="1"/>
  <c r="AG631" i="1"/>
  <c r="AD631" i="1"/>
  <c r="AG647" i="1"/>
  <c r="AD647" i="1"/>
  <c r="AC507" i="1"/>
  <c r="AC523" i="1"/>
  <c r="AC539" i="1"/>
  <c r="AC555" i="1"/>
  <c r="AC571" i="1"/>
  <c r="AC587" i="1"/>
  <c r="AC603" i="1"/>
  <c r="AC619" i="1"/>
  <c r="AC631" i="1"/>
  <c r="AG659" i="1"/>
  <c r="AD659" i="1"/>
  <c r="AG495" i="1"/>
  <c r="AD495" i="1"/>
  <c r="AG496" i="1"/>
  <c r="AG511" i="1"/>
  <c r="AD511" i="1"/>
  <c r="AG527" i="1"/>
  <c r="AD527" i="1"/>
  <c r="AG543" i="1"/>
  <c r="AD543" i="1"/>
  <c r="AG559" i="1"/>
  <c r="AD559" i="1"/>
  <c r="AG575" i="1"/>
  <c r="AD575" i="1"/>
  <c r="AG591" i="1"/>
  <c r="AD591" i="1"/>
  <c r="AG607" i="1"/>
  <c r="AD607" i="1"/>
  <c r="AG635" i="1"/>
  <c r="AD635" i="1"/>
  <c r="AC659" i="1"/>
  <c r="AC495" i="1"/>
  <c r="AD497" i="1"/>
  <c r="AC497" i="1"/>
  <c r="AC511" i="1"/>
  <c r="AC527" i="1"/>
  <c r="AC543" i="1"/>
  <c r="AC559" i="1"/>
  <c r="AC575" i="1"/>
  <c r="AC591" i="1"/>
  <c r="AC607" i="1"/>
  <c r="AG623" i="1"/>
  <c r="AD623" i="1"/>
  <c r="AC635" i="1"/>
  <c r="AG639" i="1"/>
  <c r="AD639" i="1"/>
  <c r="AG651" i="1"/>
  <c r="AD651" i="1"/>
  <c r="AD630" i="1"/>
  <c r="AD634" i="1"/>
  <c r="AD638" i="1"/>
  <c r="AD642" i="1"/>
  <c r="AD646" i="1"/>
  <c r="AD650" i="1"/>
  <c r="AD654" i="1"/>
  <c r="AD658" i="1"/>
  <c r="AD662" i="1"/>
  <c r="AC509" i="1"/>
  <c r="AC513" i="1"/>
  <c r="AC517" i="1"/>
  <c r="AC521" i="1"/>
  <c r="AC525" i="1"/>
  <c r="AC529" i="1"/>
  <c r="AC533" i="1"/>
  <c r="AC537" i="1"/>
  <c r="AC541" i="1"/>
  <c r="AC545" i="1"/>
  <c r="AC549" i="1"/>
  <c r="AC553" i="1"/>
  <c r="AC557" i="1"/>
  <c r="AC561" i="1"/>
  <c r="AC565" i="1"/>
  <c r="AC569" i="1"/>
  <c r="AC573" i="1"/>
  <c r="AC577" i="1"/>
  <c r="AC581" i="1"/>
  <c r="AC585" i="1"/>
  <c r="AC589" i="1"/>
  <c r="AC593" i="1"/>
  <c r="AC597" i="1"/>
  <c r="AC601" i="1"/>
  <c r="AC605" i="1"/>
  <c r="AC609" i="1"/>
  <c r="AC613" i="1"/>
  <c r="AC617" i="1"/>
  <c r="AC637" i="1"/>
</calcChain>
</file>

<file path=xl/sharedStrings.xml><?xml version="1.0" encoding="utf-8"?>
<sst xmlns="http://schemas.openxmlformats.org/spreadsheetml/2006/main" count="7917" uniqueCount="1580">
  <si>
    <t>Alapkezelő</t>
  </si>
  <si>
    <t>Alap megnevezése</t>
  </si>
  <si>
    <t>Sorozat megnevezése</t>
  </si>
  <si>
    <t>Az alap (sorozat) ISIN kódja</t>
  </si>
  <si>
    <t>Alap fajta</t>
  </si>
  <si>
    <t>Futamidő</t>
  </si>
  <si>
    <t>Típus</t>
  </si>
  <si>
    <t>Befektetési politika</t>
  </si>
  <si>
    <t>Földrajzi, devizális kitettség</t>
  </si>
  <si>
    <t>Devizanem</t>
  </si>
  <si>
    <t>Az alap (sorozat) átlagos nettó eszközértéke</t>
  </si>
  <si>
    <t>Alapkezelési díj 
(tájékoztató alapján) %-ban</t>
  </si>
  <si>
    <t>Sikerdíj 
(tájékoztató alapján) %-ban</t>
  </si>
  <si>
    <t>A sikerdíj elszámolás gyakorisága</t>
  </si>
  <si>
    <t>Letétkezelési díj (tájékoztató alapján) %-ban</t>
  </si>
  <si>
    <t>Egyéb, a tájékoztatóban %-os formában meghatározott díjak összesen, %-ban</t>
  </si>
  <si>
    <t>A tájékoztatóban %-ban meghatározott maximális díjterhelés</t>
  </si>
  <si>
    <t xml:space="preserve">Az alapra terhelt összes költség
</t>
  </si>
  <si>
    <t xml:space="preserve">Az alapra terhelt alapkezelési díj 
</t>
  </si>
  <si>
    <t xml:space="preserve">Az alapra terhelt sikerdíj 
</t>
  </si>
  <si>
    <t xml:space="preserve">Az alapra terhelt eladási, visszaváltási, forgalmazási jutalék
</t>
  </si>
  <si>
    <t xml:space="preserve">Az alapra terhelt letétkezelési díj 
</t>
  </si>
  <si>
    <t>Az alapra terhelt egyéb költségek</t>
  </si>
  <si>
    <t>Korrigált  értékpapír kereskedési és bankköltség</t>
  </si>
  <si>
    <t>ezen belül: a 10 %-nál nagyobb arányt jelentő kollektív értékpapírokba történő befektetés kapcsán felmerült költségek</t>
  </si>
  <si>
    <t>Ingatlanalapokra terhelt értékcsökkenés, továbbszámlázott közüzemi díjak, egyéb költségek</t>
  </si>
  <si>
    <t>A 10 %-nál nagyobb arányt jelentő kollektív értékpapírokba történő befektetéshez kapcsolódó arányosított, összesített folyó díjterhelési mutató (%)</t>
  </si>
  <si>
    <t>Az alapra terhelt összes korrigált költség
(Ft / deviza)</t>
  </si>
  <si>
    <t>Alapkezelési díj/összes korrigált költség</t>
  </si>
  <si>
    <t>Letétkezelési díj/összes korrigált költség</t>
  </si>
  <si>
    <t>Alapkezelési díj/SÁNE</t>
  </si>
  <si>
    <t>Letétkezelési díj/SÁNE</t>
  </si>
  <si>
    <t>TER 2020</t>
  </si>
  <si>
    <t>Accorde Alapkezelő Zrt.</t>
  </si>
  <si>
    <t>Accorde Abacus Alap</t>
  </si>
  <si>
    <t>HU0000716402</t>
  </si>
  <si>
    <t>Nyíltvégű</t>
  </si>
  <si>
    <t>Határozatlan</t>
  </si>
  <si>
    <t>Származtatott</t>
  </si>
  <si>
    <t>Abszolút hozamú alap</t>
  </si>
  <si>
    <t>Külföldi</t>
  </si>
  <si>
    <t>HUF</t>
  </si>
  <si>
    <t>a benchmark feletti többlethozam 20,00%-a</t>
  </si>
  <si>
    <t>éves</t>
  </si>
  <si>
    <t>Accorde Global Alap</t>
  </si>
  <si>
    <t>HU0000716428</t>
  </si>
  <si>
    <t>Accorde Prizma Alap</t>
  </si>
  <si>
    <t>Accorde Prizma Alap A sorozat</t>
  </si>
  <si>
    <t>HU0000716410</t>
  </si>
  <si>
    <t>Accorde Prizma Alap B sorozat</t>
  </si>
  <si>
    <t>HU0000721469</t>
  </si>
  <si>
    <t>EUR</t>
  </si>
  <si>
    <t>Accorde Omega Származtatott Részalap</t>
  </si>
  <si>
    <t>HU0000717616</t>
  </si>
  <si>
    <t>Accorde Techno Származtatott Részalap</t>
  </si>
  <si>
    <t>HU0000720438</t>
  </si>
  <si>
    <t>Aforizma Származtatott Részalap</t>
  </si>
  <si>
    <t>HU0000720420</t>
  </si>
  <si>
    <t>Accorde Sharp Származtatott Részalap</t>
  </si>
  <si>
    <t>Accorde Sharp Származtatott Részalap A sorozat</t>
  </si>
  <si>
    <t>HU0000717590</t>
  </si>
  <si>
    <t>White Befektetési Alap</t>
  </si>
  <si>
    <t>HU0000718671</t>
  </si>
  <si>
    <t>Accorde USD Rövid Kötvény Alap</t>
  </si>
  <si>
    <t>HU0000720784</t>
  </si>
  <si>
    <t>Értékpapíralap</t>
  </si>
  <si>
    <t>Rövid kötvényalap</t>
  </si>
  <si>
    <t>USD</t>
  </si>
  <si>
    <t>Accorde Cuvée Alap</t>
  </si>
  <si>
    <t>Accorde Cuvée Alap A sorozat</t>
  </si>
  <si>
    <t>HU0000721774</t>
  </si>
  <si>
    <t>Accorde Cuvée Alap B sorozat</t>
  </si>
  <si>
    <t>HU0000721782</t>
  </si>
  <si>
    <t>Accorde Abszolút Hozamú Kötvény Alapok Alapja</t>
  </si>
  <si>
    <t>Accorde Abszolút Hozamú Kötvény Alapok Alapja A Sorozat</t>
  </si>
  <si>
    <t>HU0000719232</t>
  </si>
  <si>
    <t>Alapok alapja</t>
  </si>
  <si>
    <t>Accorde Abszolút Hozamú Kötvény Alapok Alapja B Sorozat</t>
  </si>
  <si>
    <t>HU0000719240</t>
  </si>
  <si>
    <t>Accorde Prémium Alapok Alapja</t>
  </si>
  <si>
    <t>Accorde Prémium Alapok Alapja A Sorozat</t>
  </si>
  <si>
    <t>HU0000716147</t>
  </si>
  <si>
    <t>Accorde Prémium Alapok Alapja B Sorozat</t>
  </si>
  <si>
    <t>HU0000716139</t>
  </si>
  <si>
    <t>Accorde Prémium Alapok Alapja C Sorozat</t>
  </si>
  <si>
    <t>HU0000716154</t>
  </si>
  <si>
    <t>Accorde CVK2 Alapok Alapja</t>
  </si>
  <si>
    <t>Accorde CVK2 Alapok Alapja A Sorozat</t>
  </si>
  <si>
    <t>HU0000716519</t>
  </si>
  <si>
    <t>Accorde CVK2 Alapok Alapja B Sorozat</t>
  </si>
  <si>
    <t>HU0000716501</t>
  </si>
  <si>
    <t>Accorde CVK2 Alapok Alapja C Sorozat</t>
  </si>
  <si>
    <t>HU0000717145</t>
  </si>
  <si>
    <t>Accorde CVK3 Alapok Alapja</t>
  </si>
  <si>
    <t>Accorde CVK3 Alapok Alapja A Sorozat</t>
  </si>
  <si>
    <t>HU0000716527</t>
  </si>
  <si>
    <t>Accorde CVK3 Alapok Alapja B Sorozat</t>
  </si>
  <si>
    <t>HU0000716535</t>
  </si>
  <si>
    <t>Accorde CVK3 Alapok Alapja C Sorozat</t>
  </si>
  <si>
    <t>HU0000717152</t>
  </si>
  <si>
    <t>Accorde Első Román Részvényalap</t>
  </si>
  <si>
    <t>Accorde Első Román Részvényalap A sorozat</t>
  </si>
  <si>
    <t>HU0000718606</t>
  </si>
  <si>
    <t>Részvény alap</t>
  </si>
  <si>
    <t>Accorde Első Román Részvényalap B sorozat</t>
  </si>
  <si>
    <t>HU0000718614</t>
  </si>
  <si>
    <t>Accorde Első Román Részvényalap I sorozat</t>
  </si>
  <si>
    <t>HU0000718622</t>
  </si>
  <si>
    <t>Accorde Közép-Európai Részvényalap</t>
  </si>
  <si>
    <t>Accorde Közép-Európai Részvényalap A sorozat</t>
  </si>
  <si>
    <t>HU0000720958</t>
  </si>
  <si>
    <t>Accorde Közép-Európai Részvényalap B sorozat</t>
  </si>
  <si>
    <t>HU0000720966</t>
  </si>
  <si>
    <t>Accorde Közép-Európai Részvényalap I sorozat</t>
  </si>
  <si>
    <t>HU0000720974</t>
  </si>
  <si>
    <t>Accorde Spartan Görög Részvényalap</t>
  </si>
  <si>
    <t>Accorde Spartan Görög Részvényalap A sorozat</t>
  </si>
  <si>
    <t>HU0000722582</t>
  </si>
  <si>
    <t>Accorde Spartan Görög Részvényalap B sorozat</t>
  </si>
  <si>
    <t>HU0000722590</t>
  </si>
  <si>
    <t>Accorde Spartan Görög Részvényalap I sorozat</t>
  </si>
  <si>
    <t>HU0000722608</t>
  </si>
  <si>
    <t>Accorde Selection Részvény Alap</t>
  </si>
  <si>
    <t>Accorde Selection Részvény Alap A sorozat</t>
  </si>
  <si>
    <t>HU0000716436</t>
  </si>
  <si>
    <t>Accorde Selection Részvény Alap B sorozat</t>
  </si>
  <si>
    <t>HU0000722467</t>
  </si>
  <si>
    <t>Accorde Selection Részvény Alap C sorozat</t>
  </si>
  <si>
    <t>HU0000722475</t>
  </si>
  <si>
    <t>Aegon Magyarország Befektetési Alapkezelő Zártkörűen Működő Részvénytársaság</t>
  </si>
  <si>
    <t>Aegon Lengyel Pénzpiaci Befektetési Alap</t>
  </si>
  <si>
    <t>I</t>
  </si>
  <si>
    <t>HU0000711619</t>
  </si>
  <si>
    <t>Pénzpiaci alap</t>
  </si>
  <si>
    <t>külföldi</t>
  </si>
  <si>
    <t>PLN</t>
  </si>
  <si>
    <t>max 2000000 Ft az egész alapra</t>
  </si>
  <si>
    <t>A</t>
  </si>
  <si>
    <t>HU0000711601</t>
  </si>
  <si>
    <t>Aegon Lengyel Részvény Befektetési Alap</t>
  </si>
  <si>
    <t>B</t>
  </si>
  <si>
    <t>HU0000710843</t>
  </si>
  <si>
    <t>HU0000710850</t>
  </si>
  <si>
    <t>HU0000710835</t>
  </si>
  <si>
    <t>Aegon Maraton Aktív Vegyes Befektetési Alap</t>
  </si>
  <si>
    <t>E</t>
  </si>
  <si>
    <t>HU0000714894</t>
  </si>
  <si>
    <t>HU0000714886</t>
  </si>
  <si>
    <t>HU0000714928</t>
  </si>
  <si>
    <t>P</t>
  </si>
  <si>
    <t>HU0000714910</t>
  </si>
  <si>
    <t>R</t>
  </si>
  <si>
    <t>HU0000714936</t>
  </si>
  <si>
    <t>U</t>
  </si>
  <si>
    <t>HU0000714902</t>
  </si>
  <si>
    <t>Aegon MegaTrend Részvény Befektetési Alapok Alapja</t>
  </si>
  <si>
    <t>HU0000705520</t>
  </si>
  <si>
    <t>max 4000000 Ft az egész alapra</t>
  </si>
  <si>
    <t>HU0000707195</t>
  </si>
  <si>
    <t>Aegon MoneyMaxx Expressz Abszolút Hozamú Befektetési Alap</t>
  </si>
  <si>
    <t>C</t>
  </si>
  <si>
    <t>HU0000716048</t>
  </si>
  <si>
    <t>CZK</t>
  </si>
  <si>
    <t>max a nettó eszközérték 0,50%-a</t>
  </si>
  <si>
    <t>HU0000716030</t>
  </si>
  <si>
    <t>HU0000703145</t>
  </si>
  <si>
    <t>HU0000716014</t>
  </si>
  <si>
    <t>HU0000712385</t>
  </si>
  <si>
    <t>HU0000712278</t>
  </si>
  <si>
    <t>HU0000716022</t>
  </si>
  <si>
    <t>Aegon Nemzetközi Kötvény Befektetési Alap</t>
  </si>
  <si>
    <t>HU0000702477</t>
  </si>
  <si>
    <t>Szabad futamidejű kötvényalap</t>
  </si>
  <si>
    <t>max 2000000 Ft</t>
  </si>
  <si>
    <t>Aegon Nemzetközi Részvény Befektetési Alap</t>
  </si>
  <si>
    <t>HU0000705918</t>
  </si>
  <si>
    <t>HU0000702485</t>
  </si>
  <si>
    <t>HU0000712393</t>
  </si>
  <si>
    <t>Aegon ÓzonMaxx Abszolút Hozamú Befektetési Alap</t>
  </si>
  <si>
    <t>HU0000705157</t>
  </si>
  <si>
    <t>Aegon Panoráma Származtatott Befektetési Alap</t>
  </si>
  <si>
    <t>HU0000714274</t>
  </si>
  <si>
    <t>HU0000714266</t>
  </si>
  <si>
    <t>HU0000714308</t>
  </si>
  <si>
    <t>HU0000714290</t>
  </si>
  <si>
    <t>HU0000714316</t>
  </si>
  <si>
    <t>HU0000714282</t>
  </si>
  <si>
    <t>Aegon Pénzpiaci Befektetési Alap</t>
  </si>
  <si>
    <t>HU0000702303</t>
  </si>
  <si>
    <t>Hazai</t>
  </si>
  <si>
    <t>HU0000718135</t>
  </si>
  <si>
    <t>Aegon Prémium Dynamic Alapokba Fektető Részalap</t>
  </si>
  <si>
    <t>HU0000716105</t>
  </si>
  <si>
    <t>Dinamikus vegyes alap</t>
  </si>
  <si>
    <t>Aegon Prémium Everest Alapokba Fektető Részalap</t>
  </si>
  <si>
    <t>HU0000716113</t>
  </si>
  <si>
    <t>Aegon Prémium Expert Alapokba Fektető Részalap</t>
  </si>
  <si>
    <t>HU0000716097</t>
  </si>
  <si>
    <t>Aegon Russia Részvény Befektetési Alap</t>
  </si>
  <si>
    <t>HU0000707401</t>
  </si>
  <si>
    <t>HU0000709514</t>
  </si>
  <si>
    <t>L</t>
  </si>
  <si>
    <t>HU0000713144</t>
  </si>
  <si>
    <t>HU0000710157</t>
  </si>
  <si>
    <t>Aegon Smart Money Befektetési Alapok Alapja</t>
  </si>
  <si>
    <t>HU0000708169</t>
  </si>
  <si>
    <t>Aegon Tempó Andante 1 Alapokba Fektető Részalap</t>
  </si>
  <si>
    <t>HU0000714068</t>
  </si>
  <si>
    <t>Kötvénytúlsúlyos vegyes alap</t>
  </si>
  <si>
    <t>Aegon Tempó Andante 2 Alapokba Fektető Részalap</t>
  </si>
  <si>
    <t>HU0000714076</t>
  </si>
  <si>
    <t>Aegon Tempó Andante 3 Alapokba Fektető Részalap</t>
  </si>
  <si>
    <t>HU0000714084</t>
  </si>
  <si>
    <t>Aegon Tempó Moderato 4 Alapokba Fektető Részalap</t>
  </si>
  <si>
    <t>HU0000714092</t>
  </si>
  <si>
    <t>Kiegyensúlyozott vegyes alap</t>
  </si>
  <si>
    <t>Aegon Tempó Moderato 5 Alapokba Fektető Részalap</t>
  </si>
  <si>
    <t>HU0000714100</t>
  </si>
  <si>
    <t>Aegon Tempó Moderato 6 Alapokba Fektető Részalap</t>
  </si>
  <si>
    <t>HU0000714118</t>
  </si>
  <si>
    <t>Aegon Tempó Moderato 7 Alapokba Fektető Részalap</t>
  </si>
  <si>
    <t>HU0000714126</t>
  </si>
  <si>
    <t>Aegon Tempó Allegro 8 Alapokba Fektető Részalap</t>
  </si>
  <si>
    <t>HU0000714134</t>
  </si>
  <si>
    <t>Aegon Tempó Allegro 9 Alapokba Fektető Részalap</t>
  </si>
  <si>
    <t>HU0000714142</t>
  </si>
  <si>
    <t>Aegon Tempó Allegro 10 Alapokba Fektető Részalap</t>
  </si>
  <si>
    <t>HU0000714159</t>
  </si>
  <si>
    <t>Aegon Alfa Abszolút Hozamú Befektetési Alap</t>
  </si>
  <si>
    <t>HU0000716006</t>
  </si>
  <si>
    <t>HU0000715982</t>
  </si>
  <si>
    <t>HU0000703970</t>
  </si>
  <si>
    <t>HU0000715974</t>
  </si>
  <si>
    <t>HU0000708318</t>
  </si>
  <si>
    <t>HU0000712286</t>
  </si>
  <si>
    <t>HU0000715990</t>
  </si>
  <si>
    <t>Aegon Belföldi Kötvény Befektetési Alap</t>
  </si>
  <si>
    <t>HU0000702493</t>
  </si>
  <si>
    <t>Hosszú kötvényalap</t>
  </si>
  <si>
    <t>HU0000718127</t>
  </si>
  <si>
    <t>Aegon BondMaxx Abszolút Hozamú Kötvény Befektetési Alap</t>
  </si>
  <si>
    <t>HU0000717400</t>
  </si>
  <si>
    <t>HU0000709597</t>
  </si>
  <si>
    <t>HU0000709605</t>
  </si>
  <si>
    <t>HU0000712401</t>
  </si>
  <si>
    <t>Aegon Feltörekvő ESG Részvény Befektetési Alapok Alapja</t>
  </si>
  <si>
    <t>HU0000705934</t>
  </si>
  <si>
    <t>HU0000705272</t>
  </si>
  <si>
    <t>Aegon Feltörekvő Európa Kötvény Befektetési Alap</t>
  </si>
  <si>
    <t>HU0000706114</t>
  </si>
  <si>
    <t>HU0000718408</t>
  </si>
  <si>
    <t>UI</t>
  </si>
  <si>
    <t>HU0000718416</t>
  </si>
  <si>
    <t>Aegon IstanBull Részvény Befektetési Alap</t>
  </si>
  <si>
    <t>HU0000707419</t>
  </si>
  <si>
    <t>HU0000709522</t>
  </si>
  <si>
    <t>HU0000713151</t>
  </si>
  <si>
    <t>HU0000710165</t>
  </si>
  <si>
    <t>T</t>
  </si>
  <si>
    <t>HU0000710173</t>
  </si>
  <si>
    <t>TRY</t>
  </si>
  <si>
    <t>Aegon Közép-Európai Részvény Befektetési Alap</t>
  </si>
  <si>
    <t>HU0000717392</t>
  </si>
  <si>
    <t>HU0000705926</t>
  </si>
  <si>
    <t>HU0000702501</t>
  </si>
  <si>
    <t>HU0000709530</t>
  </si>
  <si>
    <t>Aegon Lengyel Kötvény Befektetési Alap</t>
  </si>
  <si>
    <t>HU0000705256</t>
  </si>
  <si>
    <t>HU0000710942</t>
  </si>
  <si>
    <t>HU0000713565</t>
  </si>
  <si>
    <t>Allianz Alapkezelő Zrt.</t>
  </si>
  <si>
    <t>Allianz Rövid Kötvény Befektetési Alap</t>
  </si>
  <si>
    <t>HU0000707146</t>
  </si>
  <si>
    <t>nyíltvégű</t>
  </si>
  <si>
    <t>Allianz Kötvény Befektetési Alap</t>
  </si>
  <si>
    <t>HU0000708201</t>
  </si>
  <si>
    <t>Allianz Indexkövető Részvény Befektetési Alap</t>
  </si>
  <si>
    <t>HU0000708375</t>
  </si>
  <si>
    <t>Indexkövető</t>
  </si>
  <si>
    <t>Alpha Alapkezelő Zártkörűen Működő Részvénytársaság</t>
  </si>
  <si>
    <t>Alpha Norma Abszolút Hozamú Alap</t>
  </si>
  <si>
    <t>HU0000719687</t>
  </si>
  <si>
    <t>Abszolút hozamú Alap</t>
  </si>
  <si>
    <t>R-MAX index feletti hozam 20 %-a</t>
  </si>
  <si>
    <t>maximum 0,2% - minimum 30000 Ft/ hó</t>
  </si>
  <si>
    <t>HU0000719695</t>
  </si>
  <si>
    <t>Alpha Orion Abszolút Hozamú Származtatott Alap</t>
  </si>
  <si>
    <t>HU0000719703</t>
  </si>
  <si>
    <t>maximum 0,2 % - minimum 30000 Ft/ hó</t>
  </si>
  <si>
    <t>HU0000719711</t>
  </si>
  <si>
    <t>Amundi Befektetési Alapkezelő Zártkörűen Működő Részvénytársaság</t>
  </si>
  <si>
    <t>Amundi Horizont 2020 Alap</t>
  </si>
  <si>
    <t>Amundi Horizont 2020 Alap A sorozat</t>
  </si>
  <si>
    <t>HU0000710322</t>
  </si>
  <si>
    <t>max. 1,60%</t>
  </si>
  <si>
    <t>maximum 0,10%</t>
  </si>
  <si>
    <t>Amundi Horizont 2020 Alap Komfort sorozat</t>
  </si>
  <si>
    <t>HU0000710371</t>
  </si>
  <si>
    <t>max. 1,35%</t>
  </si>
  <si>
    <t>Amundi Feltörekvő Piaci  Vegyes Alapok Alapja</t>
  </si>
  <si>
    <t>Amundi Feltörekvő Piaci Vegyes Alapok Alapja A sorozat</t>
  </si>
  <si>
    <t>HU0000710348</t>
  </si>
  <si>
    <t>max. 1,90%</t>
  </si>
  <si>
    <t>Amundi Közép-Európai Részvény Alap</t>
  </si>
  <si>
    <t>Amundi Közép-Európai Részvény Alap A sorozat</t>
  </si>
  <si>
    <t>HU0000701891</t>
  </si>
  <si>
    <t>max. 2,00%</t>
  </si>
  <si>
    <t>maximum 0,17%</t>
  </si>
  <si>
    <t>Amundi Közép-Európai Részvény Alap I sorozat</t>
  </si>
  <si>
    <t>HU0000706668</t>
  </si>
  <si>
    <t>max. 0,70%</t>
  </si>
  <si>
    <t>Amundi Közép-Európai Részvény Alap U sorozat</t>
  </si>
  <si>
    <t>HU0000718184</t>
  </si>
  <si>
    <t>Amundi Magyar Indexkövető Részvény Alap</t>
  </si>
  <si>
    <t>Amundi Magyar Indexkövető Részvény Alap A sorozat</t>
  </si>
  <si>
    <t>HU0000701842</t>
  </si>
  <si>
    <t>Amundi Magyar Indexkövető Részvény Alap I sorozat</t>
  </si>
  <si>
    <t>HU0000709811</t>
  </si>
  <si>
    <t>Amundi Magyar Indexkövető Részvény Alap U sorozat</t>
  </si>
  <si>
    <t>HU0000718218</t>
  </si>
  <si>
    <t>max. 1,95%</t>
  </si>
  <si>
    <t>Amundi Magyar Kötvény Alap</t>
  </si>
  <si>
    <t>Amundi Magyar Kötvény Alap A sorozat</t>
  </si>
  <si>
    <t>HU0000701834</t>
  </si>
  <si>
    <t>max. 1,30%</t>
  </si>
  <si>
    <t>Amundi Magyar Kötvény Alap I sorozat</t>
  </si>
  <si>
    <t>HU0000706635</t>
  </si>
  <si>
    <t>max. 0,60%</t>
  </si>
  <si>
    <t>Amundi Óvatos Kötvény Alap</t>
  </si>
  <si>
    <t>Amundi Óvatos Kötvény Alap A sorozat</t>
  </si>
  <si>
    <t>HU0000701909</t>
  </si>
  <si>
    <t>max. 1,00%</t>
  </si>
  <si>
    <t>Amundi Óvatos Kötvény Alap C sorozat</t>
  </si>
  <si>
    <t>HU0000704168</t>
  </si>
  <si>
    <t>max. 0,85%</t>
  </si>
  <si>
    <t>Amundi Nemzetközi Vegyes Alapok Alapja</t>
  </si>
  <si>
    <t>Amundi Nemzetközi Vegyes Alapok Alapja D sorozat</t>
  </si>
  <si>
    <t>HU0000701941</t>
  </si>
  <si>
    <t xml:space="preserve"> Kiegyensúlyozott vegyes alap</t>
  </si>
  <si>
    <t>maximum 0,15%</t>
  </si>
  <si>
    <t>Amundi Nemzetközi Vegyes Alapok Alapja A sorozat</t>
  </si>
  <si>
    <t>HU0000706643</t>
  </si>
  <si>
    <t>max. 1,50%</t>
  </si>
  <si>
    <t>Amundi Nemzetközi Vegyes Alapok Alapja I sorozat</t>
  </si>
  <si>
    <t>HU0000706650</t>
  </si>
  <si>
    <t>Amundi Selecta Európai Részvény Alapok Alapja</t>
  </si>
  <si>
    <t>Amundi Selecta Európai Részvény Alapok Alapja A sorozat</t>
  </si>
  <si>
    <t>HU0000702014</t>
  </si>
  <si>
    <t>max. 1,70%</t>
  </si>
  <si>
    <t>Amundi Selecta Európai Részvény Alapok Alapja I sorozat</t>
  </si>
  <si>
    <t>HU0000706676</t>
  </si>
  <si>
    <t>Amundi Selecta Európai Részvény Alapok Alapja U sorozat</t>
  </si>
  <si>
    <t>HU0000718192</t>
  </si>
  <si>
    <t>Amundi USA Devizarészvény Alapok Alapja</t>
  </si>
  <si>
    <t>Amundi USA Devizarészvény Alapok Alapja A sorozat</t>
  </si>
  <si>
    <t>HU0000701883</t>
  </si>
  <si>
    <t>Amundi USA Devizarészvény Alapok Alapja I sorozat</t>
  </si>
  <si>
    <t>HU0000706684</t>
  </si>
  <si>
    <t>Amundi USA Devizarészvény Alapok Alapja U sorozat</t>
  </si>
  <si>
    <t>HU0000718200</t>
  </si>
  <si>
    <t>Amundi Regatta Plusz Abszolút Hozamú Alap</t>
  </si>
  <si>
    <t>Amundi Regatta Plusz Abszolút Hozamú Alap A sorozat</t>
  </si>
  <si>
    <t>HU0000711353</t>
  </si>
  <si>
    <t>RMAX index feletti túlteljesítés 20%-a</t>
  </si>
  <si>
    <t xml:space="preserve">éves </t>
  </si>
  <si>
    <t>Amundi Regatta Plusz Abszolút Hozamú Alap C sorozat</t>
  </si>
  <si>
    <t>HU0000712666</t>
  </si>
  <si>
    <t>Amundi Regatta Plusz Abszolút Hozamú Alap I sorozat</t>
  </si>
  <si>
    <t>HU0000712674</t>
  </si>
  <si>
    <t>Kamra Abszolút Hozamú Alap</t>
  </si>
  <si>
    <t>Kamra Abszolút Hozamú Alap A sorozat</t>
  </si>
  <si>
    <t>HU0000715248</t>
  </si>
  <si>
    <t>max. 1,80%</t>
  </si>
  <si>
    <t>maximum 0,05%</t>
  </si>
  <si>
    <t>Kamra Abszolút Hozamú Alap I sorozat</t>
  </si>
  <si>
    <t>HU0000711296</t>
  </si>
  <si>
    <t>Amundi My Portfolio Alapok Alapja</t>
  </si>
  <si>
    <t>HU0000717418</t>
  </si>
  <si>
    <t>maximum 0,08%</t>
  </si>
  <si>
    <t>Amundi Kor Trend Vegyes Alapok Alapja</t>
  </si>
  <si>
    <t>Amundi Kor Trend Vegyes Alapok Alapja A sorozat</t>
  </si>
  <si>
    <t>HU0000721931</t>
  </si>
  <si>
    <t>max. 1,40%</t>
  </si>
  <si>
    <t>Amundi Diszruptív Vállalatok Vegyes Alapok Alapja</t>
  </si>
  <si>
    <t>Amundi Diszruptív Vállalatok Vegyes Alapok Alapja A sorozat</t>
  </si>
  <si>
    <t>HU0000721949</t>
  </si>
  <si>
    <t>Amundi Rugalmas Kötvény Alap</t>
  </si>
  <si>
    <t>Amundi Rugalmas Kötvény Alap A sorozat</t>
  </si>
  <si>
    <t>HU0000722673</t>
  </si>
  <si>
    <t>Amundi Rugalmas Kötvény Alap Z sorozat</t>
  </si>
  <si>
    <t>HU0000722681</t>
  </si>
  <si>
    <t>max. 0,10%</t>
  </si>
  <si>
    <t>Amundi Rugalmas Kötvény Alap I sorozat</t>
  </si>
  <si>
    <t>HU0000722459</t>
  </si>
  <si>
    <t>Budapest Alapkezelő Zártkörűen Működő Részvénytársaság</t>
  </si>
  <si>
    <t>BF Money EMEA Részvény Alap</t>
  </si>
  <si>
    <t>BF Money EMEA Részvény Alap CZK sorozat</t>
  </si>
  <si>
    <t>HU0000707120</t>
  </si>
  <si>
    <t>max. 3,00%</t>
  </si>
  <si>
    <t>egyéb</t>
  </si>
  <si>
    <t>0,05% + felmerült díjak és költségek</t>
  </si>
  <si>
    <t>BF Money EMEA Részvény Alap EUR sorozat</t>
  </si>
  <si>
    <t>HU0000707039</t>
  </si>
  <si>
    <t>BF Money EMEA Részvény Alap HUF sorozat</t>
  </si>
  <si>
    <t>HU0000709837</t>
  </si>
  <si>
    <t>BF Money Fejlett Piaci Részvény Alap</t>
  </si>
  <si>
    <t>BF Money Fejlett Piaci Részvény Alap A sorozat</t>
  </si>
  <si>
    <t>HU0000701552</t>
  </si>
  <si>
    <t>0,13% + felmerült díjak és költségek</t>
  </si>
  <si>
    <t>BF Money Fejlett Piaci Részvény Alap I sorozat</t>
  </si>
  <si>
    <t>HU0000715438</t>
  </si>
  <si>
    <t>max 1,50%</t>
  </si>
  <si>
    <t>BF Money Fejlett Piaci Részvény Alap U sorozat</t>
  </si>
  <si>
    <t>HU0000713003</t>
  </si>
  <si>
    <t>BF Money Fejlett Piaci Részvény Alap USD sorozat</t>
  </si>
  <si>
    <t>HU0000715271</t>
  </si>
  <si>
    <t>BF Money Feltörekvő Piaci DevizaKötvény Alap</t>
  </si>
  <si>
    <t>BF Money Feltörekvő Piaci DevizaKötvény Alap CZK sorozat</t>
  </si>
  <si>
    <t>HU0000709860</t>
  </si>
  <si>
    <t>BF Money Feltörekvő Piaci DevizaKötvény Alap HUF sorozat</t>
  </si>
  <si>
    <t>HU0000708615</t>
  </si>
  <si>
    <t>BF Money Feltörekvő Piaci DevizaKötvény Alap USD sorozat</t>
  </si>
  <si>
    <t>HU0000711239</t>
  </si>
  <si>
    <t>BF Money Feltörekvő Piaci Részvény Alap</t>
  </si>
  <si>
    <t>BF Money Feltörekvő Piaci Részvény Alap CZK sorozat</t>
  </si>
  <si>
    <t>HU0000709852</t>
  </si>
  <si>
    <t>BF Money Feltörekvő Piaci Részvény Alap HUF sorozat</t>
  </si>
  <si>
    <t>HU0000708623</t>
  </si>
  <si>
    <t>BF Money Feltörekvő Piaci Részvény Alap I sorozat</t>
  </si>
  <si>
    <t>HU0000715461</t>
  </si>
  <si>
    <t>BF Money Feltörekvő Piaci Részvény Alap U sorozat</t>
  </si>
  <si>
    <t>HU0000712997</t>
  </si>
  <si>
    <t>BF Money Közép-Európai Részvény Alap</t>
  </si>
  <si>
    <t>BF Money Köz-Eu Részvény Alap CZK Sorozat</t>
  </si>
  <si>
    <t>HU0000709845</t>
  </si>
  <si>
    <t>BF Money Köz-Eu Részvény Alap EUR Sorozat</t>
  </si>
  <si>
    <t>HU0000706387</t>
  </si>
  <si>
    <t>BF Money Köz-Eu Részvény Alap HUF Sorozat</t>
  </si>
  <si>
    <t>HU0000702717</t>
  </si>
  <si>
    <t>BF Money Köz-Eu Részvény Alap I sorozat</t>
  </si>
  <si>
    <t>HU0000715479</t>
  </si>
  <si>
    <t>BF Money Köz-Eu Részvény Alap U Sorozat</t>
  </si>
  <si>
    <t>HU0000712971</t>
  </si>
  <si>
    <t>BFM Balanced Alap</t>
  </si>
  <si>
    <t>HU0000707187</t>
  </si>
  <si>
    <t>0,04% + felmerült díjak és költségek</t>
  </si>
  <si>
    <t>BFM Konzervativni Kötvény Alap</t>
  </si>
  <si>
    <t>HU0000709308</t>
  </si>
  <si>
    <t>BFM Konzervativni Vegyes Alap</t>
  </si>
  <si>
    <t>HU0000705785</t>
  </si>
  <si>
    <t>Budapest Aktív Portfólió Alapok Alapja</t>
  </si>
  <si>
    <t>HU0000720602</t>
  </si>
  <si>
    <t>Budapest Állampapír Alap</t>
  </si>
  <si>
    <t>Budapest Állampapír Alap A sorozat</t>
  </si>
  <si>
    <t>HU0000702691</t>
  </si>
  <si>
    <t>Budapest Állampapír Alap I sorozat</t>
  </si>
  <si>
    <t>HU0000715446</t>
  </si>
  <si>
    <t>max 0,75%</t>
  </si>
  <si>
    <t>Budapest Állampapír Alap U sorozat</t>
  </si>
  <si>
    <t>HU0000712922</t>
  </si>
  <si>
    <t>Budapest Arany Alapok Alapja</t>
  </si>
  <si>
    <t>Budapest Arany Alapok Alapja A sorozat</t>
  </si>
  <si>
    <t>HU0000709290</t>
  </si>
  <si>
    <t>Árupiaci alap</t>
  </si>
  <si>
    <t>Budapest Befektetési Kártya Alap</t>
  </si>
  <si>
    <t>HU0000702733</t>
  </si>
  <si>
    <t>max. 2,50%</t>
  </si>
  <si>
    <t>Budapest Bonitas Alap</t>
  </si>
  <si>
    <t>Budapest Bonitas Alap A sorozat</t>
  </si>
  <si>
    <t>HU0000702725</t>
  </si>
  <si>
    <t>Budapest Bonitas Alap U sorozat</t>
  </si>
  <si>
    <t>HU0000712914</t>
  </si>
  <si>
    <t>Budapest Dollár Rövid Kötvény Alap</t>
  </si>
  <si>
    <t>Budapest Dollár Rövid Kötvény Alap USD Sorozat</t>
  </si>
  <si>
    <t>HU0000711668</t>
  </si>
  <si>
    <t>Budapest Egyensúly Alap</t>
  </si>
  <si>
    <t>Budapest Egyensúly Alap HUF sorozat</t>
  </si>
  <si>
    <t>HU0000713466</t>
  </si>
  <si>
    <t>Budapest Egyensúly Alap I sorozat</t>
  </si>
  <si>
    <t>HU0000715453</t>
  </si>
  <si>
    <t>Budapest Euró Rövid Kötvény Alap</t>
  </si>
  <si>
    <t>Budapest Euró Rövid Kötvény EUR Sorozat</t>
  </si>
  <si>
    <t>HU0000706429</t>
  </si>
  <si>
    <t>0,09% + felmerült díjak és költségek</t>
  </si>
  <si>
    <t>Budapest Euró Rövid Kötvény HUF Sorozat</t>
  </si>
  <si>
    <t>HU0000701560</t>
  </si>
  <si>
    <t>Budapest Euró Rövid Kötvény I Sorozat</t>
  </si>
  <si>
    <t>HU0000717830</t>
  </si>
  <si>
    <t>Budapest Fejlett Piaci Vállalati Kötvény Alap</t>
  </si>
  <si>
    <t>Budapest Fejlett Piaci Vállalati Kötvény Alap EUR</t>
  </si>
  <si>
    <t>HU0000723481</t>
  </si>
  <si>
    <t>Budapest Fejlett Piaci Vállalati Kötvény Alap HUF</t>
  </si>
  <si>
    <t>HU0000723473</t>
  </si>
  <si>
    <t>Budapest Fejlett Piaci Vállalati Kötvény Alap USD</t>
  </si>
  <si>
    <t>HU0000723499</t>
  </si>
  <si>
    <t>Budapest Global Titans Részvény Alapok Alapja</t>
  </si>
  <si>
    <t>HU0000710595</t>
  </si>
  <si>
    <t>Budapest High Yield Vállalati Kötvény Alap</t>
  </si>
  <si>
    <t>Budapest High Yield Vállalati Kötvény Alap HUF sorozat</t>
  </si>
  <si>
    <t>HU0000715255</t>
  </si>
  <si>
    <t>Budapest High Yield Vállalati Kötvény Alap I sorozat</t>
  </si>
  <si>
    <t>HU0000717582</t>
  </si>
  <si>
    <t>Budapest Kontroll Abszolút Hozam Alap</t>
  </si>
  <si>
    <t>Budapest Kontroll Abszolút Hozam Alap A sorozat</t>
  </si>
  <si>
    <t>HU0000702741</t>
  </si>
  <si>
    <t>0,07% + felmerült díjak és költségek</t>
  </si>
  <si>
    <t>Budapest Kontroll Abszolút Hozam Alap I sorozat</t>
  </si>
  <si>
    <t>HU0000715487</t>
  </si>
  <si>
    <t>Budapest Kötvény Alap</t>
  </si>
  <si>
    <t>Budapest Kötvény Alap A sorozat</t>
  </si>
  <si>
    <t>HU0000702709</t>
  </si>
  <si>
    <t>Budapest Kötvény Alap I sorozat</t>
  </si>
  <si>
    <t>HU0000720628</t>
  </si>
  <si>
    <t>max 1,00%</t>
  </si>
  <si>
    <t>Budapest Kötvény Alap U sorozat</t>
  </si>
  <si>
    <t>HU0000712930</t>
  </si>
  <si>
    <t>Budapest NEXT Generáció Alap</t>
  </si>
  <si>
    <t>HU0000712153</t>
  </si>
  <si>
    <t>Budapest Nyersanyag Alapok Alapja</t>
  </si>
  <si>
    <t>Budapest Nyersanyag Alapok Alapja A sorozat</t>
  </si>
  <si>
    <t>HU0000704374</t>
  </si>
  <si>
    <t>Budapest Paradigma Alap</t>
  </si>
  <si>
    <t>Budapest Paradigma Alap HUF sorozat</t>
  </si>
  <si>
    <t>HU0000713409</t>
  </si>
  <si>
    <t>Budapest Paradigma Alap I sorozat</t>
  </si>
  <si>
    <t>HU0000715495</t>
  </si>
  <si>
    <t>Budapest Prémium Dinamikus Részalap</t>
  </si>
  <si>
    <t>HU0000716329</t>
  </si>
  <si>
    <t>Budapest Prémium Kiegyensúlyozott Részalap</t>
  </si>
  <si>
    <t>HU0000716337</t>
  </si>
  <si>
    <t>Budapest Prémium Konzervatív Részalap</t>
  </si>
  <si>
    <t>HU0000716345</t>
  </si>
  <si>
    <t>Budapest Prémium Portfólió Alapok Alapja</t>
  </si>
  <si>
    <t>HU0000715263</t>
  </si>
  <si>
    <t>Budapest Prémium Progresszív Részalap</t>
  </si>
  <si>
    <t>HU0000716352</t>
  </si>
  <si>
    <t>Budapest USA Részvény Alap</t>
  </si>
  <si>
    <t>HU0000712351</t>
  </si>
  <si>
    <t>DIALÓG Befektetési Alapkezelő Zártkörűen Működő Részvénytársaság</t>
  </si>
  <si>
    <t>DIALÓG PANGEA Abszolút Hozamú Befektetési Alap (régi nevén Dialóg Likviditás Alap)</t>
  </si>
  <si>
    <t>HU0000706494</t>
  </si>
  <si>
    <t>abszolút hozamú alap</t>
  </si>
  <si>
    <t>0,085% (min 75000 Ft/hó)</t>
  </si>
  <si>
    <t>HU0000713367</t>
  </si>
  <si>
    <t xml:space="preserve">Dialóg Expander Részvény Alap </t>
  </si>
  <si>
    <t>HU0000706510</t>
  </si>
  <si>
    <t>max. 2,40%</t>
  </si>
  <si>
    <t>Dialóg Fókusz Származtatott Alap (régi nevén Dialóg Konvergencia Részvény Alap)</t>
  </si>
  <si>
    <t>HU0000706528</t>
  </si>
  <si>
    <t xml:space="preserve">Sovereign PB Származtatott Alap </t>
  </si>
  <si>
    <t>HU0000707732</t>
  </si>
  <si>
    <t>max. 2,40% (min 600,000 Ft/hó)</t>
  </si>
  <si>
    <t xml:space="preserve">Dialóg EURÓ Származtatott Alap </t>
  </si>
  <si>
    <t>HU0000708714</t>
  </si>
  <si>
    <t>Dialóg Octopus Származtatott Alap</t>
  </si>
  <si>
    <t>HU0000709241</t>
  </si>
  <si>
    <t>HU0000713375</t>
  </si>
  <si>
    <t>Dialóg USD Alap</t>
  </si>
  <si>
    <t>HU0000713771</t>
  </si>
  <si>
    <t>Dialóg Konzervatív EURO Alap</t>
  </si>
  <si>
    <t>HU0000715834</t>
  </si>
  <si>
    <t>Diófa Alapkezelő Zártkörűen Működő Részvénytársaság</t>
  </si>
  <si>
    <t xml:space="preserve">Magyar Posta Takarék Ingatlan Befektetési Alap </t>
  </si>
  <si>
    <t>A sorozat</t>
  </si>
  <si>
    <t>HU0000713482</t>
  </si>
  <si>
    <t>Ingatlanalap</t>
  </si>
  <si>
    <t>Közvetlen ingatlanokba fektető alap</t>
  </si>
  <si>
    <t xml:space="preserve"> I sorozat</t>
  </si>
  <si>
    <t>HU0000714464</t>
  </si>
  <si>
    <t xml:space="preserve">Diófa Optimus I. Befektetési Alap </t>
  </si>
  <si>
    <t>HU0000715107</t>
  </si>
  <si>
    <t xml:space="preserve">Diófa Optimus II. Befektetési Alap </t>
  </si>
  <si>
    <t>HU0000715115</t>
  </si>
  <si>
    <t>Diófa WM-1 Részalap</t>
  </si>
  <si>
    <t>HU0000713821</t>
  </si>
  <si>
    <t>Diófa WM-2 Részalap</t>
  </si>
  <si>
    <t>HU0000713839</t>
  </si>
  <si>
    <t>Diófa WM-3 Részalap</t>
  </si>
  <si>
    <t>HU0000713847</t>
  </si>
  <si>
    <t>Magyar Posta Takarék Hosszú Kötvény Befektetési Alap</t>
  </si>
  <si>
    <t>HU0000702857</t>
  </si>
  <si>
    <t>Takarék Abszolút Hozamú Alap</t>
  </si>
  <si>
    <t>HU0000707997</t>
  </si>
  <si>
    <t>Takarék Euró Ingatlan Alapok Alapja</t>
  </si>
  <si>
    <t>HU0000714969</t>
  </si>
  <si>
    <t>Közvetett ingatlanokba fektető alap</t>
  </si>
  <si>
    <t>Takarék Rövid Kötvény Befektetési Alap</t>
  </si>
  <si>
    <t>HU0000713078</t>
  </si>
  <si>
    <t>Takarék Származtatott Befektetési Alap</t>
  </si>
  <si>
    <t>HU0000712062</t>
  </si>
  <si>
    <t>Származtatott alap</t>
  </si>
  <si>
    <t>Takarék Adria Közép-Európai Részvény Befektetési Alap</t>
  </si>
  <si>
    <t>HU0000719125</t>
  </si>
  <si>
    <t>Takarék BUX Indexkövető Befektetési Alap</t>
  </si>
  <si>
    <t>HU0000719604</t>
  </si>
  <si>
    <t>Magyar Posta Takarék Harmónia Vegyes Befektetési Alap</t>
  </si>
  <si>
    <t>HU0000716071</t>
  </si>
  <si>
    <t>Takarék Apollo Származtatott Részvény Befektetési Alap</t>
  </si>
  <si>
    <t>HU0000716089</t>
  </si>
  <si>
    <t>Takarék Dollár Ingatlan Alapok Alapja</t>
  </si>
  <si>
    <t xml:space="preserve">HU0000720792 </t>
  </si>
  <si>
    <t>EQUILOR Alapkezelő Zártkörűen Működő Részvénytársaság</t>
  </si>
  <si>
    <t>EQUILOR Fregatt Származtatott Befektetési Alap</t>
  </si>
  <si>
    <t>HU0000711783</t>
  </si>
  <si>
    <t>EQUILOR Hydra Származtatott Befektetési Alap</t>
  </si>
  <si>
    <t>HU0000719612</t>
  </si>
  <si>
    <t>EQUILOR Közép-európai Részvény Befektetési Alap</t>
  </si>
  <si>
    <t>EQUILOR Közép-európai Részvény Befektetési Alap "A" sorozat</t>
  </si>
  <si>
    <t>HU0000714746</t>
  </si>
  <si>
    <t>EQUILOR Magnus EUR Származtatott Befektetési Alap</t>
  </si>
  <si>
    <t>HU0000714761</t>
  </si>
  <si>
    <t>EQUILOR Noé Nemzetközi Részvény Befektetési Alap</t>
  </si>
  <si>
    <t>HU0000714753</t>
  </si>
  <si>
    <t>EQUILOR Optimus Befektetési Alapba Fektető Alap</t>
  </si>
  <si>
    <t>EQUILOR Optimus Befektetési Alapba Fektető Alap "A" sorozat</t>
  </si>
  <si>
    <t>HU0000715297</t>
  </si>
  <si>
    <t>kiegyensúlyozott vegyes alap</t>
  </si>
  <si>
    <t>EQUILOR Primus Alapok Alapja</t>
  </si>
  <si>
    <t>EQUILOR Primus Alapok Alapja "A" sorozat</t>
  </si>
  <si>
    <t>HU0000711809</t>
  </si>
  <si>
    <t>EQUILOR Private Wealth Management Származtatott Befektetési Alap</t>
  </si>
  <si>
    <t>HU0000711775</t>
  </si>
  <si>
    <t>Erste Alapkezelő Zártkörűen Működő Rt.</t>
  </si>
  <si>
    <t>Erste Megtakarítási Alapok Alapja</t>
  </si>
  <si>
    <t>Erste Megtakarítási Alapok Alapja befektetési jegy</t>
  </si>
  <si>
    <t>HU0000704507</t>
  </si>
  <si>
    <t>Erste Stock Hungary Indexkövető Részvény Befektetési Alap</t>
  </si>
  <si>
    <t>Erste Stock Hungary Indexkövető Részvény Befektetési Alap befektetési jegy</t>
  </si>
  <si>
    <t>HU0000704200</t>
  </si>
  <si>
    <t xml:space="preserve">Erste DPM Nyíltvégű Alternatív Alapok Alapja </t>
  </si>
  <si>
    <t>Erste DPM Nyíltvégű Alternatív Alapok Alapja befektetési jegy</t>
  </si>
  <si>
    <t>HU0000705314</t>
  </si>
  <si>
    <t>Erste Korvett Kötvény Alapok Alapja</t>
  </si>
  <si>
    <t>Erste Korvett Kötvény Alapok Alapja befektetési jegy</t>
  </si>
  <si>
    <t>HU0000705306</t>
  </si>
  <si>
    <t>Erste Nyíltvégű Ingatlan Befektetési Alap</t>
  </si>
  <si>
    <t>Erste Nyíltvégű Ingatlan Befektetési Alap befektetési jegy</t>
  </si>
  <si>
    <t>HU0000703160</t>
  </si>
  <si>
    <t>közvetlen ingatlanokba fektető alap</t>
  </si>
  <si>
    <t xml:space="preserve">Erste Duett Nyíltvégű Alapok Alapja </t>
  </si>
  <si>
    <t>Erste Duett Nyíltvégű Alapok Alapja befektetési jegy</t>
  </si>
  <si>
    <t>HU0000703830</t>
  </si>
  <si>
    <t>Erste Nyíltvégű Euro Ingatlan Befektetési Alap</t>
  </si>
  <si>
    <t>Erste Nyíltvégű Euro Ingatlan Befektetési Alap T sorozat befektetési jegy</t>
  </si>
  <si>
    <t>HU0000707740</t>
  </si>
  <si>
    <t>Erste Nyíltvégű Euro Ingatlan Befektetési Alap T180 orozat befektetési jegy</t>
  </si>
  <si>
    <t>HU0000722442</t>
  </si>
  <si>
    <t xml:space="preserve">Erste Kamatoptimum Nyíltvégű Befektetési Alap </t>
  </si>
  <si>
    <t>Erste Kamatoptimum Nyíltvégű Befektetési Alap befektetési jegy</t>
  </si>
  <si>
    <t>HU0000708243</t>
  </si>
  <si>
    <t>Erste DPM Megatrend Alapok Alapja</t>
  </si>
  <si>
    <t>Erste DPM Megatrend Alapok Alapja befektetési jegy</t>
  </si>
  <si>
    <t>HU0000708649</t>
  </si>
  <si>
    <t>Erste DPM Globális Részvény Alapok Alapja</t>
  </si>
  <si>
    <t>Erste DPM Globális Részvény Alapok Alapja befektetési jegy</t>
  </si>
  <si>
    <t>HU0000708631</t>
  </si>
  <si>
    <t>Erste Multistrategy Abszolút Hozamú Alapok Alapja</t>
  </si>
  <si>
    <t>Erste Multistrategy Abszolút Hozamú Alapok Alapja befektetési jegy</t>
  </si>
  <si>
    <t>HU0000705322</t>
  </si>
  <si>
    <t>Erste Multi Asset Growth Alapok Alapja</t>
  </si>
  <si>
    <t>Erste Multi Asset Growth Alapok Alapja befektetési jegy</t>
  </si>
  <si>
    <t>HU0000708656</t>
  </si>
  <si>
    <t xml:space="preserve">YOU INVEST Kiegyensúlyozott Alapok Alapja </t>
  </si>
  <si>
    <t>YOU INVEST Kiegyensúlyozott Alapok Alapja befektetési jegy</t>
  </si>
  <si>
    <t>HU0000709993</t>
  </si>
  <si>
    <t xml:space="preserve">YOU INVEST Dinamikus Alapok Alapja </t>
  </si>
  <si>
    <t>YOU INVEST Dinamikus Alapok Alapja befektetési jegy</t>
  </si>
  <si>
    <t>HU0000709985</t>
  </si>
  <si>
    <t>Erste Nyíltvégű Abszolút Hozamú Kötvény Befektetési Alap</t>
  </si>
  <si>
    <t>Erste Nyíltvégű Abszolút Hozamú Kötvény Befektetési Alap A sorozat</t>
  </si>
  <si>
    <t>HU0000710694</t>
  </si>
  <si>
    <t>Erste Nyíltvégű Abszolút Hozamú Kötvény Befektetési Alap D sorozat</t>
  </si>
  <si>
    <t>HU0000719539</t>
  </si>
  <si>
    <t>Erste DPM Nyíltvégű Nemzetközi Kötvény Alapok Alapja</t>
  </si>
  <si>
    <t>Erste DPM Nyíltvégű Nemzetközi Kötvény Alapok Alapja befektetési jegy</t>
  </si>
  <si>
    <t>HU0000711692</t>
  </si>
  <si>
    <t>Erste Bond Emerging Markets Corporate HUF Alapok Alapja</t>
  </si>
  <si>
    <t>Erste Bond Emerging Markets Corporate HUF Alapok Alapja befektetési jegy</t>
  </si>
  <si>
    <t>HU0000712500</t>
  </si>
  <si>
    <t>Erste Stock Global HUF Alapok Alapja</t>
  </si>
  <si>
    <t>Erste Stock Global HUF Alapok Alapja befektetési jegy</t>
  </si>
  <si>
    <t>HU0000712492</t>
  </si>
  <si>
    <t xml:space="preserve">YOU INVEST Stabil EUR Alapok Alapja </t>
  </si>
  <si>
    <t>YOU INVEST Stabil EUR Alapok Alapja befektetési jegy</t>
  </si>
  <si>
    <t>HU0000714175</t>
  </si>
  <si>
    <t xml:space="preserve">YOU INVEST Kiegyensúlyozott EUR Alapok Alapja </t>
  </si>
  <si>
    <t>YOU INVEST Kiegyensúlyozott EUR Alapok Alapja befektetési jegy</t>
  </si>
  <si>
    <t>HU0000714183</t>
  </si>
  <si>
    <t xml:space="preserve">YOU INVEST Dinamikus EUR Alapok Alapja </t>
  </si>
  <si>
    <t>YOU INVEST Dinamikus EUR Alapok Alapja befektetési jegy</t>
  </si>
  <si>
    <t>HU0000714191</t>
  </si>
  <si>
    <t>Erste Nyíltvégű Hazai Dollár Kötvény Befektetési Alap</t>
  </si>
  <si>
    <t>Erste Nyíltvégű Hazai Dollár Kötvény Befektetési Alap A sorozat</t>
  </si>
  <si>
    <t>HU0000717525</t>
  </si>
  <si>
    <t>Erste Nyíltvégű Hazai Dollár Kötvény Befektetési Alap D sorozat</t>
  </si>
  <si>
    <t>HU0000719562</t>
  </si>
  <si>
    <t>Erste Nyíltvégű Dollár Duett Alapok Alapja</t>
  </si>
  <si>
    <t>Erste Nyíltvégű Dollár Duett Alapok Alapja befektetési jegy</t>
  </si>
  <si>
    <t>HU0000717533</t>
  </si>
  <si>
    <t>Erste Top Stocks HUF Alapok Alapja</t>
  </si>
  <si>
    <t>Erste Top Stocks HUF Alapok Alapja befektetési jegy</t>
  </si>
  <si>
    <t>HU0000718739</t>
  </si>
  <si>
    <t>Erste Multi Asset Balanced Alapok Alapja</t>
  </si>
  <si>
    <t>Erste Multi Asset Balanced Alapok Alapja befetetési jegy</t>
  </si>
  <si>
    <t>HU0000720529</t>
  </si>
  <si>
    <t>Erste Multi Asset Balanced USD Alapok Alapja</t>
  </si>
  <si>
    <t>Erste Multi Asset Balanced USD Alapok Alapja befetetési jegy</t>
  </si>
  <si>
    <t>HU0000722012</t>
  </si>
  <si>
    <t>Erste Multi Asset Diversified Alapok Alapja</t>
  </si>
  <si>
    <t>Erste Multi Asset Diversified Alapok Alapja befektetési jegy</t>
  </si>
  <si>
    <t>HU0000722301</t>
  </si>
  <si>
    <t>Erste Nyíltvégű Közép-Európai Részvény Alapok Alapja 2020.12.29-ig</t>
  </si>
  <si>
    <t>Erste Nyíltvégű Közép-Európai Részvény Alapok Alapja befektetési jegy</t>
  </si>
  <si>
    <t>HU0000701537</t>
  </si>
  <si>
    <t>Erste Feltörekvő Európa Részvény Alapok Alapja 2020.12.30-tól</t>
  </si>
  <si>
    <t>Erste Feltörekvő Európa Részvény Alapok Alapja befektetési jegy</t>
  </si>
  <si>
    <t>Erste Nyíltvégű Rövid Kötvény Befektetési Alap</t>
  </si>
  <si>
    <t>Erste Nyíltvégű Rövid Kötvény Befektetési Alap befektetési jegy</t>
  </si>
  <si>
    <t>HU0000701529</t>
  </si>
  <si>
    <t>Erste Megtakarítási Plusz Alapok Alapja</t>
  </si>
  <si>
    <t>Erste Megtakarítási Plusz Alapok Alapja befektetési jegy</t>
  </si>
  <si>
    <t>HU0000705488</t>
  </si>
  <si>
    <t>Erste Nyíltvégű Bázis Befektetési Alap</t>
  </si>
  <si>
    <t>Erste Nyíltvégű Bázis Befektetési Alap befektetési jegy</t>
  </si>
  <si>
    <t>HU0000702006</t>
  </si>
  <si>
    <t>Erste Nyíltvégű XL Kötvény Befektetési Alap</t>
  </si>
  <si>
    <t>Erste Nyíltvégű XL Kötvény Befektetési Alap A sorozat</t>
  </si>
  <si>
    <t>HU0000707716</t>
  </si>
  <si>
    <t>Erste Nyíltvégű XL Kötvény Befektetési Alap D sorozat</t>
  </si>
  <si>
    <t>HU0000719521</t>
  </si>
  <si>
    <t>Erste Nyíltvégű Dollár Bázis Befektetési Alap</t>
  </si>
  <si>
    <t>Erste Nyíltvégű Dollár Bázis Befektetési Alap befektetési jegy</t>
  </si>
  <si>
    <t>HU0000705991</t>
  </si>
  <si>
    <t>Erste Nyíltvégű Euro Bázis Befektetési Alap</t>
  </si>
  <si>
    <t>Erste Nyíltvégű Euro Bázis Befektetési Alap befektetési jegy</t>
  </si>
  <si>
    <t>HU0000706007</t>
  </si>
  <si>
    <t>YOU INVEST Stabil Alapok Alapja 2020.05.14-ig</t>
  </si>
  <si>
    <t>YOU INVEST Stabil Alapok Alapja befektetési jegy</t>
  </si>
  <si>
    <t>HU0000704499</t>
  </si>
  <si>
    <t>ERSTE Stock Cost Averaging Alapok Alapja 2020.05.15-től</t>
  </si>
  <si>
    <t>ERSTE Stock Cost Averaging Alapok Alapja befektetési jegy</t>
  </si>
  <si>
    <t>Eurizon Asset Management Hungary Zártkörűen Működő Részvénytársaság</t>
  </si>
  <si>
    <t>CIB Feltörekvő Részvénypiaci Alapok Részalapja</t>
  </si>
  <si>
    <t>HU0000706353</t>
  </si>
  <si>
    <t>max 2,50%</t>
  </si>
  <si>
    <t>maximum 0,20%</t>
  </si>
  <si>
    <t>CIB Nyersanyag Alapok Részalapja</t>
  </si>
  <si>
    <t>HU0000704234</t>
  </si>
  <si>
    <t>CIB Arany Alapok Részalapja</t>
  </si>
  <si>
    <t>HU0000719133</t>
  </si>
  <si>
    <t>CIB Relax Vegyes Részalap</t>
  </si>
  <si>
    <t>HU0000715131</t>
  </si>
  <si>
    <t>Befektetési jegy árfolyam és RMAX index időarányosan 1,00%-kal növelt érték közötti pozitív hozamkülönbözet 20,00%-a</t>
  </si>
  <si>
    <t>napi</t>
  </si>
  <si>
    <t>CIB Euró Relax Vegyes Részalap</t>
  </si>
  <si>
    <t>HU0000715149</t>
  </si>
  <si>
    <t>Befektetési jegy árfolyam és EONIA Total Return indexérték közötti pozitív hozamkülönbözet 20,00%-a</t>
  </si>
  <si>
    <t>CIB Algoritmus Vegyes Alapok Részalapja</t>
  </si>
  <si>
    <t>HU0000710132</t>
  </si>
  <si>
    <t>CIB Kötvény Plusz Vegyes Részalap</t>
  </si>
  <si>
    <t>HU0000714621</t>
  </si>
  <si>
    <t>CIB Balance Vegyes Alapok Részalapja</t>
  </si>
  <si>
    <t>HU0000714258</t>
  </si>
  <si>
    <t>CIB Euró Balance Vegyes Alapok Részalapja</t>
  </si>
  <si>
    <t>HU0000714944</t>
  </si>
  <si>
    <t>CIB Reflex Vegyes Alapok Részalapja</t>
  </si>
  <si>
    <t>HU0000715883</t>
  </si>
  <si>
    <t>CIB Euró Reflex Vegyes Alapok Részalapja</t>
  </si>
  <si>
    <t>HU0000719331</t>
  </si>
  <si>
    <t>CIB Talentum Total Return Alapok Alapja</t>
  </si>
  <si>
    <t>HU0000718325</t>
  </si>
  <si>
    <t>CIB Euró Talentum Total Return Alapok Alapja</t>
  </si>
  <si>
    <t>HU0000718754</t>
  </si>
  <si>
    <t>CIB Private Banking Vagyon Vegyes Alapok Részalapja</t>
  </si>
  <si>
    <t>HU0000721451</t>
  </si>
  <si>
    <t>CIB Ipar 4.0 Tőkevédett Származtatott Alap</t>
  </si>
  <si>
    <t>HU0000719505</t>
  </si>
  <si>
    <t>Határozott</t>
  </si>
  <si>
    <t>CIB Dollár Bankszektor Származtatott Alap</t>
  </si>
  <si>
    <t>HU0000721444</t>
  </si>
  <si>
    <t xml:space="preserve">CIB 5 Elem Tőkevédett Származtatott Alap </t>
  </si>
  <si>
    <t>HU0000721618</t>
  </si>
  <si>
    <t>CIB Futball Tokevédett Származtatott Alap</t>
  </si>
  <si>
    <t>HU0000721873</t>
  </si>
  <si>
    <t>CIB Euró Futball Tokevédett Származtatott Alap</t>
  </si>
  <si>
    <t>HU0000721881</t>
  </si>
  <si>
    <t>CIB Profitmix 5 Tokevédett Származtatott Alap</t>
  </si>
  <si>
    <t>HU0000722145</t>
  </si>
  <si>
    <t>CIB Élvonal Származtatott Alap</t>
  </si>
  <si>
    <t>HU0000722806</t>
  </si>
  <si>
    <t>CIB Euró Élvonal Származtatott Alap</t>
  </si>
  <si>
    <t>HU0000722814</t>
  </si>
  <si>
    <t>CIB Olajvállalatok 2 Származtatott Alapja</t>
  </si>
  <si>
    <t>HU0000723283</t>
  </si>
  <si>
    <t>CIB Euró Olajvállalatok 2 Származtatott Alapja</t>
  </si>
  <si>
    <t>HU0000723291</t>
  </si>
  <si>
    <t>CIB Start Tőkevédett Részalap</t>
  </si>
  <si>
    <t>HU0000703582</t>
  </si>
  <si>
    <t>Likviditási alap</t>
  </si>
  <si>
    <t>CIB Start 2 Rövid Kötvény Részalap</t>
  </si>
  <si>
    <t>HU0000702576</t>
  </si>
  <si>
    <t>CIB Euró Start Rövid Kötvény Részalap</t>
  </si>
  <si>
    <t>HU0000703764</t>
  </si>
  <si>
    <t>CIB Dollár Start Rövid Kötvény Részalap</t>
  </si>
  <si>
    <t>HU0000717566</t>
  </si>
  <si>
    <t>CIB Kincsem Kötvény Részalap</t>
  </si>
  <si>
    <t>HU0000702592</t>
  </si>
  <si>
    <t>CIB Közép-európai Részvény Részalap</t>
  </si>
  <si>
    <t>CIB Közép-európai Részvény Részalap HUF-A" sorozatjelű befektetési jegy</t>
  </si>
  <si>
    <t>HU0000702600</t>
  </si>
  <si>
    <t>CIB Közép-európai Részvény Részalap "HUF-I" sorozatjelű befektetési jegy</t>
  </si>
  <si>
    <t>HU0000716915</t>
  </si>
  <si>
    <t>CIB Fundamentum Részvény Részalap</t>
  </si>
  <si>
    <t>HU0000719588</t>
  </si>
  <si>
    <t>Befektetési jegy árfolyam és referenciaindex-összetétel közötti pozitív hozamkülönbözet 20,00%-a</t>
  </si>
  <si>
    <t>CIB Fejlett Részvénypiaci Alapok Részalapja</t>
  </si>
  <si>
    <t>CIB Fejlett Részvénypiaci Alapok Részalapja "HUF-A" sorozatjelű befektetési jegy</t>
  </si>
  <si>
    <t>HU0000702584</t>
  </si>
  <si>
    <t>CIB Fejlett Részvénypiaci Alapok Részalapja HUF-I" sorozatjelű befektetési jegy</t>
  </si>
  <si>
    <t>HU0000716907</t>
  </si>
  <si>
    <t>CIB Indexkövető Részvény Részalap</t>
  </si>
  <si>
    <t>CIB Indexkövető Részvény Alap</t>
  </si>
  <si>
    <t>HU0000703350</t>
  </si>
  <si>
    <t>EURÓPA Befektetési Alapkezelő Zártkörűen Működő Részvénytársaság</t>
  </si>
  <si>
    <t>Európa Ingatlanbefektetési Alap</t>
  </si>
  <si>
    <t>HU0000707724</t>
  </si>
  <si>
    <t xml:space="preserve"> közvetlen ingatlanokba fektető alap</t>
  </si>
  <si>
    <t>0,45% forgalmazási jutalék_   0,05% különadó_  0,025% felügyeleti díj_   max 1,5% ingatlan működtetési költség_   max 0,03% biztosítás_   max 1,5% állagmegóvás_   max 30% építés alat álló ingatlanok befejező beruházása_   max 5% értéknövelő beruházás_   max 0,3% jogi költség_   max 0,7% alap működési költségek_   max 3% hasznosítás értékesítés_   max 3% hitelkamat</t>
  </si>
  <si>
    <t>Generali Alapkezelő Zártkörűen Működő Részvénytársaság</t>
  </si>
  <si>
    <t>Generali Amazonas Latin-Amerikai Részvény V/E Befektetési Alap</t>
  </si>
  <si>
    <t>HU0000708797</t>
  </si>
  <si>
    <t>Generali Arany Oroszlán Nemzetközi Részvény Alap</t>
  </si>
  <si>
    <t>Generali Arany Oroszlán Nk Részvény Alap A sorozat</t>
  </si>
  <si>
    <t>HU0000701818</t>
  </si>
  <si>
    <t>Generali Arany Oroszlán Nk Részvény Alap B sorozat</t>
  </si>
  <si>
    <t>HU0000710710</t>
  </si>
  <si>
    <t>Generali Rövid Kötvény Alap</t>
  </si>
  <si>
    <t>Generali Rövid Kötvény Alap A sorozat</t>
  </si>
  <si>
    <t>HU0000705744</t>
  </si>
  <si>
    <t>Generali Rövid Kötvény Alap B sorozat</t>
  </si>
  <si>
    <t>HU0000702063</t>
  </si>
  <si>
    <t>Generali Fejlődő Piaci Részvény Alapok Alapja</t>
  </si>
  <si>
    <t>Generali Fejlődő Piaci Részvény Alapok Alapja A sorozat</t>
  </si>
  <si>
    <t>HU0000706825</t>
  </si>
  <si>
    <t>Generali Fejlődő Piaci Részvény Alapok Alapja B sorozat</t>
  </si>
  <si>
    <t>HU0000710728</t>
  </si>
  <si>
    <t>Generali Főnix Távol-Keleti Részvény VE Alapok Alapja</t>
  </si>
  <si>
    <t>HU0000708805</t>
  </si>
  <si>
    <t>Generali Gold Közép-Kelet Európai Részvény Alap</t>
  </si>
  <si>
    <t>Generali Gold Közép-Kelet Európai Részvény Alap A sorozat</t>
  </si>
  <si>
    <t>HU0000706809</t>
  </si>
  <si>
    <t>Generali Gold Közép-Kelet Európai Részvény Alap B sorozat</t>
  </si>
  <si>
    <t>HU0000710785</t>
  </si>
  <si>
    <t>Generali Innováció Részvény Alap</t>
  </si>
  <si>
    <t>HU0000708813</t>
  </si>
  <si>
    <t>Generali Hazai Kötvény Alap</t>
  </si>
  <si>
    <t>Generali Hazai Kötvény Alap A sorozat</t>
  </si>
  <si>
    <t>HU0000705736</t>
  </si>
  <si>
    <t>Generali Hazai Kötvény Alap B sorozat</t>
  </si>
  <si>
    <t>HU0000702071</t>
  </si>
  <si>
    <t>Generali IC Ázsiai Részvény V/E Befektetési Alapok Alapja</t>
  </si>
  <si>
    <t>HU0000708821</t>
  </si>
  <si>
    <t>Generali Titanium Abszolút Alapok Alapja</t>
  </si>
  <si>
    <t>HU0000706817</t>
  </si>
  <si>
    <t>Generali Selection Abszolút Hozam Alap</t>
  </si>
  <si>
    <t>Generali Selection Abszolút Hozam Alap A sorozat</t>
  </si>
  <si>
    <t>HU0000706791</t>
  </si>
  <si>
    <t>Generali Selection Abszolút Hozam Alap B sorozat</t>
  </si>
  <si>
    <t>HU0000715016</t>
  </si>
  <si>
    <t>Generali Mustang Amerikai Részvény Alap</t>
  </si>
  <si>
    <t>Generali Mustang Amerikai Részvény Alap A sorozat</t>
  </si>
  <si>
    <t>HU0000705603</t>
  </si>
  <si>
    <t>Generali Mustang Amerikai Részvény Alap B sorozat</t>
  </si>
  <si>
    <t>HU0000710702</t>
  </si>
  <si>
    <t>Generali Spirit Abszolút Származtatott Alap</t>
  </si>
  <si>
    <t>Generali Spirit Abszolút Származtatott Alap A sorozat</t>
  </si>
  <si>
    <t>HU0000706833</t>
  </si>
  <si>
    <t>Generali Spirit Abszolút Származtatott Alap B sorozat</t>
  </si>
  <si>
    <t>HU0000719992</t>
  </si>
  <si>
    <t>Generali Triumph Abszolút Származtatott Alap</t>
  </si>
  <si>
    <t>Generali Triumph Abszolút Származtatott Alap A sorozat</t>
  </si>
  <si>
    <t>HU0000720248</t>
  </si>
  <si>
    <t>Generali Triumph Abszolút Származtatott Alap B sorozat</t>
  </si>
  <si>
    <t>HU0000714977</t>
  </si>
  <si>
    <t>Generali Triumph Abszolút Származtatott Alap C sorozat</t>
  </si>
  <si>
    <t>HU0000720255</t>
  </si>
  <si>
    <t>Hold Alapkezelő Befektetési Alapkezelő Zártkörűen Működő Részvénytársaság</t>
  </si>
  <si>
    <t>ADÜTON SZÁRMAZTATOTT BEFEKTETÉSI ALAP</t>
  </si>
  <si>
    <t>HU0000715230</t>
  </si>
  <si>
    <t>max. 2,25%</t>
  </si>
  <si>
    <t/>
  </si>
  <si>
    <t>max 0,1%</t>
  </si>
  <si>
    <t>0%</t>
  </si>
  <si>
    <t>CITADELLA SZÁRMAZTATOTT BEFEKTETÉSI ALAP</t>
  </si>
  <si>
    <t>CITADELLA SZÁRMAZTATOTT BEFEKTETÉSI ALAP A SOROZAT HUF</t>
  </si>
  <si>
    <t>HU0000707948</t>
  </si>
  <si>
    <t>CITADELLA SZÁRMAZTATOTT BEFEKTETÉSI ALAP B SOROZAT HUF</t>
  </si>
  <si>
    <t>HU0000717137</t>
  </si>
  <si>
    <t>a benchmark feletti többlethozam 10,00%-a</t>
  </si>
  <si>
    <t>HOLD 2000 NYÍLTVÉGŰ BEFEKTETÉSI ALAP</t>
  </si>
  <si>
    <t>HOLD 2000 NYÍLTVÉGŰ BEFEKTETÉSI ALAP A SOROZAT HUF</t>
  </si>
  <si>
    <t>HU0000701693</t>
  </si>
  <si>
    <t>értékpapíralap</t>
  </si>
  <si>
    <t>HOLD 2024 DEEP VALUE NYÍLTVÉGŰ BEFEKTETÉSI ALAP</t>
  </si>
  <si>
    <t>HOLD 2024 DEEP VALUE NYÍLTVÉGŰ BEFEKTETÉSI ALAP A SOROZAT</t>
  </si>
  <si>
    <t>HU0000722715</t>
  </si>
  <si>
    <t>HOLD 2024 DEEP VALUE NYÍLTVÉGŰ BEFEKTETÉSI ALAP B SOROZAT</t>
  </si>
  <si>
    <t>HU0000722723</t>
  </si>
  <si>
    <t>HOLD 2024 DEEP VALUE NYÍLTVÉGŰ BEFEKTETÉSI ALAP C SOROZAT</t>
  </si>
  <si>
    <t>HU0000722731</t>
  </si>
  <si>
    <t>HOLD 3000 NYÍLTVÉGŰ BEFEKTETÉSI ALAP</t>
  </si>
  <si>
    <t>HOLD 3000 NYÍLTVÉGŰ BEFEKTETÉSI ALAP A SOROZAT HUF</t>
  </si>
  <si>
    <t>HU0000715180</t>
  </si>
  <si>
    <t>HOLD ALAPOK ALAPJA</t>
  </si>
  <si>
    <t>HU0000710116</t>
  </si>
  <si>
    <t>maximum 0,4%</t>
  </si>
  <si>
    <t>HOLD COLUMBUS GLOBÁLIS ÉRTÉKALAPÚ SZÁRMAZTATOTT BEFEKTETÉSI ALAP A SOROZAT HUF</t>
  </si>
  <si>
    <t>HU0000705702</t>
  </si>
  <si>
    <t>max 2,25%</t>
  </si>
  <si>
    <t>HOLD EURO ALAPOK ALAPJA</t>
  </si>
  <si>
    <t>HU0000712252</t>
  </si>
  <si>
    <t>HOLD EURO PB2 ALAPOK ALAPJA</t>
  </si>
  <si>
    <t>HU0000715172</t>
  </si>
  <si>
    <t>HOLD EURO PB3 ALAPOK ALAPJA</t>
  </si>
  <si>
    <t>HU0000707245</t>
  </si>
  <si>
    <t>HOLD EXPEDÍCIÓ SZÁRMAZTATOTT BEFEKTETÉSI ALAP</t>
  </si>
  <si>
    <t>HU0000720503</t>
  </si>
  <si>
    <t>HOLD FORTE EURO ALAPOKBA FEKTETŐ RÉSZALAP</t>
  </si>
  <si>
    <t>PRÉM</t>
  </si>
  <si>
    <t>HU0000716782</t>
  </si>
  <si>
    <t>HOLD FORTE HUF ALAPOKBA FEKTETŐ RÉSZALAP</t>
  </si>
  <si>
    <t>HU0000716626</t>
  </si>
  <si>
    <t>HOLD HOZAMKERESŐ EURÓPAI SZÁRMAZTATOTT RÉSZVÉNY BEFEKTETÉSI ALAP</t>
  </si>
  <si>
    <t>HU0000711916</t>
  </si>
  <si>
    <t>HOLD HTM SZÁRMAZTATOTT BEFEKTETÉSI ALAP</t>
  </si>
  <si>
    <t>HU0000720347</t>
  </si>
  <si>
    <t>HOLD KOGA ALAPOK ALAPJA</t>
  </si>
  <si>
    <t>HU0000713235</t>
  </si>
  <si>
    <t>HOLD KOGA EURO ALAPOK ALAPJA</t>
  </si>
  <si>
    <t>HU0000714498</t>
  </si>
  <si>
    <t>HOLD KÖTVÉNY BEFEKTETÉSI ALAP</t>
  </si>
  <si>
    <t>HU0000702030</t>
  </si>
  <si>
    <t>HOLD KÖZÉP-EURÓPAI RÉSZVÉNY BEFEKTETÉSI ALAP</t>
  </si>
  <si>
    <t>HU0000706163</t>
  </si>
  <si>
    <t>HOLD MAX EURO SZÁRMAZTATOTT BEFEKTETÉSI ALAP</t>
  </si>
  <si>
    <t>HU0000717004</t>
  </si>
  <si>
    <t>max 0,10%</t>
  </si>
  <si>
    <t>HOLD MAX USD SZÁRMAZTATOTT BEFEKTETÉSI ALAP</t>
  </si>
  <si>
    <t>HU0000716998</t>
  </si>
  <si>
    <t>HOLD MOLTO FORTE EURO ALAPOKBA FEKTETŐ RÉSZALAP</t>
  </si>
  <si>
    <t>PVK</t>
  </si>
  <si>
    <t>HU0000716741</t>
  </si>
  <si>
    <t>HOLD MOLTO FORTE HUF ALAPOKBA FEKTETŐ RÉSZALAP</t>
  </si>
  <si>
    <t>HU0000716584</t>
  </si>
  <si>
    <t>HOLD NEMZETKÖZI RÉSZVÉNY ALAPOK ALAPJA</t>
  </si>
  <si>
    <t>HOLD NEMZETKÖZI RÉSZVÉNY ALAPOK ALAPJA A SOROZAT</t>
  </si>
  <si>
    <t>HU0000702295</t>
  </si>
  <si>
    <t>HOLD ORION SZÁRMAZTATOTT BEFEKTETÉSI ALAP</t>
  </si>
  <si>
    <t>HU0000720339</t>
  </si>
  <si>
    <t>HOLD PB1 ALAPOK ALAPJA</t>
  </si>
  <si>
    <t>HU0000704697</t>
  </si>
  <si>
    <t>HOLD PB2 ALAPOK ALAPJA</t>
  </si>
  <si>
    <t>HU0000704705</t>
  </si>
  <si>
    <t>HOLD PB3 ALAPOK ALAPJA</t>
  </si>
  <si>
    <t>HU0000704713</t>
  </si>
  <si>
    <t>HOLD RÉSZVÉNY BEFEKTETÉSI ALAP</t>
  </si>
  <si>
    <t>HOLD RÉSZVÉNY BEFEKTETÉSI ALAP A SOROZAT HUF</t>
  </si>
  <si>
    <t>HU0000702022</t>
  </si>
  <si>
    <t>HOLD RÖVID FUTAMIDEJŰ KÖTVÉNY BEFEKTETÉSI ALAP</t>
  </si>
  <si>
    <t>HU0000701685</t>
  </si>
  <si>
    <t>HOLD RUBICON SZÁRMAZTATOTT BEFEKTETÉSI ALAP</t>
  </si>
  <si>
    <t>HU0000707252</t>
  </si>
  <si>
    <t>HOLD SZÉF ABSZOLÚT HOZAMÚ BEFEKTETÉSI ALAP</t>
  </si>
  <si>
    <t>HU0000701487</t>
  </si>
  <si>
    <t>HOLD SZÉF EURO ABSZOLÚT HOZAMÚ BEFEKTETÉSI ALAP</t>
  </si>
  <si>
    <t>HU0000705868</t>
  </si>
  <si>
    <t>maximum 0,1%</t>
  </si>
  <si>
    <t>HOLD SZÉF USD ABSZOLÚT HOZAMÚ BEFEKTETÉSI ALAP</t>
  </si>
  <si>
    <t>HU0000705850</t>
  </si>
  <si>
    <t>HOLD USD PB2 ALAPOK ALAPJA</t>
  </si>
  <si>
    <t>HU0000715164</t>
  </si>
  <si>
    <t>HOLD USD PB3 ALAPOK ALAPJA</t>
  </si>
  <si>
    <t>HU0000714670</t>
  </si>
  <si>
    <t>HOLD VM ABSZOLÚT SZÁRMAZTATOTT BEFEKTETÉSI ALAP</t>
  </si>
  <si>
    <t>HOLD VM ABSZOLÚT SZÁRMAZTATOTT BEFEKTETÉSI ALAP A SOROZAT</t>
  </si>
  <si>
    <t>HU0000703749</t>
  </si>
  <si>
    <t>HOLD VM ABSZOLÚT SZÁRMAZTATOTT BEFEKTETÉSI ALAP B SOROZAT</t>
  </si>
  <si>
    <t>HU0000717111</t>
  </si>
  <si>
    <t>HOLD VM ABSZOLÚT SZÁRMAZTATOTT BEFEKTETÉSI ALAP C SOROZAT</t>
  </si>
  <si>
    <t>HU0000717129</t>
  </si>
  <si>
    <t>max 1,20%</t>
  </si>
  <si>
    <t>HOLD VM EURO ALAPOK ALAPJA</t>
  </si>
  <si>
    <t>HU0000708938</t>
  </si>
  <si>
    <t>PLATINA ALFA SZÁRMAZTATOTT BEFEKTETÉSI ALAP</t>
  </si>
  <si>
    <t>HU0000704648</t>
  </si>
  <si>
    <t>max 2,00%</t>
  </si>
  <si>
    <t>PLATINA BÉTA SZÁRMAZTATOTT BEFEKTETÉSI  ALAP</t>
  </si>
  <si>
    <t>HU0000704655</t>
  </si>
  <si>
    <t>PLATINA DELTA SZÁRMAZTATOTT BEFEKTETÉSI ALAP</t>
  </si>
  <si>
    <t>HU0000704671</t>
  </si>
  <si>
    <t>PLATINA GAMMA SZÁRMAZTATOTT BEFEKTETÉSI  ALAP</t>
  </si>
  <si>
    <t>HU0000704663</t>
  </si>
  <si>
    <t>SEQUOIA SZÁRMAZTATOTT BEFEKTETÉSI ALAP</t>
  </si>
  <si>
    <t>HU0000718903</t>
  </si>
  <si>
    <t>max 0,35%</t>
  </si>
  <si>
    <t>SUI GENERIS 1.1 SZÁRMAZTATOTT BEFEKTETÉSI ALAP</t>
  </si>
  <si>
    <t>HU0000713227</t>
  </si>
  <si>
    <t>max 1,5%</t>
  </si>
  <si>
    <t>SUPERPOSITION SZÁRMAZTATOTT BEFEKTETÉSI ALAP</t>
  </si>
  <si>
    <t>SUPERPOSITION SZÁRMAZTATOTT BEFEKTETÉSI ALAP A SOROZAT</t>
  </si>
  <si>
    <t>HU0000713243</t>
  </si>
  <si>
    <t>max 1,70%</t>
  </si>
  <si>
    <t>SUPERPOSITION SZÁRMAZTATOTT BEFEKTETÉSI ALAP B SOROZAT</t>
  </si>
  <si>
    <t>HU0000718986</t>
  </si>
  <si>
    <t>SUPERPOSITION SZÁRMAZTATOTT BEFEKTETÉSI ALAP C SOROZAT</t>
  </si>
  <si>
    <t>HU0000718994</t>
  </si>
  <si>
    <t>Impact Asset Management Alapkezelő Zártkörűen Működő Részvénytársaság</t>
  </si>
  <si>
    <t>Duna House Magyar Lakás Ingatlanalap</t>
  </si>
  <si>
    <t>Duna House Magyar Lakás Ingatlanalap A sorozat</t>
  </si>
  <si>
    <t>HU0000718788</t>
  </si>
  <si>
    <t>Duna House Magyar Lakás Ingatlanalap B sorozat</t>
  </si>
  <si>
    <t>HU0000722558</t>
  </si>
  <si>
    <t>KBC Asset Management N.V. Magyarországi Fióktelepe</t>
  </si>
  <si>
    <t>K&amp;H 3az1-ben óvatos alapok nyíltvégű alapja</t>
  </si>
  <si>
    <t>K&amp;H 3az1-ben óvatos alapok nyíltvégű alapja "n</t>
  </si>
  <si>
    <t>HU0000721147</t>
  </si>
  <si>
    <t>K&amp;H 3az1-ben óvatos alapok nyíltvégű alapja 'R' sorozat</t>
  </si>
  <si>
    <t>HU0000721121</t>
  </si>
  <si>
    <t>K&amp;H fenntartható fejlődés vegyes alap</t>
  </si>
  <si>
    <t>K&amp;H fenntartható fejlődés vegyes "normál" befektetési jegy</t>
  </si>
  <si>
    <t>HU0000723168</t>
  </si>
  <si>
    <t>K&amp;H fenntartható fejlődés vegyes "rendszeres" befektetési jegy</t>
  </si>
  <si>
    <t>HU0000723176</t>
  </si>
  <si>
    <t>K&amp;H privátbanki hozamfizető nyíltvégű alapok alapja</t>
  </si>
  <si>
    <t>HU0000713010</t>
  </si>
  <si>
    <t>K&amp;H dollár rugalmas származtatott zártvégű alap</t>
  </si>
  <si>
    <t>HU0000720941</t>
  </si>
  <si>
    <t>Zártvégű</t>
  </si>
  <si>
    <t>Tőkevédett alap</t>
  </si>
  <si>
    <t>K&amp;H európai bankok rugalmas 2 származtatott zártvégű alap</t>
  </si>
  <si>
    <t>HU0000722095</t>
  </si>
  <si>
    <t>K&amp;H nemzetközi csapat 6 származtatott zártvégű alap</t>
  </si>
  <si>
    <t>HU0000720933</t>
  </si>
  <si>
    <t>K&amp;H nemzetközi csapat 8 származtatott zártvégű alap</t>
  </si>
  <si>
    <t>HU0000723408</t>
  </si>
  <si>
    <t>K&amp;H prémium európai bankok rugalmas származtatott zártvégű alap</t>
  </si>
  <si>
    <t>HU0000720495</t>
  </si>
  <si>
    <t>K&amp;H prémium európai tőzsdék rugalmas származtatott zártvégű alap</t>
  </si>
  <si>
    <t>HU0000719224</t>
  </si>
  <si>
    <t>K&amp;H prémium gondoskodás származtatott zártvégű alap</t>
  </si>
  <si>
    <t>HU0000717020</t>
  </si>
  <si>
    <t>K&amp;H prémium gyermekközpontú származtatott zártvégű alap</t>
  </si>
  <si>
    <t>HU0000716568</t>
  </si>
  <si>
    <t>K&amp;H prémium gyógyszer- és világcégek származtatott zártvégű alap</t>
  </si>
  <si>
    <t>HU0000717467</t>
  </si>
  <si>
    <t>K&amp;H prémium gyógyszeripari 3 származtatott zártvégű alap</t>
  </si>
  <si>
    <t>HU0000715925</t>
  </si>
  <si>
    <t>K&amp;H prémium gyógyszeripari 4 származtatott zártvégű alap</t>
  </si>
  <si>
    <t>HU0000718887</t>
  </si>
  <si>
    <t>K&amp;H prémium információbiztonság származtatott zártvégű értékpapír befektetési alap</t>
  </si>
  <si>
    <t>HU0000717970</t>
  </si>
  <si>
    <t>K&amp;H prémium ingatlanpiac és világcégek származtatott zártvégű alap</t>
  </si>
  <si>
    <t>HU0000718515</t>
  </si>
  <si>
    <t>K&amp;H prémium nemzetközi csapat 2 származtatott zártvégű alap</t>
  </si>
  <si>
    <t>HU0000718713</t>
  </si>
  <si>
    <t>K&amp;H prémium nemzetközi csapat 3 származtatott zártvégű alap</t>
  </si>
  <si>
    <t>HU0000719497</t>
  </si>
  <si>
    <t>K&amp;H prémium nemzetközi csapat 4 származtatott zártvégű alap</t>
  </si>
  <si>
    <t>HU0000719737</t>
  </si>
  <si>
    <t>K&amp;H prémium nemzetközi csapat 5 származtatott zártvégű alap</t>
  </si>
  <si>
    <t>HU0000719984</t>
  </si>
  <si>
    <t>K&amp;H prémium nemzetközi csapat származtatott zártvégű alap</t>
  </si>
  <si>
    <t>HU0000718507</t>
  </si>
  <si>
    <t>K&amp;H prémium olajipari rugalmas 3 alap</t>
  </si>
  <si>
    <t>HU0000719729</t>
  </si>
  <si>
    <t>K&amp;H prémium ráadás generációs vállalatok származtatott zártvégű alap</t>
  </si>
  <si>
    <t>HU0000718952</t>
  </si>
  <si>
    <t>K&amp;H prémium ráadás származtatott zártvégű alap</t>
  </si>
  <si>
    <t>HU0000718721</t>
  </si>
  <si>
    <t>K&amp;H prémium sportszponzorok származtatott zártvégű befektetési alap</t>
  </si>
  <si>
    <t>HU0000719083</t>
  </si>
  <si>
    <t>K&amp;H prémium többször termő dollár 2 származtatott zártvégű alap</t>
  </si>
  <si>
    <t>HU0000718879</t>
  </si>
  <si>
    <t>K&amp;H prémium többször termő dollár származtatott zártvégű értékpapír befektetési alap</t>
  </si>
  <si>
    <t>HU0000718226</t>
  </si>
  <si>
    <t>K&amp;H prémium világcégek 10 származtatott zártvégű alap</t>
  </si>
  <si>
    <t>HU0000717780</t>
  </si>
  <si>
    <t>K&amp;H prémium világcégek 11 származtatott zártvégű értékpapír befektetési alap</t>
  </si>
  <si>
    <t>HU0000717962</t>
  </si>
  <si>
    <t>K&amp;H telekommunikáció rugalmas 2 származtatott zártvégű alap</t>
  </si>
  <si>
    <t>HU0000722947</t>
  </si>
  <si>
    <t>K&amp;H telekommunikáció rugalmas 3 származtatott zártvégű alap</t>
  </si>
  <si>
    <t>HU0000723523</t>
  </si>
  <si>
    <t>K&amp;H telekommunikáció rugalmas származtatott zártvégű alap</t>
  </si>
  <si>
    <t>HU0000722509</t>
  </si>
  <si>
    <t>K&amp;H tőkevédett erős Európa származtatott zártvégű alap</t>
  </si>
  <si>
    <t>HU0000721386</t>
  </si>
  <si>
    <t>K&amp;H tőkevédett gyógyszeripari 5 származtatott zártvégű alap</t>
  </si>
  <si>
    <t>HU0000721733</t>
  </si>
  <si>
    <t>K&amp;H tőkevédett nemzetközi csapat 7 származtatott zártvégű alap</t>
  </si>
  <si>
    <t>HU0000722269</t>
  </si>
  <si>
    <t>K&amp;H Állampapír Alap</t>
  </si>
  <si>
    <t>K&amp;H Állampapír Alap "n" sorozat</t>
  </si>
  <si>
    <t>HU0000712872</t>
  </si>
  <si>
    <t>K&amp;H Állampapír Alap "i" sorozat</t>
  </si>
  <si>
    <t>HU0000713037</t>
  </si>
  <si>
    <t>K&amp;H Állampapír Alap "f" sorozat</t>
  </si>
  <si>
    <t>HU0000718762</t>
  </si>
  <si>
    <t>K&amp;H Amerika Alap</t>
  </si>
  <si>
    <t>K&amp;H Amerika Alap HUF</t>
  </si>
  <si>
    <t>HU0000701982</t>
  </si>
  <si>
    <t>K&amp;H Amerika Alap USD</t>
  </si>
  <si>
    <t>HU0000717210</t>
  </si>
  <si>
    <t>K&amp;H Aranykosár Alap</t>
  </si>
  <si>
    <t>HU0000702337</t>
  </si>
  <si>
    <t>K&amp;H Ázsia Alap</t>
  </si>
  <si>
    <t>HU0000704432</t>
  </si>
  <si>
    <t>K&amp;H nemzetközi vegyes alapok nyíltvégű befektetési alapja</t>
  </si>
  <si>
    <t>K&amp;H nemzetközi vegyes alapok nyíltvégű befektetési alapja USD</t>
  </si>
  <si>
    <t>HU0000718002</t>
  </si>
  <si>
    <t>K&amp;H nemzetközi vegyes alapok nyíltvégű befektetési alapja EUR</t>
  </si>
  <si>
    <t>HU0000709175</t>
  </si>
  <si>
    <t>K&amp;H euro megtakarítási cél április nyíltvégű alapok alapja</t>
  </si>
  <si>
    <t>HU0000713532</t>
  </si>
  <si>
    <t>K&amp;H Feltörekvő Piaci Alapok Nyíltvégű Befektetési Alapja</t>
  </si>
  <si>
    <t>HU0000707328</t>
  </si>
  <si>
    <t>K&amp;H ingatlanpiaci részvény alap</t>
  </si>
  <si>
    <t>HU0000702287</t>
  </si>
  <si>
    <t>K&amp;H Kötvény Alap</t>
  </si>
  <si>
    <t>K&amp;H Kötvény Alap "n</t>
  </si>
  <si>
    <t>HU0000702345</t>
  </si>
  <si>
    <t>K&amp;H Kötvény Alap 'f' sorozat</t>
  </si>
  <si>
    <t>HU0000720644</t>
  </si>
  <si>
    <t>K&amp;H közép-európai részvény alap</t>
  </si>
  <si>
    <t>HU0000702915</t>
  </si>
  <si>
    <t>K&amp;H megtakarítási cél február nyíltvégű alapok alapja</t>
  </si>
  <si>
    <t>HU0000715578</t>
  </si>
  <si>
    <t>K&amp;H megtakarítási cél június nyíltvégű alapok alapja</t>
  </si>
  <si>
    <t>HU0000715586</t>
  </si>
  <si>
    <t>K&amp;H megtakarítási cél október nyíltvégű alapok alapja</t>
  </si>
  <si>
    <t>HU0000715594</t>
  </si>
  <si>
    <t>K&amp;H Navigátor Alap</t>
  </si>
  <si>
    <t>K&amp;H Navigátor Alap "n</t>
  </si>
  <si>
    <t>HU0000702352</t>
  </si>
  <si>
    <t>K&amp;H Navigátor Alap 'f' sorozat</t>
  </si>
  <si>
    <t>HU0000720636</t>
  </si>
  <si>
    <t>K&amp;H Nyersanyag Alap</t>
  </si>
  <si>
    <t>K&amp;H Nyersanyag Alap "n</t>
  </si>
  <si>
    <t>HU0000708078</t>
  </si>
  <si>
    <t>K&amp;H Nyersanyag Alap USD</t>
  </si>
  <si>
    <t>HU0000708060</t>
  </si>
  <si>
    <t>K&amp;H Nyersanyag Alap USD 'F' sorozat</t>
  </si>
  <si>
    <t>HU0000720909</t>
  </si>
  <si>
    <t>K&amp;H Öko Nyíltvégű Befektetési Alapok Alapja</t>
  </si>
  <si>
    <t>HU0000705645</t>
  </si>
  <si>
    <t>K&amp;H Dollár Pénzpiaci Alap</t>
  </si>
  <si>
    <t>K&amp;H Dollár Pénzpiaci Alap "n</t>
  </si>
  <si>
    <t>HU0000705223</t>
  </si>
  <si>
    <t>K&amp;H Dollár Pénzpiaci Alap 'f' sorozat</t>
  </si>
  <si>
    <t>HU0000720891</t>
  </si>
  <si>
    <t>K&amp;H Unió Alap</t>
  </si>
  <si>
    <t>K&amp;H Unió Alap HUF</t>
  </si>
  <si>
    <t>HU0000702360</t>
  </si>
  <si>
    <t>K&amp;H Unió Alap EUR</t>
  </si>
  <si>
    <t>HU0000708342</t>
  </si>
  <si>
    <t>K&amp;H Válogatott 1 Alapok Alapja</t>
  </si>
  <si>
    <t>HU0000703400</t>
  </si>
  <si>
    <t>K&amp;H Válogatott 2 Alapok Alapja</t>
  </si>
  <si>
    <t>K&amp;H Válogatott 2 Alapok Alapja "n</t>
  </si>
  <si>
    <t>HU0000703418</t>
  </si>
  <si>
    <t>K&amp;H Válogatott 2 Alapok Alapja 'R' sorozat</t>
  </si>
  <si>
    <t>HU0000720750</t>
  </si>
  <si>
    <t>K&amp;H Válogatott 3 Alapok Alapja</t>
  </si>
  <si>
    <t>K&amp;H Válogatott 3 Alapok Alapja "n</t>
  </si>
  <si>
    <t>HU0000703426</t>
  </si>
  <si>
    <t>K&amp;H Válogatott 3 Alapok Alapja 'R' sorozat</t>
  </si>
  <si>
    <t>HU0000720768</t>
  </si>
  <si>
    <t>K&amp;H Válogatott 4 Alapok Alapja</t>
  </si>
  <si>
    <t>K&amp;H Válogatott 4 Alapok Alapja "n</t>
  </si>
  <si>
    <t>HU0000703434</t>
  </si>
  <si>
    <t>K&amp;H Válogatott 4 Alapok Alapja 'R' sorozat</t>
  </si>
  <si>
    <t>HU0000722624</t>
  </si>
  <si>
    <t>K&amp;H tartós befektetés 2021 alapok nyíltvégű befektetési alapja</t>
  </si>
  <si>
    <t>HU0000718176</t>
  </si>
  <si>
    <t>Hazai/Külföldi</t>
  </si>
  <si>
    <t>K&amp;H tartós befektetés 2022 alapok nyíltvégű befektetési alapja</t>
  </si>
  <si>
    <t>HU0000718945</t>
  </si>
  <si>
    <t>K&amp;H privátbanki exkluzív komfort alapok nyíltvégű alapja</t>
  </si>
  <si>
    <t>HU0000719380</t>
  </si>
  <si>
    <t>K&amp;H privátbanki exkluzív lendület alapok nyíltvégű alapja</t>
  </si>
  <si>
    <t>HU0000719398</t>
  </si>
  <si>
    <t>K&amp;H szikra abszolút hozamú származtatott nyíltvégű alap</t>
  </si>
  <si>
    <t>HU0000713979</t>
  </si>
  <si>
    <t>K&amp;H 3az1-ben dinamikus alapok nyíltvégű alapja</t>
  </si>
  <si>
    <t>K&amp;H 3az1-ben dinamikus alapok nyíltvégű alapja "n</t>
  </si>
  <si>
    <t>HU0000721154</t>
  </si>
  <si>
    <t>K&amp;H 3az1-ben dinamikus alapok nyíltvégű alapja 'R' sorozat</t>
  </si>
  <si>
    <t>HU0000721139</t>
  </si>
  <si>
    <t>MARKETPROG Asset Management Befektetési Alapkezelő Zártkörűen Működő Részvénytár</t>
  </si>
  <si>
    <t>Marketprog Esernyőalap</t>
  </si>
  <si>
    <t>Marketprog Bond Derivatív Kötvény Származtatott Részalap "HUF" Sorozat</t>
  </si>
  <si>
    <t>HU0000714555</t>
  </si>
  <si>
    <t>referenciahozam feletti hozam 15%-a</t>
  </si>
  <si>
    <t>maximum 0,1% minimum 65000 Ft/hó</t>
  </si>
  <si>
    <t>Marketprog Bond Derivatív Kötvény Származtatott Részalap "EUR" Sorozat</t>
  </si>
  <si>
    <t>HU0000714548</t>
  </si>
  <si>
    <t>Marketprog Bond Derivatív Kötvény Származtatott Részalap "C" Sorozat</t>
  </si>
  <si>
    <t>HU0000719356</t>
  </si>
  <si>
    <t>referenciahozam feletti hozam 10%-a</t>
  </si>
  <si>
    <t>Marketprog Bond Derivatív Kötvény Származtatott Részalap "I" Sorozat</t>
  </si>
  <si>
    <t>HU0000714688</t>
  </si>
  <si>
    <t>Double Abszolút Hozamú Származtatott Alap</t>
  </si>
  <si>
    <t>Double Abszolút Hozamú Származtatott Alap "HUF" sorozat</t>
  </si>
  <si>
    <t>HU0000718242</t>
  </si>
  <si>
    <t>referenciahozam feletti hozam 20%-a</t>
  </si>
  <si>
    <t>Himalája Abszolút Hozamú Származtatott Befektetési Alap</t>
  </si>
  <si>
    <t>Himalája Abszolút Hozamú Származtatott Alap A sorozat</t>
  </si>
  <si>
    <t>HU0000722277</t>
  </si>
  <si>
    <t>Marketprog Multi Asset Vol.10 Abszolút Hozamú Származtatott Részalap "HUF" sorozat</t>
  </si>
  <si>
    <t>HU0000714571</t>
  </si>
  <si>
    <t>PTAD Exponential Oil Abszolút Hozamú Származtatott Részalap "EUR" sorozat</t>
  </si>
  <si>
    <t>HU0000720719</t>
  </si>
  <si>
    <t>Reverse MAX  Származtatott Befektetési Alap</t>
  </si>
  <si>
    <t>Reverse Max Származtatott Befektetési Alap "A" sorozat</t>
  </si>
  <si>
    <t>HU0000719315</t>
  </si>
  <si>
    <t>MKB-Pannónia Alapkezelő Zártkörűen Működő Részvénytársaság</t>
  </si>
  <si>
    <t>MKB PB TOP Abszolút Hozamú Származtatott Befektetési Alap</t>
  </si>
  <si>
    <t>HU0000714241</t>
  </si>
  <si>
    <t>max. 25%</t>
  </si>
  <si>
    <t>MKB Prémium Vállalati Kötvény Befektetési Alap</t>
  </si>
  <si>
    <t>HU0000702972</t>
  </si>
  <si>
    <t>egyéb költség a bruttó eszközérték maximum 1,5%-a lehet</t>
  </si>
  <si>
    <t>MKB Hazai Feltörekvő Részvény Befektetési Alap</t>
  </si>
  <si>
    <t>HU0000720727</t>
  </si>
  <si>
    <t>max. 20%</t>
  </si>
  <si>
    <t>MKB Rotunda Abszolút Hozamú Származtatott Befektetési Alap</t>
  </si>
  <si>
    <t>HU0000722285</t>
  </si>
  <si>
    <t>MKB Adaptív Kötvény Abszolút Hozamú Származtatott Befektetési Alap</t>
  </si>
  <si>
    <t>HU0000715362</t>
  </si>
  <si>
    <t>MKB Adaptív Kötvény Dollár alapba Fektető Alap</t>
  </si>
  <si>
    <t>HU0000715370</t>
  </si>
  <si>
    <t>MKB Adaptív Kötvény EURÓ Alapba Fektető Alap</t>
  </si>
  <si>
    <t>HU0000715388</t>
  </si>
  <si>
    <t>MKB Aktív Alfa Abszolút Hozamú Származtatott Befektetési Alap</t>
  </si>
  <si>
    <t>HU0000714225</t>
  </si>
  <si>
    <t>MKB Aktív Alfa Dollár Alapba Fektető Alap</t>
  </si>
  <si>
    <t>HU0000715354</t>
  </si>
  <si>
    <t>MKB Aktív Alfa Euró Alapba Fektető Alap</t>
  </si>
  <si>
    <t>HU0000715321</t>
  </si>
  <si>
    <t>MKB Állampapír Befektetési Alap</t>
  </si>
  <si>
    <t>HU0000702956</t>
  </si>
  <si>
    <t>MKB Ambíció Nyíltvégű Befektetési Alap</t>
  </si>
  <si>
    <t>HU0000712211</t>
  </si>
  <si>
    <t>egyéb költség a bruttó eszközérték maximum 1%-a lehet</t>
  </si>
  <si>
    <t>MKB Bázis Dollár Alapba Fektető Alap</t>
  </si>
  <si>
    <t>HU0000715347</t>
  </si>
  <si>
    <t>MKB Bázis Euró Alapba Fektető Alap</t>
  </si>
  <si>
    <t>HU0000715339</t>
  </si>
  <si>
    <t>MKB Bázis Nyíltvégű Befektetési Alap</t>
  </si>
  <si>
    <t>HU0000712195</t>
  </si>
  <si>
    <t>MKB Beszédes Hozam Származtatott Befektetési Alap</t>
  </si>
  <si>
    <t>HU0000717657</t>
  </si>
  <si>
    <t>MKB Bonus Közép-Európai Részvény Befektetési Alap</t>
  </si>
  <si>
    <t>HU0000702964</t>
  </si>
  <si>
    <t xml:space="preserve">MKB DOLLÁR Rövid Kötvényi Alap </t>
  </si>
  <si>
    <t>HU0000708052</t>
  </si>
  <si>
    <t>MKB Egyensúly Dollár Alapba Fektető Alap</t>
  </si>
  <si>
    <t>HU0000714712</t>
  </si>
  <si>
    <t>MKB Egyensúly Euró Alapba Fektető Alap</t>
  </si>
  <si>
    <t>HU0000714431</t>
  </si>
  <si>
    <t>MKB Egyensúly Nyíltvégű Befektetési Alap</t>
  </si>
  <si>
    <t>HU0000712203</t>
  </si>
  <si>
    <t>MKB e-Hoz@m Származtatott Befektetési Alap</t>
  </si>
  <si>
    <t>HU0000717905</t>
  </si>
  <si>
    <t>MKB Élhető Jövő Származtatott Befektetési Alap</t>
  </si>
  <si>
    <t>HU0000716972</t>
  </si>
  <si>
    <t>MKB Észak-Amerikai Részvény Befektetési Alap</t>
  </si>
  <si>
    <t>HU0000709506</t>
  </si>
  <si>
    <t>MKB EURO Rövid Kötvény Alap</t>
  </si>
  <si>
    <t>HU0000707138</t>
  </si>
  <si>
    <t>MKB Európai Részvény Befektetési Alap</t>
  </si>
  <si>
    <t>HU0000702931</t>
  </si>
  <si>
    <t>MKB Forint Rövid Kötvény Alap</t>
  </si>
  <si>
    <t>HU0000705280</t>
  </si>
  <si>
    <t>MKB Hozamdoktor Származtatott Befektetési Alap</t>
  </si>
  <si>
    <t>HU0000717319</t>
  </si>
  <si>
    <t>MKB Ingatlanpiaci Részvény Származtatott Befektetési Alap  "A" Sorozat</t>
  </si>
  <si>
    <t>HU0000705058</t>
  </si>
  <si>
    <t>MKB Ingatlanpiaci Részvény Származtatott Befektetési Alap  "IL" Sorozat</t>
  </si>
  <si>
    <t>IL</t>
  </si>
  <si>
    <t>HU0000711304</t>
  </si>
  <si>
    <t>nincs</t>
  </si>
  <si>
    <t>MKB Német Részvények Tőkevédett Származtatott Befektetési Alap</t>
  </si>
  <si>
    <t>HU0000716360</t>
  </si>
  <si>
    <t>MKB Nyersanyag Származtatott Befektetési Alap</t>
  </si>
  <si>
    <t>HU0000707971</t>
  </si>
  <si>
    <t>OTP Alapkezelő Zártkörűen Működő Részvénytársaság</t>
  </si>
  <si>
    <t>OTP Tőzsdén Kereskedett BUX Indexkövető Alap</t>
  </si>
  <si>
    <t>HU0000704960</t>
  </si>
  <si>
    <t>max 0,50%</t>
  </si>
  <si>
    <t>maximum 0,04%</t>
  </si>
  <si>
    <t>max 1,11%</t>
  </si>
  <si>
    <t>OTP Abszolút Hozam Nyíltvégű Származtatott Alap</t>
  </si>
  <si>
    <t>HU0000704457</t>
  </si>
  <si>
    <t>OTP Szinergia XIV. Tőkevédett Zártvégű Alap</t>
  </si>
  <si>
    <t>HU0000718796</t>
  </si>
  <si>
    <t>OTP Szinergia XV. Tőkevédett Zártvégű Alap</t>
  </si>
  <si>
    <t>HU0000719018</t>
  </si>
  <si>
    <t>OTP Szinergia XVI. Tőkevédett Zártvégű Alap</t>
  </si>
  <si>
    <t>HU0000719141</t>
  </si>
  <si>
    <t>OTP Török Részvény Alap</t>
  </si>
  <si>
    <t>HU0000709001</t>
  </si>
  <si>
    <t>B sorozat</t>
  </si>
  <si>
    <t>HU0000709076</t>
  </si>
  <si>
    <t>max 0,80%</t>
  </si>
  <si>
    <t>C sorozat</t>
  </si>
  <si>
    <t>HU0000709100</t>
  </si>
  <si>
    <t>OTP Trend Nemzetközi Részvény Alap</t>
  </si>
  <si>
    <t>HU0000711007</t>
  </si>
  <si>
    <t>HU0000711049</t>
  </si>
  <si>
    <t>OTP Új Európa Euró Alapba Fektető Alap</t>
  </si>
  <si>
    <t>HU0000713763</t>
  </si>
  <si>
    <t>OTP Új Európa Nyíltvégű Származtatott Értékpapír Alap</t>
  </si>
  <si>
    <t>HU0000705827</t>
  </si>
  <si>
    <t>HU0000705835</t>
  </si>
  <si>
    <t>I Sorozat</t>
  </si>
  <si>
    <t>HU0000720305</t>
  </si>
  <si>
    <t>HU0000704440</t>
  </si>
  <si>
    <t>OTP Abszolút Hozam Euró Alapba Fektető Alap</t>
  </si>
  <si>
    <t>HU0000713755</t>
  </si>
  <si>
    <t>OTP Afrika Részvény Alap</t>
  </si>
  <si>
    <t>HU0000709753</t>
  </si>
  <si>
    <t>HU0000709878</t>
  </si>
  <si>
    <t>HU0000709886</t>
  </si>
  <si>
    <t>OTP Arany Válogatott Tőkevédett Zártvégű Alap</t>
  </si>
  <si>
    <t>HU0000717376</t>
  </si>
  <si>
    <t>OTP Ázsiai Ingatlan és Infrastruktúra Értékpapír Alapok Alapja</t>
  </si>
  <si>
    <t>HU0000706718</t>
  </si>
  <si>
    <t>HU0000706726</t>
  </si>
  <si>
    <t>OTP DOLLÁR Rövid Kötvény Alap</t>
  </si>
  <si>
    <t>HU0000702170</t>
  </si>
  <si>
    <t>OTP EMDA Származtatott Alap</t>
  </si>
  <si>
    <t>HU0000706361</t>
  </si>
  <si>
    <t>HU0000720271</t>
  </si>
  <si>
    <t>OTP EMEA Kötvény Alap</t>
  </si>
  <si>
    <t>HU0000711015</t>
  </si>
  <si>
    <t>HU0000718309</t>
  </si>
  <si>
    <t>OTP EURÓ Rövid Kötvény Alap</t>
  </si>
  <si>
    <t>HU0000702162</t>
  </si>
  <si>
    <t>OTP Föld Kincsei Származtatott Árupiaci Alap</t>
  </si>
  <si>
    <t>HU0000707633</t>
  </si>
  <si>
    <t>HU0000707641</t>
  </si>
  <si>
    <t>HU0000716121</t>
  </si>
  <si>
    <t>OTP Fundman Részvény Alap</t>
  </si>
  <si>
    <t>HU0000713714</t>
  </si>
  <si>
    <t>HU0000713722</t>
  </si>
  <si>
    <t>HU0000713730</t>
  </si>
  <si>
    <t>OTP G10 Euró Származtatott Alap</t>
  </si>
  <si>
    <t>HU0000706221</t>
  </si>
  <si>
    <t>HU0000710298</t>
  </si>
  <si>
    <t>HU0000720289</t>
  </si>
  <si>
    <t>OTP Klímaváltozás 130/30 Részvény Alap</t>
  </si>
  <si>
    <t>HU0000706239</t>
  </si>
  <si>
    <t>HU0000706247</t>
  </si>
  <si>
    <t>OTP Közép-Európai Részvény Alap</t>
  </si>
  <si>
    <t>HU0000703855</t>
  </si>
  <si>
    <t>max 1,25%</t>
  </si>
  <si>
    <t>OTP MAXIMA Kötvény Alap</t>
  </si>
  <si>
    <t>HU0000702865</t>
  </si>
  <si>
    <t>HU0000713904</t>
  </si>
  <si>
    <t>OTP Omega Fejlett Piaci Részvény Alapok Alapja</t>
  </si>
  <si>
    <t>HU0000702899</t>
  </si>
  <si>
    <t>HU0000703897</t>
  </si>
  <si>
    <t>OTP Optima Tőkegarantált Kötvény Alap</t>
  </si>
  <si>
    <t>HU0000702873</t>
  </si>
  <si>
    <t>max 1.50%</t>
  </si>
  <si>
    <t>HU0000713912</t>
  </si>
  <si>
    <t>OTP Orosz Részvény Alap</t>
  </si>
  <si>
    <t>HU0000709019</t>
  </si>
  <si>
    <t>HU0000709084</t>
  </si>
  <si>
    <t>HU0000709092</t>
  </si>
  <si>
    <t>OTP Paletta Nyíltvégű Értékpapír Alap</t>
  </si>
  <si>
    <t>HU0000702881</t>
  </si>
  <si>
    <t>HU0000720313</t>
  </si>
  <si>
    <t>OTP Tőkegarantált Rövid Kötvény Alap</t>
  </si>
  <si>
    <t>HU0000703491</t>
  </si>
  <si>
    <t>OTP Planéta Feltörekvő Piaci Részvény Alapok Alapja</t>
  </si>
  <si>
    <t>HU0000705579</t>
  </si>
  <si>
    <t>HU0000705561</t>
  </si>
  <si>
    <t>OTP Prémium Aktív Klasszikus Alapok Alapja</t>
  </si>
  <si>
    <t>HU0000715545</t>
  </si>
  <si>
    <t>max 0,60%</t>
  </si>
  <si>
    <t>OTP Prémium Euró Alapok Alapja</t>
  </si>
  <si>
    <t>HU0000705041</t>
  </si>
  <si>
    <t>max 0,40%</t>
  </si>
  <si>
    <t>OTP Prémium Kiegyensúlyozott Alapok Alapja</t>
  </si>
  <si>
    <t>HU0000705025</t>
  </si>
  <si>
    <t>OTP Prémium Klasszikus Alapok Alapja</t>
  </si>
  <si>
    <t>HU0000705017</t>
  </si>
  <si>
    <t>OTP Prémium Növekedési Alapok Alapja</t>
  </si>
  <si>
    <t>HU0000705033</t>
  </si>
  <si>
    <t>OTP Prémium Pénzpiaci Alap</t>
  </si>
  <si>
    <t>HU0000712161</t>
  </si>
  <si>
    <t>OTP Prémium Származtatott Alapok Alapja</t>
  </si>
  <si>
    <t>HU0000710249</t>
  </si>
  <si>
    <t>OTP Prémium Származtatott Euró Alapok Alapja</t>
  </si>
  <si>
    <t>HU0000718473</t>
  </si>
  <si>
    <t>max 1,90%</t>
  </si>
  <si>
    <t>OTP Prémium Trend Klasszikus Alapok Alapja</t>
  </si>
  <si>
    <t>HU0000715537</t>
  </si>
  <si>
    <t>OTP Quality Nyíltvégű Részvény Alap</t>
  </si>
  <si>
    <t>HU0000702907</t>
  </si>
  <si>
    <t>HU0000706213</t>
  </si>
  <si>
    <t>OTP Sigma Nyíltvégű Származtatott Alap</t>
  </si>
  <si>
    <t>HU0000716451</t>
  </si>
  <si>
    <t>max 3,00%</t>
  </si>
  <si>
    <t>HU0000715891</t>
  </si>
  <si>
    <t>OTP Supra Származtatott Befektetési Alap</t>
  </si>
  <si>
    <t>HU0000706379</t>
  </si>
  <si>
    <t>HU0000720297</t>
  </si>
  <si>
    <t>OTP Supra Dollár Alapba Fektető Alap</t>
  </si>
  <si>
    <t>HU0000718481</t>
  </si>
  <si>
    <t>OTP Supra Euró Alapba Fektető Alap</t>
  </si>
  <si>
    <t>HU0000713748</t>
  </si>
  <si>
    <t>OTP Szinergia XI. Tőkevédett Zártvégű Alap</t>
  </si>
  <si>
    <t>HU0000717897</t>
  </si>
  <si>
    <t>OTP Szinergia XII. Tőkevédett Zártvégű Alap</t>
  </si>
  <si>
    <t>HU0000718234</t>
  </si>
  <si>
    <t>OTP Szinergia XIII. Tőkevédett Zártvégű Alap</t>
  </si>
  <si>
    <t>HU0000718648</t>
  </si>
  <si>
    <t>OTP Ingatlan Befektetési Alapkezelő Zártkörűen Működő Részvénytársaság</t>
  </si>
  <si>
    <t>OTP Dollár Ingatlan Alapba Fektető Alap</t>
  </si>
  <si>
    <t>HU0000717814</t>
  </si>
  <si>
    <t>Nettó eszközérték maximum 0,5%-a</t>
  </si>
  <si>
    <t>maximum 0,04%: értékelői díj 0,01%</t>
  </si>
  <si>
    <t>OTP Euró Ingatlan Alapba Fektető Alap</t>
  </si>
  <si>
    <t>HU0000717806</t>
  </si>
  <si>
    <t>OTP INGATLANBEFEKTETÉSI ALAP</t>
  </si>
  <si>
    <t>HU0000702451</t>
  </si>
  <si>
    <t>1. Ingatlanbefektetési állomány 2%-a és a  likvid eszközök 1,5%-a ha a likvid eszközök értéke nem negatív. 2. ha a likvid eszközök értéke negatív akkor a nettó eszközérték 2%-a</t>
  </si>
  <si>
    <t xml:space="preserve"> </t>
  </si>
  <si>
    <t>2015.10.01-től 
1. 15 mrd eszközértékig: ingatlanbefektetési állomány 0,13%-a és a likvid eszközök 0,18%-a 
2. 15 mrd eszközérték felett: ingatlanbefektetési állomány 0,105%-a és a likvid eszközök állomány 0,13%-a 
3. ha a likvid eszközök értéke negatív, akkor a nettó eszközérték az alap, mértéke az ingatlanállományra alkalmazott %-os értékelői díj: Nettó eszközérték 0,02%-a</t>
  </si>
  <si>
    <t xml:space="preserve">OTP Ingatlanvilág Alapok Alapja </t>
  </si>
  <si>
    <t>HU0000716378</t>
  </si>
  <si>
    <t>Nettó eszközérték maximum 2,0%-a</t>
  </si>
  <si>
    <t>OTP PRIME Euró Ingatlan Alapba Fektető Alap</t>
  </si>
  <si>
    <t>HU0000721477</t>
  </si>
  <si>
    <t>OTP PRIME I</t>
  </si>
  <si>
    <t>HU0000718960</t>
  </si>
  <si>
    <t>Nettó eszközérték maximum 0,6%-a</t>
  </si>
  <si>
    <t>éves 5% hozam feletti teljesítmény 10%-a</t>
  </si>
  <si>
    <t>1. 15mrd eszközértékig: ingatlanbefektetési állomány 0.13%-a és a likvid eszközök 0.18%-a 
2. 15mrd eszközérték felett: ingatlanbefektetési állomány 0.105%-a és a likvid eszközök állomány 0.13%-a 
3. ha a likvid eszközök értéke negatív akkor a nettó eszközérték az alap mértéke az ingatlanállományra alkalmazott % Értékelői díj: Nettó eszközérték 0.02%-a</t>
  </si>
  <si>
    <t>OTP PRIME INGATLANBEFEKTETÉSI ALAP</t>
  </si>
  <si>
    <t>HU0000718523</t>
  </si>
  <si>
    <t>Nettó eszközérték maximum 1,75%-a</t>
  </si>
  <si>
    <t>OTP REÁL ALFA PLUSZ III. ALAP</t>
  </si>
  <si>
    <t>HU0000719000</t>
  </si>
  <si>
    <t>származtatott</t>
  </si>
  <si>
    <t>Jegyzett tőke 1,5%-a</t>
  </si>
  <si>
    <t>OTP REÁL FUTAM V ALAP</t>
  </si>
  <si>
    <t>HU0000717368</t>
  </si>
  <si>
    <t>Jegyzett tőke 1,75%-a</t>
  </si>
  <si>
    <t>Raiffeisen Befektetési Alapkezelő Zártkörűen Működő Részvénytársaság</t>
  </si>
  <si>
    <t>Raiffeisen Euro Prémium Rövid Kötvény Alap</t>
  </si>
  <si>
    <t>HU0000708508</t>
  </si>
  <si>
    <t>maximum 1,00%</t>
  </si>
  <si>
    <t>Raiffeisen Fenntartható Befektetések Vegyes Alapok Alapja</t>
  </si>
  <si>
    <t>Raiffeisen Fenntartható Befektetések Vegyes Alapok Alapja E sorozat</t>
  </si>
  <si>
    <t>HU0000714803</t>
  </si>
  <si>
    <t>maximum 1,50%</t>
  </si>
  <si>
    <t>Az Alapkezelő a lehetőségekhez képest mindent el fog követni, hogy az Alapot terhelő költségek éves szinten ne haladják meg az Alap átlagos nettó eszközértékének 3,00%-át.</t>
  </si>
  <si>
    <t>Raiffeisen Hozam Prémium Származtatott Alap</t>
  </si>
  <si>
    <t>Raiffeisen Hozam Prémium Származtatott Alap "A" sorozat</t>
  </si>
  <si>
    <t>HU0000703699</t>
  </si>
  <si>
    <t>Raiffeisen Hozam Prémium Származtatott Alap "R" sorozat</t>
  </si>
  <si>
    <t>HU0000719216</t>
  </si>
  <si>
    <t>Raiffeisen Hozam Prémium Származtatott Alap "Q" sorozat</t>
  </si>
  <si>
    <t>HU0000722871</t>
  </si>
  <si>
    <t xml:space="preserve">Raiffeisen Index Prémium Származtatott Alap </t>
  </si>
  <si>
    <t>Raiffeisen Index Prémium Származtatott Alap "A" sorozat</t>
  </si>
  <si>
    <t>HU0000703707</t>
  </si>
  <si>
    <t>maximum 3,00%</t>
  </si>
  <si>
    <t>maximum 0,18%</t>
  </si>
  <si>
    <t>Raiffeisen Index Prémium Származtatott Alap "Q" sorozat</t>
  </si>
  <si>
    <t>HU0000722889</t>
  </si>
  <si>
    <t>Raiffeisen Ingatlan Alap</t>
  </si>
  <si>
    <t>Raiffeisen Ingatlan Alap "A" sorozat</t>
  </si>
  <si>
    <t>HU0000707864</t>
  </si>
  <si>
    <t>maximum 2,00%</t>
  </si>
  <si>
    <t>MNB díj éves mértéke 0,034% az alap nettó eszközértékére vetítve. Létesítmény Gazdálkodónak fizetett díj évi 0,25% az ingatlanok értékére vetítve. Kivételt képeznek azok a megvásárolt ingatlanok. amelyekre vonatkozóan az Alapkezelő az Alap Létesítmény Gazdálkodójától eltérő szervezettel egyedi létesítménygazdálkodási szerződést köt.</t>
  </si>
  <si>
    <t>Raiffeisen Ingatlan Alap "D" sorozat</t>
  </si>
  <si>
    <t>HU0000717954</t>
  </si>
  <si>
    <t>Raiffeisen Ingatlan Alap "U" sorozat</t>
  </si>
  <si>
    <t>HU0000719190</t>
  </si>
  <si>
    <t>Raiffeisen Ingatlan Alap "B" sorozat</t>
  </si>
  <si>
    <t>HU0000707872</t>
  </si>
  <si>
    <t>Raiffeisen Ingatlan Alap "C" sorozat</t>
  </si>
  <si>
    <t>HU0000707880</t>
  </si>
  <si>
    <t xml:space="preserve">Raiffeisen Kamat Prémium Rövid Kötvény Alap </t>
  </si>
  <si>
    <t>HU0000702758</t>
  </si>
  <si>
    <t>Raiffeisen Kötvény Alap</t>
  </si>
  <si>
    <t>Raiffeisen Kötvény Alap "I" sorozat</t>
  </si>
  <si>
    <t>HU0000718259</t>
  </si>
  <si>
    <t>Az Alapkezelő a lehetőségekhez képest mindent el fog követni, hogy az Alapot terhelő költségek éves szinten ne haladják meg az Alap átlagos nettó eszközértékének 2,00%-át.</t>
  </si>
  <si>
    <t>Raiffeisen Kötvény Alap "Q" sorozat</t>
  </si>
  <si>
    <t>HU0000722848</t>
  </si>
  <si>
    <t>Raiffeisen Kötvény Alap "B" sorozat</t>
  </si>
  <si>
    <t>HU0000708854</t>
  </si>
  <si>
    <t>Raiffeisen Kötvény Alap "A" sorozat</t>
  </si>
  <si>
    <t>HU0000702782</t>
  </si>
  <si>
    <t xml:space="preserve">Raiffeisen Megoldás Plusz Alapok Alapja </t>
  </si>
  <si>
    <t>Raiffeisen Megoldás Plusz Alapok Alapja "A" sorozat</t>
  </si>
  <si>
    <t>HU0000718556</t>
  </si>
  <si>
    <t>Raiffeisen Megoldás Plusz Alapok Alapja "E" sorozat</t>
  </si>
  <si>
    <t>HU0000705652</t>
  </si>
  <si>
    <t>Raiffeisen Megoldás Plusz Alapok Alapja "Q" sorozat</t>
  </si>
  <si>
    <t>HU0000722913</t>
  </si>
  <si>
    <t>Raiffeisen Megoldás Plusz Alapok Alapja "U" sorozat</t>
  </si>
  <si>
    <t>HU0000719943</t>
  </si>
  <si>
    <t xml:space="preserve">Raiffeisen Megoldás Pro Alapok Alapja </t>
  </si>
  <si>
    <t>Raiffeisen Megoldás Pro Alapok Alapja "A" sorozat</t>
  </si>
  <si>
    <t>HU0000702774</t>
  </si>
  <si>
    <t>Raiffeisen Megoldás Pro Alapok Alapja "B" sorozat</t>
  </si>
  <si>
    <t>HU0000708888</t>
  </si>
  <si>
    <t>Raiffeisen Megoldás Pro Alapok Alapja "Q" sorozat</t>
  </si>
  <si>
    <t>HU0000722855</t>
  </si>
  <si>
    <t>Az Alapkezelő a lehetőségekhez képest mindent el fog követni, hogy az Alapot terhelő költségek éves szinten ne haladják meg az Alap átlagos nettó eszközértékének 3,00%-át,</t>
  </si>
  <si>
    <t>Raiffeisen Megoldás Pro Alapok Alapja "U" sorozat</t>
  </si>
  <si>
    <t>HU0000719968</t>
  </si>
  <si>
    <t>Raiffeisen Megoldás Pro Alapok Alapja "E" sorozat</t>
  </si>
  <si>
    <t>HU0000718531</t>
  </si>
  <si>
    <t xml:space="preserve">Raiffeisen Megoldás Start Alapok Alapja </t>
  </si>
  <si>
    <t>Raiffeisen Megoldás Start Alapok Alapja "E" sorozat</t>
  </si>
  <si>
    <t>HU0000718549</t>
  </si>
  <si>
    <t>Raiffeisen Megoldás Start Alapok Alapja "Q" sorozat</t>
  </si>
  <si>
    <t>HU0000722905</t>
  </si>
  <si>
    <t>Raiffeisen Megoldás Start Alapok Alapja "B" sorozat</t>
  </si>
  <si>
    <t>HU0000709381</t>
  </si>
  <si>
    <t>Raiffeisen Megoldás Start Alapok Alapja "A" sorozat</t>
  </si>
  <si>
    <t>HU0000705660</t>
  </si>
  <si>
    <t>Raiffeisen Megoldás Start Alapok Alapja "U" sorozat</t>
  </si>
  <si>
    <t>HU0000719950</t>
  </si>
  <si>
    <t xml:space="preserve">Raiffeisen Nemzetközi Kötvény Alapok Alapja </t>
  </si>
  <si>
    <t>Raiffeisen Nemzetközi Kötvény Alapok Alapja "E" sorozat</t>
  </si>
  <si>
    <t>HU0000705983</t>
  </si>
  <si>
    <t>Raiffeisen Nemzetközi Kötvény Alapok Alapja "F" sorozat</t>
  </si>
  <si>
    <t>HU0000709399</t>
  </si>
  <si>
    <t>Raiffeisen Nemzetközi Kötvény Alapok Alapja "A" sorozat</t>
  </si>
  <si>
    <t>HU0000719059</t>
  </si>
  <si>
    <t>Raiffeisen Nemzetközi Részvény Alap</t>
  </si>
  <si>
    <t>Raiffeisen Nemzetközi Részvény Alap "Q" sorozat</t>
  </si>
  <si>
    <t>HU0000722921</t>
  </si>
  <si>
    <t>Raiffeisen Nemzetközi Részvény Alap "A" sorozat</t>
  </si>
  <si>
    <t>HU0000702790</t>
  </si>
  <si>
    <t>Raiffeisen Nemzetközi Részvény Alap "B" sorozat</t>
  </si>
  <si>
    <t>HU0000708870</t>
  </si>
  <si>
    <t>Raiffeisen Nemzetközi Részvény Alap "E" sorozat</t>
  </si>
  <si>
    <t>HU0000719976</t>
  </si>
  <si>
    <t>Raiffeisen Nyersanyag Alapok Alapja</t>
  </si>
  <si>
    <t>Raiffeisen Nyersanyag Alapok Alapja "A" sorozat</t>
  </si>
  <si>
    <t>HU0000703715</t>
  </si>
  <si>
    <t>Raiffeisen Nyersanyag Alapok Alapja "B" sorozat</t>
  </si>
  <si>
    <t>HU0000708912</t>
  </si>
  <si>
    <t>Raiffeisen Private Banking Pannónia Alapok Alapja</t>
  </si>
  <si>
    <t>Raiffeisen Private Banking Pannónia Alapok Alapja "B" sorozat</t>
  </si>
  <si>
    <t>HU0000709407</t>
  </si>
  <si>
    <t>Raiffeisen Private Banking Pannónia Alapok Alapja "A" sorozat</t>
  </si>
  <si>
    <t>HU0000705231</t>
  </si>
  <si>
    <t>Raiffeisen Private Banking Pannónia Alapok Alapja "Q" sorozat</t>
  </si>
  <si>
    <t>HU0000722897</t>
  </si>
  <si>
    <t>Raiffeisen Részvény Alap</t>
  </si>
  <si>
    <t>Raiffeisen Részvény Alap "B" sorozat</t>
  </si>
  <si>
    <t>HU0000708862</t>
  </si>
  <si>
    <t>maximum 0,25%</t>
  </si>
  <si>
    <t>Raiffeisen Részvény Alap "R" sorozat</t>
  </si>
  <si>
    <t>HU0000719208</t>
  </si>
  <si>
    <t>Raiffeisen Részvény Alap "A" sorozat</t>
  </si>
  <si>
    <t>HU0000702766</t>
  </si>
  <si>
    <t>Raiffeisen Részvény Alap "Q" sorozat</t>
  </si>
  <si>
    <t>HU0000722863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</si>
</sst>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horizontal="left" vertical="center" wrapText="1"/>
    </xf>
    <xf numFmtId="0" fontId="5" fillId="0" borderId="0"/>
    <xf numFmtId="0" fontId="1" fillId="0" borderId="0"/>
  </cellStyleXfs>
  <cellXfs count="74">
    <xf numFmtId="0" fontId="0" fillId="0" borderId="0" xfId="0"/>
    <xf numFmtId="49" fontId="3" fillId="2" borderId="1" xfId="3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vertical="center" wrapText="1"/>
    </xf>
    <xf numFmtId="10" fontId="3" fillId="2" borderId="1" xfId="2" applyNumberFormat="1" applyFont="1" applyFill="1" applyBorder="1" applyAlignment="1">
      <alignment horizontal="center" vertical="center" wrapText="1"/>
    </xf>
    <xf numFmtId="4" fontId="3" fillId="2" borderId="1" xfId="3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/>
    <xf numFmtId="10" fontId="7" fillId="0" borderId="1" xfId="2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7" fillId="0" borderId="1" xfId="0" quotePrefix="1" applyNumberFormat="1" applyFont="1" applyBorder="1"/>
    <xf numFmtId="43" fontId="7" fillId="0" borderId="1" xfId="1" applyFont="1" applyBorder="1" applyAlignment="1">
      <alignment horizontal="center"/>
    </xf>
    <xf numFmtId="3" fontId="7" fillId="2" borderId="1" xfId="0" applyNumberFormat="1" applyFont="1" applyFill="1" applyBorder="1"/>
    <xf numFmtId="10" fontId="7" fillId="0" borderId="1" xfId="2" quotePrefix="1" applyNumberFormat="1" applyFont="1" applyBorder="1" applyAlignment="1">
      <alignment horizontal="center"/>
    </xf>
    <xf numFmtId="10" fontId="7" fillId="2" borderId="1" xfId="2" applyNumberFormat="1" applyFont="1" applyFill="1" applyBorder="1" applyAlignment="1">
      <alignment horizontal="center"/>
    </xf>
    <xf numFmtId="0" fontId="7" fillId="0" borderId="0" xfId="0" applyFont="1"/>
    <xf numFmtId="10" fontId="7" fillId="0" borderId="1" xfId="0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10" fontId="7" fillId="0" borderId="1" xfId="2" applyNumberFormat="1" applyFont="1" applyFill="1" applyBorder="1" applyAlignment="1">
      <alignment horizontal="center"/>
    </xf>
    <xf numFmtId="0" fontId="8" fillId="0" borderId="1" xfId="0" applyFont="1" applyBorder="1"/>
    <xf numFmtId="0" fontId="7" fillId="0" borderId="1" xfId="5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8" fillId="0" borderId="2" xfId="0" applyNumberFormat="1" applyFont="1" applyBorder="1"/>
    <xf numFmtId="10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0" fontId="9" fillId="0" borderId="1" xfId="0" applyFont="1" applyBorder="1"/>
    <xf numFmtId="0" fontId="7" fillId="3" borderId="1" xfId="5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3" fontId="8" fillId="3" borderId="2" xfId="0" applyNumberFormat="1" applyFont="1" applyFill="1" applyBorder="1"/>
    <xf numFmtId="1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vertical="center" wrapText="1"/>
    </xf>
    <xf numFmtId="3" fontId="7" fillId="3" borderId="1" xfId="0" quotePrefix="1" applyNumberFormat="1" applyFont="1" applyFill="1" applyBorder="1"/>
    <xf numFmtId="3" fontId="7" fillId="0" borderId="2" xfId="0" applyNumberFormat="1" applyFont="1" applyBorder="1"/>
    <xf numFmtId="3" fontId="7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 wrapText="1"/>
    </xf>
    <xf numFmtId="10" fontId="7" fillId="0" borderId="1" xfId="2" quotePrefix="1" applyNumberFormat="1" applyFont="1" applyFill="1" applyBorder="1" applyAlignment="1">
      <alignment horizontal="center"/>
    </xf>
    <xf numFmtId="3" fontId="8" fillId="0" borderId="1" xfId="0" applyNumberFormat="1" applyFont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left" vertical="center" wrapText="1"/>
    </xf>
    <xf numFmtId="0" fontId="8" fillId="0" borderId="3" xfId="0" applyFont="1" applyBorder="1"/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3" fontId="8" fillId="3" borderId="0" xfId="0" applyNumberFormat="1" applyFont="1" applyFill="1" applyAlignment="1">
      <alignment vertical="center" wrapText="1"/>
    </xf>
    <xf numFmtId="4" fontId="8" fillId="3" borderId="1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3" fontId="10" fillId="3" borderId="1" xfId="0" applyNumberFormat="1" applyFont="1" applyFill="1" applyBorder="1" applyAlignment="1">
      <alignment vertical="center" wrapText="1"/>
    </xf>
    <xf numFmtId="3" fontId="8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/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10" fontId="8" fillId="3" borderId="1" xfId="0" applyNumberFormat="1" applyFont="1" applyFill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10" fontId="7" fillId="0" borderId="0" xfId="0" applyNumberFormat="1" applyFont="1" applyAlignment="1">
      <alignment horizontal="center"/>
    </xf>
    <xf numFmtId="4" fontId="7" fillId="0" borderId="0" xfId="0" applyNumberFormat="1" applyFont="1"/>
    <xf numFmtId="10" fontId="7" fillId="0" borderId="0" xfId="2" applyNumberFormat="1" applyFont="1"/>
    <xf numFmtId="3" fontId="3" fillId="2" borderId="1" xfId="3" applyNumberFormat="1" applyFont="1" applyFill="1" applyBorder="1" applyAlignment="1">
      <alignment horizontal="center" vertical="center" wrapText="1"/>
    </xf>
    <xf numFmtId="10" fontId="3" fillId="2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/>
    <xf numFmtId="9" fontId="7" fillId="0" borderId="1" xfId="2" applyFont="1" applyBorder="1" applyAlignment="1"/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3" borderId="1" xfId="0" applyFont="1" applyFill="1" applyBorder="1" applyAlignment="1"/>
    <xf numFmtId="9" fontId="7" fillId="0" borderId="1" xfId="0" applyNumberFormat="1" applyFont="1" applyBorder="1" applyAlignment="1"/>
    <xf numFmtId="0" fontId="7" fillId="0" borderId="0" xfId="0" applyFont="1" applyAlignment="1"/>
  </cellXfs>
  <cellStyles count="6">
    <cellStyle name="Ezres" xfId="1" builtinId="3"/>
    <cellStyle name="Normál" xfId="0" builtinId="0"/>
    <cellStyle name="Normál 2" xfId="3" xr:uid="{1E563528-5CD4-4936-979F-E90DF475222D}"/>
    <cellStyle name="Normál 2 3" xfId="4" xr:uid="{8AEF6FDE-BCC2-434C-B1BD-7A52B6B27F82}"/>
    <cellStyle name="Normál 29" xfId="5" xr:uid="{897F8390-3D23-4E53-AEA4-7D5F664854EE}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2B408-06DA-4207-A5B0-B3240E355BE4}">
  <dimension ref="A1:AG1048575"/>
  <sheetViews>
    <sheetView tabSelected="1" zoomScale="85" zoomScaleNormal="85" workbookViewId="0">
      <pane xSplit="2" ySplit="1" topLeftCell="C2" activePane="bottomRight" state="frozen"/>
      <selection activeCell="P32" sqref="P32"/>
      <selection pane="topRight" activeCell="P32" sqref="P32"/>
      <selection pane="bottomLeft" activeCell="P32" sqref="P32"/>
      <selection pane="bottomRight" activeCell="A18" sqref="A18"/>
    </sheetView>
  </sheetViews>
  <sheetFormatPr defaultRowHeight="12.75" x14ac:dyDescent="0.2"/>
  <cols>
    <col min="1" max="1" width="27.5703125" style="18" customWidth="1"/>
    <col min="2" max="2" width="36.5703125" style="18" customWidth="1"/>
    <col min="3" max="3" width="24.7109375" style="18" customWidth="1"/>
    <col min="4" max="4" width="22.42578125" style="59" customWidth="1"/>
    <col min="5" max="5" width="14.42578125" style="18" customWidth="1"/>
    <col min="6" max="6" width="15.28515625" style="18" bestFit="1" customWidth="1"/>
    <col min="7" max="7" width="16.7109375" style="18" customWidth="1"/>
    <col min="8" max="8" width="25.7109375" style="18" customWidth="1"/>
    <col min="9" max="9" width="13.28515625" style="18" customWidth="1"/>
    <col min="10" max="10" width="11.140625" style="59" customWidth="1"/>
    <col min="11" max="11" width="16.28515625" style="62" customWidth="1"/>
    <col min="12" max="12" width="18" style="59" customWidth="1"/>
    <col min="13" max="13" width="18.7109375" style="73" customWidth="1"/>
    <col min="14" max="14" width="21.42578125" style="59" customWidth="1"/>
    <col min="15" max="15" width="19.85546875" style="59" customWidth="1"/>
    <col min="16" max="16" width="23.7109375" style="59" customWidth="1"/>
    <col min="17" max="17" width="16.42578125" style="59" customWidth="1"/>
    <col min="18" max="18" width="20" style="62" customWidth="1"/>
    <col min="19" max="19" width="26.85546875" style="62" customWidth="1"/>
    <col min="20" max="20" width="19.42578125" style="62" customWidth="1"/>
    <col min="21" max="21" width="17.85546875" style="62" customWidth="1"/>
    <col min="22" max="22" width="19.28515625" style="62" customWidth="1"/>
    <col min="23" max="23" width="18.7109375" style="18" customWidth="1"/>
    <col min="24" max="24" width="21.42578125" style="18" customWidth="1"/>
    <col min="25" max="25" width="25.140625" style="60" customWidth="1"/>
    <col min="26" max="26" width="24.5703125" style="60" customWidth="1"/>
    <col min="27" max="27" width="25.28515625" style="63" customWidth="1"/>
    <col min="28" max="28" width="18.5703125" style="18" bestFit="1" customWidth="1"/>
    <col min="29" max="29" width="15.85546875" style="18" bestFit="1" customWidth="1"/>
    <col min="30" max="30" width="16" style="18" bestFit="1" customWidth="1"/>
    <col min="31" max="31" width="11.5703125" style="18" customWidth="1"/>
    <col min="32" max="32" width="13.5703125" style="18" customWidth="1"/>
    <col min="33" max="33" width="13" style="18" customWidth="1"/>
    <col min="34" max="16384" width="9.140625" style="18"/>
  </cols>
  <sheetData>
    <row r="1" spans="1:33" s="7" customFormat="1" ht="74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65" t="s">
        <v>12</v>
      </c>
      <c r="N1" s="1" t="s">
        <v>13</v>
      </c>
      <c r="O1" s="3" t="s">
        <v>14</v>
      </c>
      <c r="P1" s="3" t="s">
        <v>15</v>
      </c>
      <c r="Q1" s="3" t="s">
        <v>16</v>
      </c>
      <c r="R1" s="4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4" t="s">
        <v>22</v>
      </c>
      <c r="X1" s="4" t="s">
        <v>23</v>
      </c>
      <c r="Y1" s="64" t="s">
        <v>24</v>
      </c>
      <c r="Z1" s="64" t="s">
        <v>25</v>
      </c>
      <c r="AA1" s="3" t="s">
        <v>26</v>
      </c>
      <c r="AB1" s="6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</row>
    <row r="2" spans="1:33" x14ac:dyDescent="0.2">
      <c r="A2" s="8" t="s">
        <v>33</v>
      </c>
      <c r="B2" s="8" t="s">
        <v>34</v>
      </c>
      <c r="C2" s="8" t="s">
        <v>34</v>
      </c>
      <c r="D2" s="9" t="s">
        <v>35</v>
      </c>
      <c r="E2" s="8" t="s">
        <v>36</v>
      </c>
      <c r="F2" s="8" t="s">
        <v>37</v>
      </c>
      <c r="G2" s="8" t="s">
        <v>38</v>
      </c>
      <c r="H2" s="8" t="s">
        <v>39</v>
      </c>
      <c r="I2" s="8" t="s">
        <v>40</v>
      </c>
      <c r="J2" s="9" t="s">
        <v>41</v>
      </c>
      <c r="K2" s="10">
        <v>1420010883.4188499</v>
      </c>
      <c r="L2" s="11">
        <v>0.02</v>
      </c>
      <c r="M2" s="66" t="s">
        <v>42</v>
      </c>
      <c r="N2" s="9" t="s">
        <v>43</v>
      </c>
      <c r="O2" s="11">
        <v>2.5000000000000001E-3</v>
      </c>
      <c r="P2" s="11">
        <v>5.0000000000000001E-4</v>
      </c>
      <c r="Q2" s="9"/>
      <c r="R2" s="12">
        <v>65841173</v>
      </c>
      <c r="S2" s="10">
        <v>24194525</v>
      </c>
      <c r="T2" s="10">
        <v>31095470</v>
      </c>
      <c r="U2" s="10"/>
      <c r="V2" s="10">
        <v>1129329</v>
      </c>
      <c r="W2" s="13">
        <v>4093454</v>
      </c>
      <c r="X2" s="13">
        <v>5328395</v>
      </c>
      <c r="Y2" s="10"/>
      <c r="Z2" s="10"/>
      <c r="AA2" s="14"/>
      <c r="AB2" s="15">
        <f t="shared" ref="AB2:AB65" si="0">+S2+U2+V2+W2</f>
        <v>29417308</v>
      </c>
      <c r="AC2" s="16">
        <f t="shared" ref="AC2:AC65" si="1">+S2/AB2</f>
        <v>0.82245883953759469</v>
      </c>
      <c r="AD2" s="11">
        <f t="shared" ref="AD2:AD65" si="2">+V2/AB2</f>
        <v>3.8389950569236317E-2</v>
      </c>
      <c r="AE2" s="11">
        <f t="shared" ref="AE2:AE65" si="3">+S2/K2</f>
        <v>1.7038267299577817E-2</v>
      </c>
      <c r="AF2" s="16">
        <f t="shared" ref="AF2:AF65" si="4">+V2/K2</f>
        <v>7.9529601722558795E-4</v>
      </c>
      <c r="AG2" s="17">
        <f t="shared" ref="AG2:AG65" si="5">+AB2/K2+AA2</f>
        <v>2.0716255307265133E-2</v>
      </c>
    </row>
    <row r="3" spans="1:33" x14ac:dyDescent="0.2">
      <c r="A3" s="8" t="s">
        <v>33</v>
      </c>
      <c r="B3" s="8" t="s">
        <v>44</v>
      </c>
      <c r="C3" s="8" t="s">
        <v>44</v>
      </c>
      <c r="D3" s="9" t="s">
        <v>45</v>
      </c>
      <c r="E3" s="8" t="s">
        <v>36</v>
      </c>
      <c r="F3" s="8" t="s">
        <v>37</v>
      </c>
      <c r="G3" s="8" t="s">
        <v>38</v>
      </c>
      <c r="H3" s="8" t="s">
        <v>39</v>
      </c>
      <c r="I3" s="8" t="s">
        <v>40</v>
      </c>
      <c r="J3" s="9" t="s">
        <v>41</v>
      </c>
      <c r="K3" s="10">
        <v>1123934111.62691</v>
      </c>
      <c r="L3" s="11">
        <v>0.02</v>
      </c>
      <c r="M3" s="66" t="s">
        <v>42</v>
      </c>
      <c r="N3" s="9" t="s">
        <v>43</v>
      </c>
      <c r="O3" s="11">
        <v>2.5000000000000001E-3</v>
      </c>
      <c r="P3" s="11">
        <v>5.0000000000000001E-4</v>
      </c>
      <c r="Q3" s="9"/>
      <c r="R3" s="12">
        <v>29298743</v>
      </c>
      <c r="S3" s="10">
        <v>19178053</v>
      </c>
      <c r="T3" s="10"/>
      <c r="U3" s="10"/>
      <c r="V3" s="10">
        <v>891213</v>
      </c>
      <c r="W3" s="13">
        <v>3986373</v>
      </c>
      <c r="X3" s="13">
        <v>5243104</v>
      </c>
      <c r="Y3" s="10"/>
      <c r="Z3" s="10"/>
      <c r="AA3" s="11"/>
      <c r="AB3" s="15">
        <f t="shared" si="0"/>
        <v>24055639</v>
      </c>
      <c r="AC3" s="16">
        <f t="shared" si="1"/>
        <v>0.79723731304747303</v>
      </c>
      <c r="AD3" s="11">
        <f t="shared" si="2"/>
        <v>3.7047986960562551E-2</v>
      </c>
      <c r="AE3" s="11">
        <f t="shared" si="3"/>
        <v>1.7063324977510921E-2</v>
      </c>
      <c r="AF3" s="16">
        <f t="shared" si="4"/>
        <v>7.9294060993482705E-4</v>
      </c>
      <c r="AG3" s="17">
        <f t="shared" si="5"/>
        <v>2.1403068695173895E-2</v>
      </c>
    </row>
    <row r="4" spans="1:33" x14ac:dyDescent="0.2">
      <c r="A4" s="8" t="s">
        <v>33</v>
      </c>
      <c r="B4" s="8" t="s">
        <v>46</v>
      </c>
      <c r="C4" s="8" t="s">
        <v>47</v>
      </c>
      <c r="D4" s="9" t="s">
        <v>48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9" t="s">
        <v>41</v>
      </c>
      <c r="K4" s="10">
        <v>6775989645.9023399</v>
      </c>
      <c r="L4" s="11">
        <v>0.02</v>
      </c>
      <c r="M4" s="66" t="s">
        <v>42</v>
      </c>
      <c r="N4" s="9" t="s">
        <v>43</v>
      </c>
      <c r="O4" s="11">
        <v>2.5000000000000001E-3</v>
      </c>
      <c r="P4" s="11">
        <v>5.0000000000000001E-4</v>
      </c>
      <c r="Q4" s="9"/>
      <c r="R4" s="12">
        <v>165647758.71000001</v>
      </c>
      <c r="S4" s="10">
        <v>115228301</v>
      </c>
      <c r="T4" s="10">
        <v>21275703.710000001</v>
      </c>
      <c r="U4" s="10"/>
      <c r="V4" s="10">
        <v>5482760.2999999998</v>
      </c>
      <c r="W4" s="13">
        <v>9659914.379999999</v>
      </c>
      <c r="X4" s="13">
        <v>14001079.32</v>
      </c>
      <c r="Y4" s="10"/>
      <c r="Z4" s="10"/>
      <c r="AA4" s="11"/>
      <c r="AB4" s="15">
        <f t="shared" si="0"/>
        <v>130370975.67999999</v>
      </c>
      <c r="AC4" s="16">
        <f t="shared" si="1"/>
        <v>0.88384934145796223</v>
      </c>
      <c r="AD4" s="11">
        <f t="shared" si="2"/>
        <v>4.2055068403090132E-2</v>
      </c>
      <c r="AE4" s="11">
        <f t="shared" si="3"/>
        <v>1.7005383275590199E-2</v>
      </c>
      <c r="AF4" s="16">
        <f t="shared" si="4"/>
        <v>8.0914531847249831E-4</v>
      </c>
      <c r="AG4" s="17">
        <f t="shared" si="5"/>
        <v>1.9240137971409024E-2</v>
      </c>
    </row>
    <row r="5" spans="1:33" x14ac:dyDescent="0.2">
      <c r="A5" s="8" t="s">
        <v>33</v>
      </c>
      <c r="B5" s="8" t="s">
        <v>46</v>
      </c>
      <c r="C5" s="8" t="s">
        <v>49</v>
      </c>
      <c r="D5" s="9" t="s">
        <v>50</v>
      </c>
      <c r="E5" s="8" t="s">
        <v>36</v>
      </c>
      <c r="F5" s="8" t="s">
        <v>37</v>
      </c>
      <c r="G5" s="8" t="s">
        <v>38</v>
      </c>
      <c r="H5" s="8" t="s">
        <v>39</v>
      </c>
      <c r="I5" s="8" t="s">
        <v>40</v>
      </c>
      <c r="J5" s="9" t="s">
        <v>51</v>
      </c>
      <c r="K5" s="10">
        <v>2616258.9077364001</v>
      </c>
      <c r="L5" s="11">
        <v>0.02</v>
      </c>
      <c r="M5" s="66" t="s">
        <v>42</v>
      </c>
      <c r="N5" s="9" t="s">
        <v>43</v>
      </c>
      <c r="O5" s="11">
        <v>2.5000000000000001E-3</v>
      </c>
      <c r="P5" s="11">
        <v>5.0000000000000001E-4</v>
      </c>
      <c r="Q5" s="9"/>
      <c r="R5" s="12">
        <v>56853</v>
      </c>
      <c r="S5" s="10">
        <v>44465</v>
      </c>
      <c r="T5" s="10">
        <v>1135.0999999999999</v>
      </c>
      <c r="U5" s="10"/>
      <c r="V5" s="10">
        <v>2116.9299999999998</v>
      </c>
      <c r="W5" s="13">
        <v>3729.75</v>
      </c>
      <c r="X5" s="13">
        <v>5405.9000000000005</v>
      </c>
      <c r="Y5" s="10"/>
      <c r="Z5" s="10"/>
      <c r="AA5" s="11"/>
      <c r="AB5" s="15">
        <f t="shared" si="0"/>
        <v>50311.68</v>
      </c>
      <c r="AC5" s="16">
        <f t="shared" si="1"/>
        <v>0.88379080165877988</v>
      </c>
      <c r="AD5" s="11">
        <f t="shared" si="2"/>
        <v>4.2076313094692917E-2</v>
      </c>
      <c r="AE5" s="11">
        <f t="shared" si="3"/>
        <v>1.6995642085924644E-2</v>
      </c>
      <c r="AF5" s="16">
        <f t="shared" si="4"/>
        <v>8.091439244564591E-4</v>
      </c>
      <c r="AG5" s="17">
        <f t="shared" si="5"/>
        <v>1.923039032995779E-2</v>
      </c>
    </row>
    <row r="6" spans="1:33" x14ac:dyDescent="0.2">
      <c r="A6" s="8" t="s">
        <v>33</v>
      </c>
      <c r="B6" s="8" t="s">
        <v>52</v>
      </c>
      <c r="C6" s="8" t="s">
        <v>52</v>
      </c>
      <c r="D6" s="9" t="s">
        <v>53</v>
      </c>
      <c r="E6" s="8" t="s">
        <v>36</v>
      </c>
      <c r="F6" s="8" t="s">
        <v>37</v>
      </c>
      <c r="G6" s="8" t="s">
        <v>38</v>
      </c>
      <c r="H6" s="8" t="s">
        <v>39</v>
      </c>
      <c r="I6" s="8" t="s">
        <v>40</v>
      </c>
      <c r="J6" s="9" t="s">
        <v>41</v>
      </c>
      <c r="K6" s="10">
        <v>506079067.24664104</v>
      </c>
      <c r="L6" s="11">
        <v>0.02</v>
      </c>
      <c r="M6" s="66" t="s">
        <v>42</v>
      </c>
      <c r="N6" s="9" t="s">
        <v>43</v>
      </c>
      <c r="O6" s="11">
        <v>2.5000000000000001E-3</v>
      </c>
      <c r="P6" s="11">
        <v>5.0000000000000001E-4</v>
      </c>
      <c r="Q6" s="9"/>
      <c r="R6" s="12">
        <v>20441562</v>
      </c>
      <c r="S6" s="10">
        <v>9618442</v>
      </c>
      <c r="T6" s="10">
        <v>3198943</v>
      </c>
      <c r="U6" s="10"/>
      <c r="V6" s="10">
        <v>317076</v>
      </c>
      <c r="W6" s="13">
        <v>1509768</v>
      </c>
      <c r="X6" s="13">
        <v>5797333</v>
      </c>
      <c r="Y6" s="10"/>
      <c r="Z6" s="10"/>
      <c r="AA6" s="11"/>
      <c r="AB6" s="15">
        <f t="shared" si="0"/>
        <v>11445286</v>
      </c>
      <c r="AC6" s="16">
        <f t="shared" si="1"/>
        <v>0.84038459152527945</v>
      </c>
      <c r="AD6" s="11">
        <f t="shared" si="2"/>
        <v>2.7703632744520319E-2</v>
      </c>
      <c r="AE6" s="11">
        <f t="shared" si="3"/>
        <v>1.9005808820210277E-2</v>
      </c>
      <c r="AF6" s="16">
        <f t="shared" si="4"/>
        <v>6.2653450917279474E-4</v>
      </c>
      <c r="AG6" s="17">
        <f t="shared" si="5"/>
        <v>2.2615608391528399E-2</v>
      </c>
    </row>
    <row r="7" spans="1:33" x14ac:dyDescent="0.2">
      <c r="A7" s="8" t="s">
        <v>33</v>
      </c>
      <c r="B7" s="8" t="s">
        <v>54</v>
      </c>
      <c r="C7" s="8" t="s">
        <v>54</v>
      </c>
      <c r="D7" s="9" t="s">
        <v>55</v>
      </c>
      <c r="E7" s="8" t="s">
        <v>36</v>
      </c>
      <c r="F7" s="8" t="s">
        <v>37</v>
      </c>
      <c r="G7" s="8" t="s">
        <v>38</v>
      </c>
      <c r="H7" s="8" t="s">
        <v>39</v>
      </c>
      <c r="I7" s="8" t="s">
        <v>40</v>
      </c>
      <c r="J7" s="9" t="s">
        <v>51</v>
      </c>
      <c r="K7" s="10">
        <v>1200551.73742188</v>
      </c>
      <c r="L7" s="11">
        <v>2.75E-2</v>
      </c>
      <c r="M7" s="66" t="s">
        <v>42</v>
      </c>
      <c r="N7" s="9" t="s">
        <v>43</v>
      </c>
      <c r="O7" s="11">
        <v>2.5000000000000001E-3</v>
      </c>
      <c r="P7" s="11">
        <v>5.0000000000000001E-4</v>
      </c>
      <c r="Q7" s="9"/>
      <c r="R7" s="12">
        <v>134206.01999999999</v>
      </c>
      <c r="S7" s="10">
        <v>20738.7</v>
      </c>
      <c r="T7" s="10">
        <v>99780.87</v>
      </c>
      <c r="U7" s="10"/>
      <c r="V7" s="10">
        <v>1085.83</v>
      </c>
      <c r="W7" s="13">
        <v>3886.59</v>
      </c>
      <c r="X7" s="13">
        <v>8714.0300000000007</v>
      </c>
      <c r="Y7" s="10"/>
      <c r="Z7" s="10"/>
      <c r="AA7" s="11"/>
      <c r="AB7" s="15">
        <f t="shared" si="0"/>
        <v>25711.119999999999</v>
      </c>
      <c r="AC7" s="16">
        <f t="shared" si="1"/>
        <v>0.80660430195184041</v>
      </c>
      <c r="AD7" s="11">
        <f t="shared" si="2"/>
        <v>4.2231921440995177E-2</v>
      </c>
      <c r="AE7" s="11">
        <f t="shared" si="3"/>
        <v>1.7274307598384088E-2</v>
      </c>
      <c r="AF7" s="16">
        <f t="shared" si="4"/>
        <v>9.0444248769466708E-4</v>
      </c>
      <c r="AG7" s="17">
        <f t="shared" si="5"/>
        <v>2.1416086619651428E-2</v>
      </c>
    </row>
    <row r="8" spans="1:33" x14ac:dyDescent="0.2">
      <c r="A8" s="8" t="s">
        <v>33</v>
      </c>
      <c r="B8" s="8" t="s">
        <v>56</v>
      </c>
      <c r="C8" s="8" t="s">
        <v>56</v>
      </c>
      <c r="D8" s="9" t="s">
        <v>57</v>
      </c>
      <c r="E8" s="8" t="s">
        <v>36</v>
      </c>
      <c r="F8" s="8" t="s">
        <v>37</v>
      </c>
      <c r="G8" s="8" t="s">
        <v>38</v>
      </c>
      <c r="H8" s="8" t="s">
        <v>39</v>
      </c>
      <c r="I8" s="8" t="s">
        <v>40</v>
      </c>
      <c r="J8" s="9" t="s">
        <v>41</v>
      </c>
      <c r="K8" s="10">
        <v>1042090438.94531</v>
      </c>
      <c r="L8" s="11">
        <v>0.02</v>
      </c>
      <c r="M8" s="66" t="s">
        <v>42</v>
      </c>
      <c r="N8" s="9" t="s">
        <v>43</v>
      </c>
      <c r="O8" s="11">
        <v>2.5000000000000001E-3</v>
      </c>
      <c r="P8" s="11">
        <v>5.0000000000000001E-4</v>
      </c>
      <c r="Q8" s="9"/>
      <c r="R8" s="12">
        <v>18440865</v>
      </c>
      <c r="S8" s="10"/>
      <c r="T8" s="10"/>
      <c r="U8" s="10"/>
      <c r="V8" s="10">
        <v>817475</v>
      </c>
      <c r="W8" s="13">
        <v>1661264</v>
      </c>
      <c r="X8" s="13">
        <v>15962126</v>
      </c>
      <c r="Y8" s="10"/>
      <c r="Z8" s="10"/>
      <c r="AA8" s="11"/>
      <c r="AB8" s="15">
        <f t="shared" si="0"/>
        <v>2478739</v>
      </c>
      <c r="AC8" s="16">
        <f t="shared" si="1"/>
        <v>0</v>
      </c>
      <c r="AD8" s="11">
        <f t="shared" si="2"/>
        <v>0.32979470609854444</v>
      </c>
      <c r="AE8" s="11">
        <f t="shared" si="3"/>
        <v>0</v>
      </c>
      <c r="AF8" s="16">
        <f t="shared" si="4"/>
        <v>7.8445686616927302E-4</v>
      </c>
      <c r="AG8" s="17">
        <f t="shared" si="5"/>
        <v>2.3786217657929083E-3</v>
      </c>
    </row>
    <row r="9" spans="1:33" x14ac:dyDescent="0.2">
      <c r="A9" s="8" t="s">
        <v>33</v>
      </c>
      <c r="B9" s="8" t="s">
        <v>58</v>
      </c>
      <c r="C9" s="8" t="s">
        <v>59</v>
      </c>
      <c r="D9" s="9" t="s">
        <v>60</v>
      </c>
      <c r="E9" s="8" t="s">
        <v>36</v>
      </c>
      <c r="F9" s="8" t="s">
        <v>37</v>
      </c>
      <c r="G9" s="8" t="s">
        <v>38</v>
      </c>
      <c r="H9" s="8" t="s">
        <v>39</v>
      </c>
      <c r="I9" s="8" t="s">
        <v>40</v>
      </c>
      <c r="J9" s="9" t="s">
        <v>41</v>
      </c>
      <c r="K9" s="10">
        <v>1309475841.36008</v>
      </c>
      <c r="L9" s="11">
        <v>2.5000000000000001E-2</v>
      </c>
      <c r="M9" s="66" t="s">
        <v>42</v>
      </c>
      <c r="N9" s="9" t="s">
        <v>43</v>
      </c>
      <c r="O9" s="11">
        <v>2.5000000000000001E-3</v>
      </c>
      <c r="P9" s="11">
        <v>5.0000000000000001E-4</v>
      </c>
      <c r="Q9" s="9"/>
      <c r="R9" s="12">
        <v>47168587.479999997</v>
      </c>
      <c r="S9" s="10">
        <v>22269300</v>
      </c>
      <c r="T9" s="10">
        <v>3354436</v>
      </c>
      <c r="U9" s="10"/>
      <c r="V9" s="10">
        <v>1065012.93</v>
      </c>
      <c r="W9" s="13">
        <v>1718713.04</v>
      </c>
      <c r="X9" s="13">
        <v>18761125.510000002</v>
      </c>
      <c r="Y9" s="10"/>
      <c r="Z9" s="10"/>
      <c r="AA9" s="11"/>
      <c r="AB9" s="15">
        <f t="shared" si="0"/>
        <v>25053025.969999999</v>
      </c>
      <c r="AC9" s="16">
        <f t="shared" si="1"/>
        <v>0.88888663695421866</v>
      </c>
      <c r="AD9" s="11">
        <f t="shared" si="2"/>
        <v>4.2510351095923923E-2</v>
      </c>
      <c r="AE9" s="11">
        <f t="shared" si="3"/>
        <v>1.7006270216386819E-2</v>
      </c>
      <c r="AF9" s="16">
        <f t="shared" si="4"/>
        <v>8.1331239291427475E-4</v>
      </c>
      <c r="AG9" s="17">
        <f t="shared" si="5"/>
        <v>1.9132102463210631E-2</v>
      </c>
    </row>
    <row r="10" spans="1:33" x14ac:dyDescent="0.2">
      <c r="A10" s="8" t="s">
        <v>33</v>
      </c>
      <c r="B10" s="8" t="s">
        <v>61</v>
      </c>
      <c r="C10" s="8" t="s">
        <v>61</v>
      </c>
      <c r="D10" s="9" t="s">
        <v>62</v>
      </c>
      <c r="E10" s="8" t="s">
        <v>36</v>
      </c>
      <c r="F10" s="8" t="s">
        <v>37</v>
      </c>
      <c r="G10" s="8" t="s">
        <v>38</v>
      </c>
      <c r="H10" s="8" t="s">
        <v>39</v>
      </c>
      <c r="I10" s="8" t="s">
        <v>40</v>
      </c>
      <c r="J10" s="9" t="s">
        <v>41</v>
      </c>
      <c r="K10" s="10">
        <v>340398413.42820299</v>
      </c>
      <c r="L10" s="11">
        <v>1.6E-2</v>
      </c>
      <c r="M10" s="66" t="s">
        <v>42</v>
      </c>
      <c r="N10" s="9" t="s">
        <v>43</v>
      </c>
      <c r="O10" s="11">
        <v>2.5000000000000001E-3</v>
      </c>
      <c r="P10" s="11">
        <v>5.0000000000000001E-4</v>
      </c>
      <c r="Q10" s="9"/>
      <c r="R10" s="12">
        <v>8800860</v>
      </c>
      <c r="S10" s="10">
        <v>5432322</v>
      </c>
      <c r="T10" s="10"/>
      <c r="U10" s="10"/>
      <c r="V10" s="10">
        <v>363308</v>
      </c>
      <c r="W10" s="13">
        <v>1435024</v>
      </c>
      <c r="X10" s="13">
        <v>1570206</v>
      </c>
      <c r="Y10" s="10"/>
      <c r="Z10" s="10"/>
      <c r="AA10" s="11"/>
      <c r="AB10" s="15">
        <f t="shared" si="0"/>
        <v>7230654</v>
      </c>
      <c r="AC10" s="16">
        <f t="shared" si="1"/>
        <v>0.75129054716212396</v>
      </c>
      <c r="AD10" s="11">
        <f t="shared" si="2"/>
        <v>5.0245524125480209E-2</v>
      </c>
      <c r="AE10" s="11">
        <f t="shared" si="3"/>
        <v>1.5958717155260149E-2</v>
      </c>
      <c r="AF10" s="16">
        <f t="shared" si="4"/>
        <v>1.067302271890962E-3</v>
      </c>
      <c r="AG10" s="17">
        <f t="shared" si="5"/>
        <v>2.1241738253651096E-2</v>
      </c>
    </row>
    <row r="11" spans="1:33" x14ac:dyDescent="0.2">
      <c r="A11" s="8" t="s">
        <v>33</v>
      </c>
      <c r="B11" s="8" t="s">
        <v>63</v>
      </c>
      <c r="C11" s="8" t="s">
        <v>63</v>
      </c>
      <c r="D11" s="9" t="s">
        <v>64</v>
      </c>
      <c r="E11" s="8" t="s">
        <v>36</v>
      </c>
      <c r="F11" s="8" t="s">
        <v>37</v>
      </c>
      <c r="G11" s="8" t="s">
        <v>65</v>
      </c>
      <c r="H11" s="8" t="s">
        <v>66</v>
      </c>
      <c r="I11" s="8" t="s">
        <v>40</v>
      </c>
      <c r="J11" s="9" t="s">
        <v>67</v>
      </c>
      <c r="K11" s="10">
        <v>12144735.775094701</v>
      </c>
      <c r="L11" s="11">
        <v>0.01</v>
      </c>
      <c r="M11" s="66" t="s">
        <v>42</v>
      </c>
      <c r="N11" s="9" t="s">
        <v>43</v>
      </c>
      <c r="O11" s="11">
        <v>2E-3</v>
      </c>
      <c r="P11" s="11">
        <v>5.0000000000000001E-4</v>
      </c>
      <c r="Q11" s="9"/>
      <c r="R11" s="12">
        <v>85330.07</v>
      </c>
      <c r="S11" s="10">
        <v>72728.27</v>
      </c>
      <c r="T11" s="10"/>
      <c r="U11" s="10"/>
      <c r="V11" s="10">
        <v>4940.47</v>
      </c>
      <c r="W11" s="13">
        <v>7083.5300000000007</v>
      </c>
      <c r="X11" s="13">
        <v>577.79999999999995</v>
      </c>
      <c r="Y11" s="10"/>
      <c r="Z11" s="10"/>
      <c r="AA11" s="11"/>
      <c r="AB11" s="15">
        <f t="shared" si="0"/>
        <v>84752.27</v>
      </c>
      <c r="AC11" s="16">
        <f t="shared" si="1"/>
        <v>0.85812769380690335</v>
      </c>
      <c r="AD11" s="11">
        <f t="shared" si="2"/>
        <v>5.8293069908334022E-2</v>
      </c>
      <c r="AE11" s="11">
        <f t="shared" si="3"/>
        <v>5.9884604611278903E-3</v>
      </c>
      <c r="AF11" s="16">
        <f t="shared" si="4"/>
        <v>4.0679929901245429E-4</v>
      </c>
      <c r="AG11" s="17">
        <f t="shared" si="5"/>
        <v>6.9785190529877243E-3</v>
      </c>
    </row>
    <row r="12" spans="1:33" x14ac:dyDescent="0.2">
      <c r="A12" s="8" t="s">
        <v>33</v>
      </c>
      <c r="B12" s="8" t="s">
        <v>68</v>
      </c>
      <c r="C12" s="8" t="s">
        <v>69</v>
      </c>
      <c r="D12" s="9" t="s">
        <v>70</v>
      </c>
      <c r="E12" s="8" t="s">
        <v>36</v>
      </c>
      <c r="F12" s="8" t="s">
        <v>37</v>
      </c>
      <c r="G12" s="8" t="s">
        <v>38</v>
      </c>
      <c r="H12" s="8" t="s">
        <v>39</v>
      </c>
      <c r="I12" s="8" t="s">
        <v>40</v>
      </c>
      <c r="J12" s="9" t="s">
        <v>41</v>
      </c>
      <c r="K12" s="10">
        <v>422097246.32242101</v>
      </c>
      <c r="L12" s="11">
        <v>0.02</v>
      </c>
      <c r="M12" s="66" t="s">
        <v>42</v>
      </c>
      <c r="N12" s="9" t="s">
        <v>43</v>
      </c>
      <c r="O12" s="11">
        <v>2.5000000000000001E-3</v>
      </c>
      <c r="P12" s="11">
        <v>5.0000000000000001E-4</v>
      </c>
      <c r="Q12" s="9"/>
      <c r="R12" s="12">
        <v>6320940.8399999999</v>
      </c>
      <c r="S12" s="10">
        <v>4639483</v>
      </c>
      <c r="T12" s="10"/>
      <c r="U12" s="10"/>
      <c r="V12" s="10">
        <v>211286.13</v>
      </c>
      <c r="W12" s="13">
        <v>1399339.29</v>
      </c>
      <c r="X12" s="13">
        <v>70832.42</v>
      </c>
      <c r="Y12" s="10"/>
      <c r="Z12" s="10"/>
      <c r="AA12" s="11"/>
      <c r="AB12" s="15">
        <f t="shared" si="0"/>
        <v>6250108.4199999999</v>
      </c>
      <c r="AC12" s="16">
        <f t="shared" si="1"/>
        <v>0.74230440309705858</v>
      </c>
      <c r="AD12" s="11">
        <f t="shared" si="2"/>
        <v>3.3805194374532145E-2</v>
      </c>
      <c r="AE12" s="11">
        <f t="shared" si="3"/>
        <v>1.0991502646421219E-2</v>
      </c>
      <c r="AF12" s="16">
        <f t="shared" si="4"/>
        <v>5.0056268274872395E-4</v>
      </c>
      <c r="AG12" s="17">
        <f t="shared" si="5"/>
        <v>1.480727124958741E-2</v>
      </c>
    </row>
    <row r="13" spans="1:33" x14ac:dyDescent="0.2">
      <c r="A13" s="8" t="s">
        <v>33</v>
      </c>
      <c r="B13" s="8" t="s">
        <v>68</v>
      </c>
      <c r="C13" s="8" t="s">
        <v>71</v>
      </c>
      <c r="D13" s="9" t="s">
        <v>72</v>
      </c>
      <c r="E13" s="8" t="s">
        <v>36</v>
      </c>
      <c r="F13" s="8" t="s">
        <v>37</v>
      </c>
      <c r="G13" s="8" t="s">
        <v>38</v>
      </c>
      <c r="H13" s="8" t="s">
        <v>39</v>
      </c>
      <c r="I13" s="8" t="s">
        <v>40</v>
      </c>
      <c r="J13" s="9" t="s">
        <v>51</v>
      </c>
      <c r="K13" s="10">
        <v>29638.4523398813</v>
      </c>
      <c r="L13" s="11">
        <v>0.02</v>
      </c>
      <c r="M13" s="66" t="s">
        <v>42</v>
      </c>
      <c r="N13" s="9" t="s">
        <v>43</v>
      </c>
      <c r="O13" s="11">
        <v>2.5000000000000001E-3</v>
      </c>
      <c r="P13" s="11">
        <v>5.0000000000000001E-4</v>
      </c>
      <c r="Q13" s="9"/>
      <c r="R13" s="12">
        <v>444.1</v>
      </c>
      <c r="S13" s="10">
        <v>326.06</v>
      </c>
      <c r="T13" s="10"/>
      <c r="U13" s="10"/>
      <c r="V13" s="10">
        <v>14.83</v>
      </c>
      <c r="W13" s="13">
        <v>98.25</v>
      </c>
      <c r="X13" s="13">
        <v>4.96</v>
      </c>
      <c r="Y13" s="10"/>
      <c r="Z13" s="10"/>
      <c r="AA13" s="11"/>
      <c r="AB13" s="15">
        <f t="shared" si="0"/>
        <v>439.14</v>
      </c>
      <c r="AC13" s="16">
        <f t="shared" si="1"/>
        <v>0.7424966980917248</v>
      </c>
      <c r="AD13" s="11">
        <f t="shared" si="2"/>
        <v>3.3770551532540875E-2</v>
      </c>
      <c r="AE13" s="11">
        <f t="shared" si="3"/>
        <v>1.1001249196850129E-2</v>
      </c>
      <c r="AF13" s="16">
        <f t="shared" si="4"/>
        <v>5.0036350852385278E-4</v>
      </c>
      <c r="AG13" s="17">
        <f t="shared" si="5"/>
        <v>1.4816563124286223E-2</v>
      </c>
    </row>
    <row r="14" spans="1:33" x14ac:dyDescent="0.2">
      <c r="A14" s="8" t="s">
        <v>33</v>
      </c>
      <c r="B14" s="8" t="s">
        <v>73</v>
      </c>
      <c r="C14" s="8" t="s">
        <v>74</v>
      </c>
      <c r="D14" s="9" t="s">
        <v>75</v>
      </c>
      <c r="E14" s="8" t="s">
        <v>36</v>
      </c>
      <c r="F14" s="8" t="s">
        <v>37</v>
      </c>
      <c r="G14" s="8" t="s">
        <v>76</v>
      </c>
      <c r="H14" s="8" t="s">
        <v>39</v>
      </c>
      <c r="I14" s="8" t="s">
        <v>40</v>
      </c>
      <c r="J14" s="9" t="s">
        <v>41</v>
      </c>
      <c r="K14" s="10">
        <v>5770190175.4449196</v>
      </c>
      <c r="L14" s="11">
        <v>1.4E-2</v>
      </c>
      <c r="M14" s="66" t="s">
        <v>42</v>
      </c>
      <c r="N14" s="9" t="s">
        <v>43</v>
      </c>
      <c r="O14" s="11">
        <v>2E-3</v>
      </c>
      <c r="P14" s="11">
        <v>5.0000000000000001E-4</v>
      </c>
      <c r="Q14" s="9"/>
      <c r="R14" s="12">
        <v>93697319.269999996</v>
      </c>
      <c r="S14" s="10">
        <v>80776582</v>
      </c>
      <c r="T14" s="10">
        <v>7312204.2300000004</v>
      </c>
      <c r="U14" s="10"/>
      <c r="V14" s="10">
        <v>2117513.75</v>
      </c>
      <c r="W14" s="13">
        <v>3100175.41</v>
      </c>
      <c r="X14" s="13">
        <v>390843.88</v>
      </c>
      <c r="Y14" s="10"/>
      <c r="Z14" s="10"/>
      <c r="AA14" s="11">
        <v>6.0000000000000001E-3</v>
      </c>
      <c r="AB14" s="15">
        <f t="shared" si="0"/>
        <v>85994271.159999996</v>
      </c>
      <c r="AC14" s="16">
        <f t="shared" si="1"/>
        <v>0.93932515399436289</v>
      </c>
      <c r="AD14" s="11">
        <f t="shared" si="2"/>
        <v>2.4623893213306932E-2</v>
      </c>
      <c r="AE14" s="11">
        <f t="shared" si="3"/>
        <v>1.3998946229492618E-2</v>
      </c>
      <c r="AF14" s="16">
        <f t="shared" si="4"/>
        <v>3.669746898483681E-4</v>
      </c>
      <c r="AG14" s="17">
        <f t="shared" si="5"/>
        <v>2.0903195309913553E-2</v>
      </c>
    </row>
    <row r="15" spans="1:33" x14ac:dyDescent="0.2">
      <c r="A15" s="8" t="s">
        <v>33</v>
      </c>
      <c r="B15" s="8" t="s">
        <v>73</v>
      </c>
      <c r="C15" s="8" t="s">
        <v>77</v>
      </c>
      <c r="D15" s="9" t="s">
        <v>78</v>
      </c>
      <c r="E15" s="8" t="s">
        <v>36</v>
      </c>
      <c r="F15" s="8" t="s">
        <v>37</v>
      </c>
      <c r="G15" s="8" t="s">
        <v>76</v>
      </c>
      <c r="H15" s="8" t="s">
        <v>39</v>
      </c>
      <c r="I15" s="8" t="s">
        <v>40</v>
      </c>
      <c r="J15" s="9" t="s">
        <v>51</v>
      </c>
      <c r="K15" s="10">
        <v>3100329.6024827999</v>
      </c>
      <c r="L15" s="11">
        <v>1.4E-2</v>
      </c>
      <c r="M15" s="66" t="s">
        <v>42</v>
      </c>
      <c r="N15" s="9" t="s">
        <v>43</v>
      </c>
      <c r="O15" s="11">
        <v>2E-3</v>
      </c>
      <c r="P15" s="11">
        <v>5.0000000000000001E-4</v>
      </c>
      <c r="Q15" s="9"/>
      <c r="R15" s="12">
        <v>48062.74</v>
      </c>
      <c r="S15" s="10">
        <v>43426.46</v>
      </c>
      <c r="T15" s="10">
        <v>1622.83</v>
      </c>
      <c r="U15" s="10"/>
      <c r="V15" s="10">
        <v>1137.74</v>
      </c>
      <c r="W15" s="13">
        <v>1665.7199999999998</v>
      </c>
      <c r="X15" s="13">
        <v>209.99</v>
      </c>
      <c r="Y15" s="10"/>
      <c r="Z15" s="10"/>
      <c r="AA15" s="11">
        <v>6.0000000000000001E-3</v>
      </c>
      <c r="AB15" s="15">
        <f t="shared" si="0"/>
        <v>46229.919999999998</v>
      </c>
      <c r="AC15" s="16">
        <f t="shared" si="1"/>
        <v>0.93935832032588418</v>
      </c>
      <c r="AD15" s="11">
        <f t="shared" si="2"/>
        <v>2.4610468718094258E-2</v>
      </c>
      <c r="AE15" s="11">
        <f t="shared" si="3"/>
        <v>1.4007046207352698E-2</v>
      </c>
      <c r="AF15" s="16">
        <f t="shared" si="4"/>
        <v>3.6697388532137913E-4</v>
      </c>
      <c r="AG15" s="17">
        <f t="shared" si="5"/>
        <v>2.0911292000366104E-2</v>
      </c>
    </row>
    <row r="16" spans="1:33" x14ac:dyDescent="0.2">
      <c r="A16" s="8" t="s">
        <v>33</v>
      </c>
      <c r="B16" s="8" t="s">
        <v>79</v>
      </c>
      <c r="C16" s="8" t="s">
        <v>80</v>
      </c>
      <c r="D16" s="9" t="s">
        <v>81</v>
      </c>
      <c r="E16" s="8" t="s">
        <v>36</v>
      </c>
      <c r="F16" s="8" t="s">
        <v>37</v>
      </c>
      <c r="G16" s="8" t="s">
        <v>76</v>
      </c>
      <c r="H16" s="8" t="s">
        <v>39</v>
      </c>
      <c r="I16" s="8" t="s">
        <v>40</v>
      </c>
      <c r="J16" s="9" t="s">
        <v>41</v>
      </c>
      <c r="K16" s="10">
        <v>3362592992.3239799</v>
      </c>
      <c r="L16" s="11">
        <v>1.2E-2</v>
      </c>
      <c r="M16" s="66"/>
      <c r="N16" s="9"/>
      <c r="O16" s="11">
        <v>2E-3</v>
      </c>
      <c r="P16" s="11">
        <v>5.0000000000000001E-4</v>
      </c>
      <c r="Q16" s="9"/>
      <c r="R16" s="12">
        <v>15075894.75</v>
      </c>
      <c r="S16" s="10">
        <v>11944204</v>
      </c>
      <c r="T16" s="10"/>
      <c r="U16" s="10"/>
      <c r="V16" s="10">
        <v>1346261.64</v>
      </c>
      <c r="W16" s="13">
        <v>1717133.03</v>
      </c>
      <c r="X16" s="13">
        <v>68296.08</v>
      </c>
      <c r="Y16" s="10"/>
      <c r="Z16" s="10"/>
      <c r="AA16" s="11">
        <v>3.3999999999999998E-3</v>
      </c>
      <c r="AB16" s="15">
        <f t="shared" si="0"/>
        <v>15007598.67</v>
      </c>
      <c r="AC16" s="16">
        <f t="shared" si="1"/>
        <v>0.79587709284072961</v>
      </c>
      <c r="AD16" s="11">
        <f t="shared" si="2"/>
        <v>8.9705333251692013E-2</v>
      </c>
      <c r="AE16" s="11">
        <f t="shared" si="3"/>
        <v>3.5520813929208347E-3</v>
      </c>
      <c r="AF16" s="16">
        <f t="shared" si="4"/>
        <v>4.0036413656758434E-4</v>
      </c>
      <c r="AG16" s="17">
        <f t="shared" si="5"/>
        <v>7.8631029399808035E-3</v>
      </c>
    </row>
    <row r="17" spans="1:33" x14ac:dyDescent="0.2">
      <c r="A17" s="8" t="s">
        <v>33</v>
      </c>
      <c r="B17" s="8" t="s">
        <v>79</v>
      </c>
      <c r="C17" s="8" t="s">
        <v>82</v>
      </c>
      <c r="D17" s="9" t="s">
        <v>83</v>
      </c>
      <c r="E17" s="8" t="s">
        <v>36</v>
      </c>
      <c r="F17" s="8" t="s">
        <v>37</v>
      </c>
      <c r="G17" s="8" t="s">
        <v>76</v>
      </c>
      <c r="H17" s="8" t="s">
        <v>39</v>
      </c>
      <c r="I17" s="8" t="s">
        <v>40</v>
      </c>
      <c r="J17" s="9" t="s">
        <v>51</v>
      </c>
      <c r="K17" s="10">
        <v>5285861.8930554893</v>
      </c>
      <c r="L17" s="11">
        <v>1.2E-2</v>
      </c>
      <c r="M17" s="66"/>
      <c r="N17" s="9"/>
      <c r="O17" s="11">
        <v>2E-3</v>
      </c>
      <c r="P17" s="11">
        <v>5.0000000000000001E-4</v>
      </c>
      <c r="Q17" s="9"/>
      <c r="R17" s="12">
        <v>23002.639999999999</v>
      </c>
      <c r="S17" s="10">
        <v>18079.77</v>
      </c>
      <c r="T17" s="10"/>
      <c r="U17" s="10"/>
      <c r="V17" s="10">
        <v>2116.2600000000002</v>
      </c>
      <c r="W17" s="13">
        <v>2699.26</v>
      </c>
      <c r="X17" s="13">
        <v>107.35</v>
      </c>
      <c r="Y17" s="10"/>
      <c r="Z17" s="10"/>
      <c r="AA17" s="11">
        <v>3.3999999999999998E-3</v>
      </c>
      <c r="AB17" s="15">
        <f t="shared" si="0"/>
        <v>22895.29</v>
      </c>
      <c r="AC17" s="16">
        <f t="shared" si="1"/>
        <v>0.78967202424603489</v>
      </c>
      <c r="AD17" s="11">
        <f t="shared" si="2"/>
        <v>9.2432111582775325E-2</v>
      </c>
      <c r="AE17" s="11">
        <f t="shared" si="3"/>
        <v>3.4204015098754314E-3</v>
      </c>
      <c r="AF17" s="16">
        <f t="shared" si="4"/>
        <v>4.0036233310982279E-4</v>
      </c>
      <c r="AG17" s="17">
        <f t="shared" si="5"/>
        <v>7.7314203933476957E-3</v>
      </c>
    </row>
    <row r="18" spans="1:33" x14ac:dyDescent="0.2">
      <c r="A18" s="8" t="s">
        <v>33</v>
      </c>
      <c r="B18" s="8" t="s">
        <v>79</v>
      </c>
      <c r="C18" s="8" t="s">
        <v>84</v>
      </c>
      <c r="D18" s="9" t="s">
        <v>85</v>
      </c>
      <c r="E18" s="8" t="s">
        <v>36</v>
      </c>
      <c r="F18" s="8" t="s">
        <v>37</v>
      </c>
      <c r="G18" s="8" t="s">
        <v>76</v>
      </c>
      <c r="H18" s="8" t="s">
        <v>39</v>
      </c>
      <c r="I18" s="8" t="s">
        <v>40</v>
      </c>
      <c r="J18" s="9" t="s">
        <v>67</v>
      </c>
      <c r="K18" s="10">
        <v>8889308.3696079012</v>
      </c>
      <c r="L18" s="11">
        <v>1.2E-2</v>
      </c>
      <c r="M18" s="66"/>
      <c r="N18" s="9"/>
      <c r="O18" s="11">
        <v>2E-3</v>
      </c>
      <c r="P18" s="11">
        <v>5.0000000000000001E-4</v>
      </c>
      <c r="Q18" s="9"/>
      <c r="R18" s="12">
        <v>26358.9</v>
      </c>
      <c r="S18" s="10">
        <v>18080.03</v>
      </c>
      <c r="T18" s="10"/>
      <c r="U18" s="10"/>
      <c r="V18" s="10">
        <v>3558.96</v>
      </c>
      <c r="W18" s="13">
        <v>4539.38</v>
      </c>
      <c r="X18" s="13">
        <v>180.53</v>
      </c>
      <c r="Y18" s="10"/>
      <c r="Z18" s="10"/>
      <c r="AA18" s="11">
        <v>3.3999999999999998E-3</v>
      </c>
      <c r="AB18" s="15">
        <f t="shared" si="0"/>
        <v>26178.37</v>
      </c>
      <c r="AC18" s="16">
        <f t="shared" si="1"/>
        <v>0.69064766064502869</v>
      </c>
      <c r="AD18" s="11">
        <f t="shared" si="2"/>
        <v>0.13595040485713969</v>
      </c>
      <c r="AE18" s="11">
        <f t="shared" si="3"/>
        <v>2.0339073916948044E-3</v>
      </c>
      <c r="AF18" s="16">
        <f t="shared" si="4"/>
        <v>4.0036410618489796E-4</v>
      </c>
      <c r="AG18" s="17">
        <f t="shared" si="5"/>
        <v>6.3449276492086298E-3</v>
      </c>
    </row>
    <row r="19" spans="1:33" x14ac:dyDescent="0.2">
      <c r="A19" s="8" t="s">
        <v>33</v>
      </c>
      <c r="B19" s="8" t="s">
        <v>86</v>
      </c>
      <c r="C19" s="8" t="s">
        <v>87</v>
      </c>
      <c r="D19" s="9" t="s">
        <v>88</v>
      </c>
      <c r="E19" s="8" t="s">
        <v>36</v>
      </c>
      <c r="F19" s="8" t="s">
        <v>37</v>
      </c>
      <c r="G19" s="8" t="s">
        <v>76</v>
      </c>
      <c r="H19" s="8" t="s">
        <v>39</v>
      </c>
      <c r="I19" s="8" t="s">
        <v>40</v>
      </c>
      <c r="J19" s="9" t="s">
        <v>41</v>
      </c>
      <c r="K19" s="10">
        <v>433363789.35339803</v>
      </c>
      <c r="L19" s="11">
        <v>1.2E-2</v>
      </c>
      <c r="M19" s="66"/>
      <c r="N19" s="9"/>
      <c r="O19" s="11">
        <v>2E-3</v>
      </c>
      <c r="P19" s="11">
        <v>5.0000000000000001E-4</v>
      </c>
      <c r="Q19" s="9"/>
      <c r="R19" s="12">
        <v>771402.19</v>
      </c>
      <c r="S19" s="10"/>
      <c r="T19" s="10"/>
      <c r="U19" s="10"/>
      <c r="V19" s="10">
        <v>173805.32</v>
      </c>
      <c r="W19" s="13">
        <v>576668.1</v>
      </c>
      <c r="X19" s="13">
        <v>20928.77</v>
      </c>
      <c r="Y19" s="10"/>
      <c r="Z19" s="10"/>
      <c r="AA19" s="11">
        <v>1.0200000000000001E-2</v>
      </c>
      <c r="AB19" s="15">
        <f t="shared" si="0"/>
        <v>750473.41999999993</v>
      </c>
      <c r="AC19" s="16">
        <f t="shared" si="1"/>
        <v>0</v>
      </c>
      <c r="AD19" s="11">
        <f t="shared" si="2"/>
        <v>0.23159423820766367</v>
      </c>
      <c r="AE19" s="11">
        <f t="shared" si="3"/>
        <v>0</v>
      </c>
      <c r="AF19" s="16">
        <f t="shared" si="4"/>
        <v>4.0106101217945978E-4</v>
      </c>
      <c r="AG19" s="17">
        <f>+AB19/K19+AA19</f>
        <v>1.1931740026363871E-2</v>
      </c>
    </row>
    <row r="20" spans="1:33" x14ac:dyDescent="0.2">
      <c r="A20" s="8" t="s">
        <v>33</v>
      </c>
      <c r="B20" s="8" t="s">
        <v>86</v>
      </c>
      <c r="C20" s="8" t="s">
        <v>89</v>
      </c>
      <c r="D20" s="9" t="s">
        <v>90</v>
      </c>
      <c r="E20" s="8" t="s">
        <v>36</v>
      </c>
      <c r="F20" s="8" t="s">
        <v>37</v>
      </c>
      <c r="G20" s="8" t="s">
        <v>76</v>
      </c>
      <c r="H20" s="8" t="s">
        <v>39</v>
      </c>
      <c r="I20" s="8" t="s">
        <v>40</v>
      </c>
      <c r="J20" s="9" t="s">
        <v>51</v>
      </c>
      <c r="K20" s="10">
        <v>2020052.07731387</v>
      </c>
      <c r="L20" s="11">
        <v>1.2E-2</v>
      </c>
      <c r="M20" s="66"/>
      <c r="N20" s="9"/>
      <c r="O20" s="11">
        <v>2E-3</v>
      </c>
      <c r="P20" s="11">
        <v>5.0000000000000001E-4</v>
      </c>
      <c r="Q20" s="9"/>
      <c r="R20" s="12">
        <v>3595.74</v>
      </c>
      <c r="S20" s="10"/>
      <c r="T20" s="10"/>
      <c r="U20" s="10"/>
      <c r="V20" s="10">
        <v>810.16</v>
      </c>
      <c r="W20" s="13">
        <v>2688.04</v>
      </c>
      <c r="X20" s="13">
        <v>97.54</v>
      </c>
      <c r="Y20" s="10"/>
      <c r="Z20" s="10"/>
      <c r="AA20" s="11">
        <v>1.0200000000000001E-2</v>
      </c>
      <c r="AB20" s="15">
        <f t="shared" si="0"/>
        <v>3498.2</v>
      </c>
      <c r="AC20" s="16">
        <f t="shared" si="1"/>
        <v>0</v>
      </c>
      <c r="AD20" s="11">
        <f t="shared" si="2"/>
        <v>0.23159339088674175</v>
      </c>
      <c r="AE20" s="11">
        <f t="shared" si="3"/>
        <v>0</v>
      </c>
      <c r="AF20" s="16">
        <f t="shared" si="4"/>
        <v>4.0105896729023763E-4</v>
      </c>
      <c r="AG20" s="17">
        <f t="shared" si="5"/>
        <v>1.1931737532554939E-2</v>
      </c>
    </row>
    <row r="21" spans="1:33" x14ac:dyDescent="0.2">
      <c r="A21" s="8" t="s">
        <v>33</v>
      </c>
      <c r="B21" s="8" t="s">
        <v>86</v>
      </c>
      <c r="C21" s="8" t="s">
        <v>91</v>
      </c>
      <c r="D21" s="9" t="s">
        <v>92</v>
      </c>
      <c r="E21" s="8" t="s">
        <v>36</v>
      </c>
      <c r="F21" s="8" t="s">
        <v>37</v>
      </c>
      <c r="G21" s="8" t="s">
        <v>76</v>
      </c>
      <c r="H21" s="8" t="s">
        <v>39</v>
      </c>
      <c r="I21" s="8" t="s">
        <v>40</v>
      </c>
      <c r="J21" s="9" t="s">
        <v>67</v>
      </c>
      <c r="K21" s="10">
        <v>682933.52906810504</v>
      </c>
      <c r="L21" s="11">
        <v>1.2E-2</v>
      </c>
      <c r="M21" s="66"/>
      <c r="N21" s="9"/>
      <c r="O21" s="11">
        <v>2E-3</v>
      </c>
      <c r="P21" s="11">
        <v>5.0000000000000001E-4</v>
      </c>
      <c r="Q21" s="9"/>
      <c r="R21" s="12">
        <v>1215.6099999999999</v>
      </c>
      <c r="S21" s="10"/>
      <c r="T21" s="10"/>
      <c r="U21" s="10"/>
      <c r="V21" s="10">
        <v>273.89</v>
      </c>
      <c r="W21" s="13">
        <v>908.75</v>
      </c>
      <c r="X21" s="13">
        <v>32.97</v>
      </c>
      <c r="Y21" s="10"/>
      <c r="Z21" s="10"/>
      <c r="AA21" s="11">
        <v>1.0200000000000001E-2</v>
      </c>
      <c r="AB21" s="15">
        <f t="shared" si="0"/>
        <v>1182.6399999999999</v>
      </c>
      <c r="AC21" s="16">
        <f t="shared" si="1"/>
        <v>0</v>
      </c>
      <c r="AD21" s="11">
        <f t="shared" si="2"/>
        <v>0.23159203138740447</v>
      </c>
      <c r="AE21" s="11">
        <f t="shared" si="3"/>
        <v>0</v>
      </c>
      <c r="AF21" s="16">
        <f t="shared" si="4"/>
        <v>4.0104927982337579E-4</v>
      </c>
      <c r="AG21" s="17">
        <f t="shared" si="5"/>
        <v>1.1931705868378974E-2</v>
      </c>
    </row>
    <row r="22" spans="1:33" x14ac:dyDescent="0.2">
      <c r="A22" s="8" t="s">
        <v>33</v>
      </c>
      <c r="B22" s="8" t="s">
        <v>93</v>
      </c>
      <c r="C22" s="8" t="s">
        <v>94</v>
      </c>
      <c r="D22" s="9" t="s">
        <v>95</v>
      </c>
      <c r="E22" s="8" t="s">
        <v>36</v>
      </c>
      <c r="F22" s="8" t="s">
        <v>37</v>
      </c>
      <c r="G22" s="8" t="s">
        <v>76</v>
      </c>
      <c r="H22" s="8" t="s">
        <v>39</v>
      </c>
      <c r="I22" s="8" t="s">
        <v>40</v>
      </c>
      <c r="J22" s="9" t="s">
        <v>41</v>
      </c>
      <c r="K22" s="10">
        <v>296210729.26558602</v>
      </c>
      <c r="L22" s="11">
        <v>1.2E-2</v>
      </c>
      <c r="M22" s="66"/>
      <c r="N22" s="9"/>
      <c r="O22" s="11">
        <v>2E-3</v>
      </c>
      <c r="P22" s="11">
        <v>5.0000000000000001E-4</v>
      </c>
      <c r="Q22" s="9"/>
      <c r="R22" s="12">
        <v>698668.16</v>
      </c>
      <c r="S22" s="10"/>
      <c r="T22" s="10"/>
      <c r="U22" s="10"/>
      <c r="V22" s="10">
        <v>109066.85</v>
      </c>
      <c r="W22" s="13">
        <v>557821.64</v>
      </c>
      <c r="X22" s="13">
        <v>31779.67</v>
      </c>
      <c r="Y22" s="10"/>
      <c r="Z22" s="10"/>
      <c r="AA22" s="11">
        <v>1.155E-2</v>
      </c>
      <c r="AB22" s="15">
        <f t="shared" si="0"/>
        <v>666888.49</v>
      </c>
      <c r="AC22" s="16">
        <f t="shared" si="1"/>
        <v>0</v>
      </c>
      <c r="AD22" s="11">
        <f t="shared" si="2"/>
        <v>0.16354585756908177</v>
      </c>
      <c r="AE22" s="11">
        <f t="shared" si="3"/>
        <v>0</v>
      </c>
      <c r="AF22" s="16">
        <f t="shared" si="4"/>
        <v>3.6820695276776886E-4</v>
      </c>
      <c r="AG22" s="17">
        <f t="shared" si="5"/>
        <v>1.3801398832356473E-2</v>
      </c>
    </row>
    <row r="23" spans="1:33" x14ac:dyDescent="0.2">
      <c r="A23" s="8" t="s">
        <v>33</v>
      </c>
      <c r="B23" s="8" t="s">
        <v>93</v>
      </c>
      <c r="C23" s="8" t="s">
        <v>96</v>
      </c>
      <c r="D23" s="9" t="s">
        <v>97</v>
      </c>
      <c r="E23" s="8" t="s">
        <v>36</v>
      </c>
      <c r="F23" s="8" t="s">
        <v>37</v>
      </c>
      <c r="G23" s="8" t="s">
        <v>76</v>
      </c>
      <c r="H23" s="8" t="s">
        <v>39</v>
      </c>
      <c r="I23" s="8" t="s">
        <v>40</v>
      </c>
      <c r="J23" s="9" t="s">
        <v>51</v>
      </c>
      <c r="K23" s="10">
        <v>1285238.3274284699</v>
      </c>
      <c r="L23" s="11">
        <v>1.2E-2</v>
      </c>
      <c r="M23" s="66"/>
      <c r="N23" s="9"/>
      <c r="O23" s="11">
        <v>2E-3</v>
      </c>
      <c r="P23" s="11">
        <v>5.0000000000000001E-4</v>
      </c>
      <c r="Q23" s="9"/>
      <c r="R23" s="12">
        <v>3031.45</v>
      </c>
      <c r="S23" s="10"/>
      <c r="T23" s="10"/>
      <c r="U23" s="10"/>
      <c r="V23" s="10">
        <v>473.23</v>
      </c>
      <c r="W23" s="13">
        <v>2420.34</v>
      </c>
      <c r="X23" s="13">
        <v>137.88</v>
      </c>
      <c r="Y23" s="10"/>
      <c r="Z23" s="10"/>
      <c r="AA23" s="11">
        <v>1.155E-2</v>
      </c>
      <c r="AB23" s="15">
        <f t="shared" si="0"/>
        <v>2893.57</v>
      </c>
      <c r="AC23" s="16">
        <f t="shared" si="1"/>
        <v>0</v>
      </c>
      <c r="AD23" s="11">
        <f t="shared" si="2"/>
        <v>0.16354537820063106</v>
      </c>
      <c r="AE23" s="11">
        <f t="shared" si="3"/>
        <v>0</v>
      </c>
      <c r="AF23" s="16">
        <f t="shared" si="4"/>
        <v>3.6820408316553079E-4</v>
      </c>
      <c r="AG23" s="17">
        <f t="shared" si="5"/>
        <v>1.3801387885225546E-2</v>
      </c>
    </row>
    <row r="24" spans="1:33" x14ac:dyDescent="0.2">
      <c r="A24" s="8" t="s">
        <v>33</v>
      </c>
      <c r="B24" s="8" t="s">
        <v>93</v>
      </c>
      <c r="C24" s="8" t="s">
        <v>98</v>
      </c>
      <c r="D24" s="9" t="s">
        <v>99</v>
      </c>
      <c r="E24" s="8" t="s">
        <v>36</v>
      </c>
      <c r="F24" s="8" t="s">
        <v>37</v>
      </c>
      <c r="G24" s="8" t="s">
        <v>76</v>
      </c>
      <c r="H24" s="8" t="s">
        <v>39</v>
      </c>
      <c r="I24" s="8" t="s">
        <v>40</v>
      </c>
      <c r="J24" s="9" t="s">
        <v>67</v>
      </c>
      <c r="K24" s="10">
        <v>384999.47670342599</v>
      </c>
      <c r="L24" s="11">
        <v>1.2E-2</v>
      </c>
      <c r="M24" s="66"/>
      <c r="N24" s="9"/>
      <c r="O24" s="11">
        <v>2E-3</v>
      </c>
      <c r="P24" s="11">
        <v>5.0000000000000001E-4</v>
      </c>
      <c r="Q24" s="9"/>
      <c r="R24" s="12">
        <v>908.06</v>
      </c>
      <c r="S24" s="10"/>
      <c r="T24" s="10"/>
      <c r="U24" s="10"/>
      <c r="V24" s="10">
        <v>141.75</v>
      </c>
      <c r="W24" s="13">
        <v>725.01</v>
      </c>
      <c r="X24" s="13">
        <v>41.3</v>
      </c>
      <c r="Y24" s="10"/>
      <c r="Z24" s="10"/>
      <c r="AA24" s="11">
        <v>1.155E-2</v>
      </c>
      <c r="AB24" s="15">
        <f t="shared" si="0"/>
        <v>866.76</v>
      </c>
      <c r="AC24" s="16">
        <f t="shared" si="1"/>
        <v>0</v>
      </c>
      <c r="AD24" s="11">
        <f t="shared" si="2"/>
        <v>0.16354008029904471</v>
      </c>
      <c r="AE24" s="11">
        <f t="shared" si="3"/>
        <v>0</v>
      </c>
      <c r="AF24" s="16">
        <f t="shared" si="4"/>
        <v>3.6818231861959988E-4</v>
      </c>
      <c r="AG24" s="17">
        <f t="shared" si="5"/>
        <v>1.380132773535608E-2</v>
      </c>
    </row>
    <row r="25" spans="1:33" x14ac:dyDescent="0.2">
      <c r="A25" s="8" t="s">
        <v>33</v>
      </c>
      <c r="B25" s="8" t="s">
        <v>100</v>
      </c>
      <c r="C25" s="8" t="s">
        <v>101</v>
      </c>
      <c r="D25" s="9" t="s">
        <v>102</v>
      </c>
      <c r="E25" s="8" t="s">
        <v>36</v>
      </c>
      <c r="F25" s="8" t="s">
        <v>37</v>
      </c>
      <c r="G25" s="8" t="s">
        <v>65</v>
      </c>
      <c r="H25" s="8" t="s">
        <v>103</v>
      </c>
      <c r="I25" s="8" t="s">
        <v>40</v>
      </c>
      <c r="J25" s="9" t="s">
        <v>41</v>
      </c>
      <c r="K25" s="10">
        <v>1609739714.4563501</v>
      </c>
      <c r="L25" s="11">
        <v>0.02</v>
      </c>
      <c r="M25" s="66" t="s">
        <v>42</v>
      </c>
      <c r="N25" s="9" t="s">
        <v>43</v>
      </c>
      <c r="O25" s="11">
        <v>2.5000000000000001E-3</v>
      </c>
      <c r="P25" s="11">
        <v>5.0000000000000001E-4</v>
      </c>
      <c r="Q25" s="9"/>
      <c r="R25" s="12">
        <v>42550096.75</v>
      </c>
      <c r="S25" s="10">
        <v>32186234</v>
      </c>
      <c r="T25" s="10">
        <v>5824777.5999999996</v>
      </c>
      <c r="U25" s="10"/>
      <c r="V25" s="10">
        <v>1608541.73</v>
      </c>
      <c r="W25" s="13">
        <v>1013929.32</v>
      </c>
      <c r="X25" s="13">
        <v>1916614.0999999999</v>
      </c>
      <c r="Y25" s="10"/>
      <c r="Z25" s="10"/>
      <c r="AA25" s="11"/>
      <c r="AB25" s="15">
        <f t="shared" si="0"/>
        <v>34808705.049999997</v>
      </c>
      <c r="AC25" s="16">
        <f t="shared" si="1"/>
        <v>0.92466048230656606</v>
      </c>
      <c r="AD25" s="11">
        <f t="shared" si="2"/>
        <v>4.6210904073835983E-2</v>
      </c>
      <c r="AE25" s="11">
        <f t="shared" si="3"/>
        <v>1.9994682190511842E-2</v>
      </c>
      <c r="AF25" s="16">
        <f t="shared" si="4"/>
        <v>9.9925578996058078E-4</v>
      </c>
      <c r="AG25" s="17">
        <f t="shared" si="5"/>
        <v>2.162380957455335E-2</v>
      </c>
    </row>
    <row r="26" spans="1:33" x14ac:dyDescent="0.2">
      <c r="A26" s="8" t="s">
        <v>33</v>
      </c>
      <c r="B26" s="8" t="s">
        <v>100</v>
      </c>
      <c r="C26" s="8" t="s">
        <v>104</v>
      </c>
      <c r="D26" s="9" t="s">
        <v>105</v>
      </c>
      <c r="E26" s="8" t="s">
        <v>36</v>
      </c>
      <c r="F26" s="8" t="s">
        <v>37</v>
      </c>
      <c r="G26" s="8" t="s">
        <v>65</v>
      </c>
      <c r="H26" s="8" t="s">
        <v>103</v>
      </c>
      <c r="I26" s="8" t="s">
        <v>40</v>
      </c>
      <c r="J26" s="9" t="s">
        <v>51</v>
      </c>
      <c r="K26" s="10">
        <v>1564791.8485105999</v>
      </c>
      <c r="L26" s="11">
        <v>0.02</v>
      </c>
      <c r="M26" s="66" t="s">
        <v>42</v>
      </c>
      <c r="N26" s="9" t="s">
        <v>43</v>
      </c>
      <c r="O26" s="11">
        <v>2.5000000000000001E-3</v>
      </c>
      <c r="P26" s="11">
        <v>5.0000000000000001E-4</v>
      </c>
      <c r="Q26" s="9"/>
      <c r="R26" s="12">
        <v>40952.559999999998</v>
      </c>
      <c r="S26" s="10">
        <v>31268.240000000002</v>
      </c>
      <c r="T26" s="10">
        <v>5272</v>
      </c>
      <c r="U26" s="10"/>
      <c r="V26" s="10">
        <v>1563.62</v>
      </c>
      <c r="W26" s="13">
        <v>985.61</v>
      </c>
      <c r="X26" s="13">
        <v>1863.09</v>
      </c>
      <c r="Y26" s="10"/>
      <c r="Z26" s="10"/>
      <c r="AA26" s="11"/>
      <c r="AB26" s="15">
        <f t="shared" si="0"/>
        <v>33817.47</v>
      </c>
      <c r="AC26" s="16">
        <f t="shared" si="1"/>
        <v>0.92461795634031763</v>
      </c>
      <c r="AD26" s="11">
        <f t="shared" si="2"/>
        <v>4.6237048484111906E-2</v>
      </c>
      <c r="AE26" s="11">
        <f t="shared" si="3"/>
        <v>1.9982363807532443E-2</v>
      </c>
      <c r="AF26" s="16">
        <f t="shared" si="4"/>
        <v>9.9925111540444473E-4</v>
      </c>
      <c r="AG26" s="17">
        <f t="shared" si="5"/>
        <v>2.1611481445400003E-2</v>
      </c>
    </row>
    <row r="27" spans="1:33" x14ac:dyDescent="0.2">
      <c r="A27" s="8" t="s">
        <v>33</v>
      </c>
      <c r="B27" s="8" t="s">
        <v>100</v>
      </c>
      <c r="C27" s="8" t="s">
        <v>106</v>
      </c>
      <c r="D27" s="9" t="s">
        <v>107</v>
      </c>
      <c r="E27" s="8" t="s">
        <v>36</v>
      </c>
      <c r="F27" s="8" t="s">
        <v>37</v>
      </c>
      <c r="G27" s="8" t="s">
        <v>65</v>
      </c>
      <c r="H27" s="8" t="s">
        <v>103</v>
      </c>
      <c r="I27" s="8" t="s">
        <v>40</v>
      </c>
      <c r="J27" s="9" t="s">
        <v>41</v>
      </c>
      <c r="K27" s="10">
        <v>2465834923.7381001</v>
      </c>
      <c r="L27" s="11">
        <v>8.9999999999999993E-3</v>
      </c>
      <c r="M27" s="66" t="s">
        <v>42</v>
      </c>
      <c r="N27" s="9" t="s">
        <v>43</v>
      </c>
      <c r="O27" s="11">
        <v>2.5000000000000001E-3</v>
      </c>
      <c r="P27" s="11">
        <v>5.0000000000000001E-4</v>
      </c>
      <c r="Q27" s="9"/>
      <c r="R27" s="12">
        <v>44675573.259999998</v>
      </c>
      <c r="S27" s="10">
        <v>22169819</v>
      </c>
      <c r="T27" s="10">
        <v>15552683.17</v>
      </c>
      <c r="U27" s="10"/>
      <c r="V27" s="10">
        <v>2463999.83</v>
      </c>
      <c r="W27" s="13">
        <v>1553159.3599999999</v>
      </c>
      <c r="X27" s="13">
        <v>2935911.9</v>
      </c>
      <c r="Y27" s="10"/>
      <c r="Z27" s="10"/>
      <c r="AA27" s="11"/>
      <c r="AB27" s="15">
        <f t="shared" si="0"/>
        <v>26186978.189999998</v>
      </c>
      <c r="AC27" s="16">
        <f t="shared" si="1"/>
        <v>0.84659706970184034</v>
      </c>
      <c r="AD27" s="11">
        <f t="shared" si="2"/>
        <v>9.4092560513183834E-2</v>
      </c>
      <c r="AE27" s="11">
        <f t="shared" si="3"/>
        <v>8.9907960936782844E-3</v>
      </c>
      <c r="AF27" s="16">
        <f t="shared" si="4"/>
        <v>9.9925579213740786E-4</v>
      </c>
      <c r="AG27" s="17">
        <f t="shared" si="5"/>
        <v>1.0619923474156032E-2</v>
      </c>
    </row>
    <row r="28" spans="1:33" x14ac:dyDescent="0.2">
      <c r="A28" s="8" t="s">
        <v>33</v>
      </c>
      <c r="B28" s="8" t="s">
        <v>108</v>
      </c>
      <c r="C28" s="8" t="s">
        <v>109</v>
      </c>
      <c r="D28" s="9" t="s">
        <v>110</v>
      </c>
      <c r="E28" s="8" t="s">
        <v>36</v>
      </c>
      <c r="F28" s="8" t="s">
        <v>37</v>
      </c>
      <c r="G28" s="8" t="s">
        <v>65</v>
      </c>
      <c r="H28" s="8" t="s">
        <v>103</v>
      </c>
      <c r="I28" s="8" t="s">
        <v>40</v>
      </c>
      <c r="J28" s="9" t="s">
        <v>41</v>
      </c>
      <c r="K28" s="10">
        <v>606232032.58984399</v>
      </c>
      <c r="L28" s="11">
        <v>2.1999999999999999E-2</v>
      </c>
      <c r="M28" s="66" t="s">
        <v>42</v>
      </c>
      <c r="N28" s="9" t="s">
        <v>43</v>
      </c>
      <c r="O28" s="11">
        <v>2.5000000000000001E-3</v>
      </c>
      <c r="P28" s="11">
        <v>5.0000000000000001E-4</v>
      </c>
      <c r="Q28" s="9"/>
      <c r="R28" s="12">
        <v>15542607.300000001</v>
      </c>
      <c r="S28" s="10">
        <v>12110898</v>
      </c>
      <c r="T28" s="10"/>
      <c r="U28" s="10"/>
      <c r="V28" s="10">
        <v>528003.30000000005</v>
      </c>
      <c r="W28" s="13">
        <v>801241.37</v>
      </c>
      <c r="X28" s="13">
        <v>2102464.63</v>
      </c>
      <c r="Y28" s="10"/>
      <c r="Z28" s="10"/>
      <c r="AA28" s="11"/>
      <c r="AB28" s="15">
        <f t="shared" si="0"/>
        <v>13440142.67</v>
      </c>
      <c r="AC28" s="16">
        <f t="shared" si="1"/>
        <v>0.90109891668285391</v>
      </c>
      <c r="AD28" s="11">
        <f t="shared" si="2"/>
        <v>3.9285542792530492E-2</v>
      </c>
      <c r="AE28" s="11">
        <f t="shared" si="3"/>
        <v>1.9977331036537E-2</v>
      </c>
      <c r="AF28" s="16">
        <f t="shared" si="4"/>
        <v>8.7095909093478925E-4</v>
      </c>
      <c r="AG28" s="17">
        <f t="shared" si="5"/>
        <v>2.2169964547375121E-2</v>
      </c>
    </row>
    <row r="29" spans="1:33" x14ac:dyDescent="0.2">
      <c r="A29" s="8" t="s">
        <v>33</v>
      </c>
      <c r="B29" s="8" t="s">
        <v>108</v>
      </c>
      <c r="C29" s="8" t="s">
        <v>111</v>
      </c>
      <c r="D29" s="9" t="s">
        <v>112</v>
      </c>
      <c r="E29" s="8" t="s">
        <v>36</v>
      </c>
      <c r="F29" s="8" t="s">
        <v>37</v>
      </c>
      <c r="G29" s="8" t="s">
        <v>65</v>
      </c>
      <c r="H29" s="8" t="s">
        <v>103</v>
      </c>
      <c r="I29" s="8" t="s">
        <v>40</v>
      </c>
      <c r="J29" s="9" t="s">
        <v>51</v>
      </c>
      <c r="K29" s="10">
        <v>851929.42864917498</v>
      </c>
      <c r="L29" s="11">
        <v>2.1999999999999999E-2</v>
      </c>
      <c r="M29" s="66" t="s">
        <v>42</v>
      </c>
      <c r="N29" s="9" t="s">
        <v>43</v>
      </c>
      <c r="O29" s="11">
        <v>2.5000000000000001E-3</v>
      </c>
      <c r="P29" s="11">
        <v>5.0000000000000001E-4</v>
      </c>
      <c r="Q29" s="9"/>
      <c r="R29" s="12">
        <v>21792.31</v>
      </c>
      <c r="S29" s="10">
        <v>16969.79</v>
      </c>
      <c r="T29" s="10"/>
      <c r="U29" s="10"/>
      <c r="V29" s="10">
        <v>741.99</v>
      </c>
      <c r="W29" s="13">
        <v>1125.97</v>
      </c>
      <c r="X29" s="13">
        <v>2954.56</v>
      </c>
      <c r="Y29" s="10"/>
      <c r="Z29" s="10"/>
      <c r="AA29" s="11"/>
      <c r="AB29" s="15">
        <f t="shared" si="0"/>
        <v>18837.750000000004</v>
      </c>
      <c r="AC29" s="16">
        <f t="shared" si="1"/>
        <v>0.90083953763055558</v>
      </c>
      <c r="AD29" s="11">
        <f t="shared" si="2"/>
        <v>3.9388461997850052E-2</v>
      </c>
      <c r="AE29" s="11">
        <f t="shared" si="3"/>
        <v>1.9919243812139949E-2</v>
      </c>
      <c r="AF29" s="16">
        <f t="shared" si="4"/>
        <v>8.7095242287439742E-4</v>
      </c>
      <c r="AG29" s="17">
        <f t="shared" si="5"/>
        <v>2.2111866742142324E-2</v>
      </c>
    </row>
    <row r="30" spans="1:33" x14ac:dyDescent="0.2">
      <c r="A30" s="8" t="s">
        <v>33</v>
      </c>
      <c r="B30" s="8" t="s">
        <v>108</v>
      </c>
      <c r="C30" s="8" t="s">
        <v>113</v>
      </c>
      <c r="D30" s="9" t="s">
        <v>114</v>
      </c>
      <c r="E30" s="8" t="s">
        <v>36</v>
      </c>
      <c r="F30" s="8" t="s">
        <v>37</v>
      </c>
      <c r="G30" s="8" t="s">
        <v>65</v>
      </c>
      <c r="H30" s="8" t="s">
        <v>103</v>
      </c>
      <c r="I30" s="8" t="s">
        <v>40</v>
      </c>
      <c r="J30" s="9" t="s">
        <v>41</v>
      </c>
      <c r="K30" s="10">
        <v>426726338.640625</v>
      </c>
      <c r="L30" s="11">
        <v>1.2E-2</v>
      </c>
      <c r="M30" s="66" t="s">
        <v>42</v>
      </c>
      <c r="N30" s="9" t="s">
        <v>43</v>
      </c>
      <c r="O30" s="11">
        <v>2.5000000000000001E-3</v>
      </c>
      <c r="P30" s="11">
        <v>5.0000000000000001E-4</v>
      </c>
      <c r="Q30" s="9"/>
      <c r="R30" s="12">
        <v>6299471.4500000002</v>
      </c>
      <c r="S30" s="10">
        <v>3821696</v>
      </c>
      <c r="T30" s="10">
        <v>62197.47</v>
      </c>
      <c r="U30" s="10"/>
      <c r="V30" s="10">
        <v>371661.18</v>
      </c>
      <c r="W30" s="13">
        <v>563993.29</v>
      </c>
      <c r="X30" s="13">
        <v>1479923.51</v>
      </c>
      <c r="Y30" s="10"/>
      <c r="Z30" s="10"/>
      <c r="AA30" s="11"/>
      <c r="AB30" s="15">
        <f t="shared" si="0"/>
        <v>4757350.4700000007</v>
      </c>
      <c r="AC30" s="16">
        <f t="shared" si="1"/>
        <v>0.80332446055839979</v>
      </c>
      <c r="AD30" s="11">
        <f t="shared" si="2"/>
        <v>7.8123565279393833E-2</v>
      </c>
      <c r="AE30" s="11">
        <f t="shared" si="3"/>
        <v>8.9558474693039927E-3</v>
      </c>
      <c r="AF30" s="16">
        <f t="shared" si="4"/>
        <v>8.7095908160710208E-4</v>
      </c>
      <c r="AG30" s="17">
        <f t="shared" si="5"/>
        <v>1.1148480979999893E-2</v>
      </c>
    </row>
    <row r="31" spans="1:33" x14ac:dyDescent="0.2">
      <c r="A31" s="8" t="s">
        <v>33</v>
      </c>
      <c r="B31" s="8" t="s">
        <v>115</v>
      </c>
      <c r="C31" s="8" t="s">
        <v>116</v>
      </c>
      <c r="D31" s="9" t="s">
        <v>117</v>
      </c>
      <c r="E31" s="8" t="s">
        <v>36</v>
      </c>
      <c r="F31" s="8" t="s">
        <v>37</v>
      </c>
      <c r="G31" s="8" t="s">
        <v>65</v>
      </c>
      <c r="H31" s="8" t="s">
        <v>103</v>
      </c>
      <c r="I31" s="8" t="s">
        <v>40</v>
      </c>
      <c r="J31" s="9" t="s">
        <v>41</v>
      </c>
      <c r="K31" s="10">
        <v>619691557.757936</v>
      </c>
      <c r="L31" s="11">
        <v>2.1999999999999999E-2</v>
      </c>
      <c r="M31" s="66" t="s">
        <v>42</v>
      </c>
      <c r="N31" s="9" t="s">
        <v>43</v>
      </c>
      <c r="O31" s="11">
        <v>2.5000000000000001E-3</v>
      </c>
      <c r="P31" s="11">
        <v>5.0000000000000001E-4</v>
      </c>
      <c r="Q31" s="9"/>
      <c r="R31" s="12">
        <v>14985894.43</v>
      </c>
      <c r="S31" s="10">
        <v>12380469</v>
      </c>
      <c r="T31" s="10"/>
      <c r="U31" s="10"/>
      <c r="V31" s="10">
        <v>371263.79</v>
      </c>
      <c r="W31" s="13">
        <v>791663</v>
      </c>
      <c r="X31" s="13">
        <v>1442498.64</v>
      </c>
      <c r="Y31" s="10"/>
      <c r="Z31" s="10"/>
      <c r="AA31" s="11"/>
      <c r="AB31" s="15">
        <f t="shared" si="0"/>
        <v>13543395.789999999</v>
      </c>
      <c r="AC31" s="16">
        <f t="shared" si="1"/>
        <v>0.91413329359696727</v>
      </c>
      <c r="AD31" s="11">
        <f t="shared" si="2"/>
        <v>2.7412902624770741E-2</v>
      </c>
      <c r="AE31" s="11">
        <f t="shared" si="3"/>
        <v>1.9978437409721918E-2</v>
      </c>
      <c r="AF31" s="16">
        <f t="shared" si="4"/>
        <v>5.9911061455031648E-4</v>
      </c>
      <c r="AG31" s="17">
        <f t="shared" si="5"/>
        <v>2.1855059376636406E-2</v>
      </c>
    </row>
    <row r="32" spans="1:33" x14ac:dyDescent="0.2">
      <c r="A32" s="8" t="s">
        <v>33</v>
      </c>
      <c r="B32" s="8" t="s">
        <v>115</v>
      </c>
      <c r="C32" s="8" t="s">
        <v>118</v>
      </c>
      <c r="D32" s="9" t="s">
        <v>119</v>
      </c>
      <c r="E32" s="8" t="s">
        <v>36</v>
      </c>
      <c r="F32" s="8" t="s">
        <v>37</v>
      </c>
      <c r="G32" s="8" t="s">
        <v>65</v>
      </c>
      <c r="H32" s="8" t="s">
        <v>103</v>
      </c>
      <c r="I32" s="8" t="s">
        <v>40</v>
      </c>
      <c r="J32" s="9" t="s">
        <v>51</v>
      </c>
      <c r="K32" s="10">
        <v>616295.61820932501</v>
      </c>
      <c r="L32" s="11">
        <v>2.1999999999999999E-2</v>
      </c>
      <c r="M32" s="66" t="s">
        <v>42</v>
      </c>
      <c r="N32" s="9" t="s">
        <v>43</v>
      </c>
      <c r="O32" s="11">
        <v>2.5000000000000001E-3</v>
      </c>
      <c r="P32" s="11">
        <v>5.0000000000000001E-4</v>
      </c>
      <c r="Q32" s="9"/>
      <c r="R32" s="12">
        <v>14876.53</v>
      </c>
      <c r="S32" s="10">
        <v>12285.42</v>
      </c>
      <c r="T32" s="10"/>
      <c r="U32" s="10"/>
      <c r="V32" s="10">
        <v>369.22</v>
      </c>
      <c r="W32" s="13">
        <v>787.31000000000006</v>
      </c>
      <c r="X32" s="13">
        <v>1434.58</v>
      </c>
      <c r="Y32" s="10"/>
      <c r="Z32" s="10"/>
      <c r="AA32" s="11"/>
      <c r="AB32" s="15">
        <f t="shared" si="0"/>
        <v>13441.949999999999</v>
      </c>
      <c r="AC32" s="16">
        <f t="shared" si="1"/>
        <v>0.91396114403044204</v>
      </c>
      <c r="AD32" s="11">
        <f t="shared" si="2"/>
        <v>2.7467740915566571E-2</v>
      </c>
      <c r="AE32" s="11">
        <f t="shared" si="3"/>
        <v>1.993429717332057E-2</v>
      </c>
      <c r="AF32" s="16">
        <f t="shared" si="4"/>
        <v>5.9909561108479974E-4</v>
      </c>
      <c r="AG32" s="17">
        <f t="shared" si="5"/>
        <v>2.1810880367860146E-2</v>
      </c>
    </row>
    <row r="33" spans="1:33" x14ac:dyDescent="0.2">
      <c r="A33" s="8" t="s">
        <v>33</v>
      </c>
      <c r="B33" s="8" t="s">
        <v>115</v>
      </c>
      <c r="C33" s="8" t="s">
        <v>120</v>
      </c>
      <c r="D33" s="9" t="s">
        <v>121</v>
      </c>
      <c r="E33" s="8" t="s">
        <v>36</v>
      </c>
      <c r="F33" s="8" t="s">
        <v>37</v>
      </c>
      <c r="G33" s="8" t="s">
        <v>65</v>
      </c>
      <c r="H33" s="8" t="s">
        <v>103</v>
      </c>
      <c r="I33" s="8" t="s">
        <v>40</v>
      </c>
      <c r="J33" s="9" t="s">
        <v>41</v>
      </c>
      <c r="K33" s="10">
        <v>540640592.03571403</v>
      </c>
      <c r="L33" s="11">
        <v>6.0000000000000001E-3</v>
      </c>
      <c r="M33" s="66" t="s">
        <v>42</v>
      </c>
      <c r="N33" s="9" t="s">
        <v>43</v>
      </c>
      <c r="O33" s="11">
        <v>2.5000000000000001E-3</v>
      </c>
      <c r="P33" s="11">
        <v>5.0000000000000001E-4</v>
      </c>
      <c r="Q33" s="9"/>
      <c r="R33" s="12">
        <v>5512943.29</v>
      </c>
      <c r="S33" s="10">
        <v>3239879</v>
      </c>
      <c r="T33" s="10"/>
      <c r="U33" s="10"/>
      <c r="V33" s="10">
        <v>323903.52</v>
      </c>
      <c r="W33" s="13">
        <v>690674.49</v>
      </c>
      <c r="X33" s="13">
        <v>1258486.2799999998</v>
      </c>
      <c r="Y33" s="10"/>
      <c r="Z33" s="10"/>
      <c r="AA33" s="11"/>
      <c r="AB33" s="15">
        <f t="shared" si="0"/>
        <v>4254457.01</v>
      </c>
      <c r="AC33" s="16">
        <f t="shared" si="1"/>
        <v>0.76152585215569024</v>
      </c>
      <c r="AD33" s="11">
        <f t="shared" si="2"/>
        <v>7.6132751897286188E-2</v>
      </c>
      <c r="AE33" s="11">
        <f t="shared" si="3"/>
        <v>5.9926669357190585E-3</v>
      </c>
      <c r="AF33" s="16">
        <f t="shared" si="4"/>
        <v>5.9911061946048511E-4</v>
      </c>
      <c r="AG33" s="17">
        <f t="shared" si="5"/>
        <v>7.869288900377195E-3</v>
      </c>
    </row>
    <row r="34" spans="1:33" x14ac:dyDescent="0.2">
      <c r="A34" s="8" t="s">
        <v>33</v>
      </c>
      <c r="B34" s="8" t="s">
        <v>122</v>
      </c>
      <c r="C34" s="8" t="s">
        <v>123</v>
      </c>
      <c r="D34" s="9" t="s">
        <v>124</v>
      </c>
      <c r="E34" s="8" t="s">
        <v>36</v>
      </c>
      <c r="F34" s="8" t="s">
        <v>37</v>
      </c>
      <c r="G34" s="8" t="s">
        <v>65</v>
      </c>
      <c r="H34" s="8" t="s">
        <v>103</v>
      </c>
      <c r="I34" s="8" t="s">
        <v>40</v>
      </c>
      <c r="J34" s="9" t="s">
        <v>41</v>
      </c>
      <c r="K34" s="10">
        <v>1125479106.17555</v>
      </c>
      <c r="L34" s="11">
        <v>2.1999999999999999E-2</v>
      </c>
      <c r="M34" s="66" t="s">
        <v>42</v>
      </c>
      <c r="N34" s="9" t="s">
        <v>43</v>
      </c>
      <c r="O34" s="11">
        <v>2.5000000000000001E-3</v>
      </c>
      <c r="P34" s="11">
        <v>5.0000000000000001E-4</v>
      </c>
      <c r="Q34" s="9"/>
      <c r="R34" s="12">
        <v>28509666.989999998</v>
      </c>
      <c r="S34" s="10">
        <v>22484722</v>
      </c>
      <c r="T34" s="10"/>
      <c r="U34" s="10"/>
      <c r="V34" s="10">
        <v>794819.66</v>
      </c>
      <c r="W34" s="13">
        <v>1639234.74</v>
      </c>
      <c r="X34" s="13">
        <v>3590890.59</v>
      </c>
      <c r="Y34" s="10"/>
      <c r="Z34" s="10"/>
      <c r="AA34" s="11"/>
      <c r="AB34" s="15">
        <f t="shared" si="0"/>
        <v>24918776.399999999</v>
      </c>
      <c r="AC34" s="16">
        <f t="shared" si="1"/>
        <v>0.9023204686727716</v>
      </c>
      <c r="AD34" s="11">
        <f t="shared" si="2"/>
        <v>3.189641606961087E-2</v>
      </c>
      <c r="AE34" s="11">
        <f t="shared" si="3"/>
        <v>1.9977911519303566E-2</v>
      </c>
      <c r="AF34" s="16">
        <f t="shared" si="4"/>
        <v>7.0620561113821838E-4</v>
      </c>
      <c r="AG34" s="17">
        <f t="shared" si="5"/>
        <v>2.2140594403991732E-2</v>
      </c>
    </row>
    <row r="35" spans="1:33" x14ac:dyDescent="0.2">
      <c r="A35" s="8" t="s">
        <v>33</v>
      </c>
      <c r="B35" s="8" t="s">
        <v>122</v>
      </c>
      <c r="C35" s="8" t="s">
        <v>125</v>
      </c>
      <c r="D35" s="9" t="s">
        <v>126</v>
      </c>
      <c r="E35" s="8" t="s">
        <v>36</v>
      </c>
      <c r="F35" s="8" t="s">
        <v>37</v>
      </c>
      <c r="G35" s="8" t="s">
        <v>65</v>
      </c>
      <c r="H35" s="8" t="s">
        <v>103</v>
      </c>
      <c r="I35" s="8" t="s">
        <v>40</v>
      </c>
      <c r="J35" s="9" t="s">
        <v>51</v>
      </c>
      <c r="K35" s="10">
        <v>98510.304956447202</v>
      </c>
      <c r="L35" s="11">
        <v>2.1999999999999999E-2</v>
      </c>
      <c r="M35" s="66" t="s">
        <v>42</v>
      </c>
      <c r="N35" s="9" t="s">
        <v>43</v>
      </c>
      <c r="O35" s="11">
        <v>2.5000000000000001E-3</v>
      </c>
      <c r="P35" s="11">
        <v>5.0000000000000001E-4</v>
      </c>
      <c r="Q35" s="9"/>
      <c r="R35" s="12">
        <v>2485.62</v>
      </c>
      <c r="S35" s="10">
        <v>1958.3</v>
      </c>
      <c r="T35" s="10"/>
      <c r="U35" s="10"/>
      <c r="V35" s="10">
        <v>69.56</v>
      </c>
      <c r="W35" s="13">
        <v>143.47</v>
      </c>
      <c r="X35" s="13">
        <v>314.28999999999996</v>
      </c>
      <c r="Y35" s="10"/>
      <c r="Z35" s="10"/>
      <c r="AA35" s="11"/>
      <c r="AB35" s="15">
        <f t="shared" si="0"/>
        <v>2171.33</v>
      </c>
      <c r="AC35" s="16">
        <f t="shared" si="1"/>
        <v>0.90188962525272531</v>
      </c>
      <c r="AD35" s="11">
        <f t="shared" si="2"/>
        <v>3.20356647768879E-2</v>
      </c>
      <c r="AE35" s="11">
        <f t="shared" si="3"/>
        <v>1.9879138541554531E-2</v>
      </c>
      <c r="AF35" s="16">
        <f t="shared" si="4"/>
        <v>7.0611902004316662E-4</v>
      </c>
      <c r="AG35" s="17">
        <f t="shared" si="5"/>
        <v>2.2041653418492367E-2</v>
      </c>
    </row>
    <row r="36" spans="1:33" x14ac:dyDescent="0.2">
      <c r="A36" s="8" t="s">
        <v>33</v>
      </c>
      <c r="B36" s="8" t="s">
        <v>122</v>
      </c>
      <c r="C36" s="8" t="s">
        <v>127</v>
      </c>
      <c r="D36" s="9" t="s">
        <v>128</v>
      </c>
      <c r="E36" s="8" t="s">
        <v>36</v>
      </c>
      <c r="F36" s="8" t="s">
        <v>37</v>
      </c>
      <c r="G36" s="8" t="s">
        <v>65</v>
      </c>
      <c r="H36" s="8" t="s">
        <v>103</v>
      </c>
      <c r="I36" s="8" t="s">
        <v>40</v>
      </c>
      <c r="J36" s="9" t="s">
        <v>67</v>
      </c>
      <c r="K36" s="10">
        <v>125297.65419283599</v>
      </c>
      <c r="L36" s="11">
        <v>2.1999999999999999E-2</v>
      </c>
      <c r="M36" s="66" t="s">
        <v>42</v>
      </c>
      <c r="N36" s="9" t="s">
        <v>43</v>
      </c>
      <c r="O36" s="11">
        <v>2.5000000000000001E-3</v>
      </c>
      <c r="P36" s="11">
        <v>5.0000000000000001E-4</v>
      </c>
      <c r="Q36" s="9"/>
      <c r="R36" s="12">
        <v>3179.74</v>
      </c>
      <c r="S36" s="10">
        <v>2509.0100000000002</v>
      </c>
      <c r="T36" s="10"/>
      <c r="U36" s="10"/>
      <c r="V36" s="10">
        <v>88.48</v>
      </c>
      <c r="W36" s="13">
        <v>182.48999999999998</v>
      </c>
      <c r="X36" s="13">
        <v>399.76</v>
      </c>
      <c r="Y36" s="10"/>
      <c r="Z36" s="10"/>
      <c r="AA36" s="11"/>
      <c r="AB36" s="15">
        <f t="shared" si="0"/>
        <v>2779.98</v>
      </c>
      <c r="AC36" s="16">
        <f t="shared" si="1"/>
        <v>0.90252807574155214</v>
      </c>
      <c r="AD36" s="11">
        <f t="shared" si="2"/>
        <v>3.1827567104799316E-2</v>
      </c>
      <c r="AE36" s="11">
        <f t="shared" si="3"/>
        <v>2.0024397233635163E-2</v>
      </c>
      <c r="AF36" s="16">
        <f t="shared" si="4"/>
        <v>7.0615847176059047E-4</v>
      </c>
      <c r="AG36" s="17">
        <f t="shared" si="5"/>
        <v>2.2187007553401968E-2</v>
      </c>
    </row>
    <row r="37" spans="1:33" x14ac:dyDescent="0.2">
      <c r="A37" s="8" t="s">
        <v>129</v>
      </c>
      <c r="B37" s="8" t="s">
        <v>130</v>
      </c>
      <c r="C37" s="8" t="s">
        <v>131</v>
      </c>
      <c r="D37" s="9" t="s">
        <v>132</v>
      </c>
      <c r="E37" s="8" t="s">
        <v>36</v>
      </c>
      <c r="F37" s="8" t="s">
        <v>37</v>
      </c>
      <c r="G37" s="8" t="s">
        <v>65</v>
      </c>
      <c r="H37" s="8" t="s">
        <v>133</v>
      </c>
      <c r="I37" s="8" t="s">
        <v>134</v>
      </c>
      <c r="J37" s="9" t="s">
        <v>135</v>
      </c>
      <c r="K37" s="10">
        <v>25090807.135309201</v>
      </c>
      <c r="L37" s="11">
        <v>8.0000000000000002E-3</v>
      </c>
      <c r="M37" s="66"/>
      <c r="N37" s="9" t="s">
        <v>43</v>
      </c>
      <c r="O37" s="11">
        <v>6.9999999999999999E-4</v>
      </c>
      <c r="P37" s="9" t="s">
        <v>136</v>
      </c>
      <c r="Q37" s="11">
        <v>0.02</v>
      </c>
      <c r="R37" s="12">
        <v>106956.94952425901</v>
      </c>
      <c r="S37" s="10">
        <v>75181.079189276803</v>
      </c>
      <c r="T37" s="10"/>
      <c r="U37" s="10">
        <v>12629.927254914501</v>
      </c>
      <c r="V37" s="10">
        <v>6979.7660080661699</v>
      </c>
      <c r="W37" s="13">
        <v>11356.612248428311</v>
      </c>
      <c r="X37" s="13">
        <v>809.56425588188404</v>
      </c>
      <c r="Y37" s="10"/>
      <c r="Z37" s="10"/>
      <c r="AA37" s="11"/>
      <c r="AB37" s="15">
        <f t="shared" si="0"/>
        <v>106147.38470068578</v>
      </c>
      <c r="AC37" s="16">
        <f t="shared" si="1"/>
        <v>0.7082706691386913</v>
      </c>
      <c r="AD37" s="11">
        <f t="shared" si="2"/>
        <v>6.5755421367636166E-2</v>
      </c>
      <c r="AE37" s="11">
        <f t="shared" si="3"/>
        <v>2.9963595345435397E-3</v>
      </c>
      <c r="AF37" s="16">
        <f t="shared" si="4"/>
        <v>2.7818021040239272E-4</v>
      </c>
      <c r="AG37" s="17">
        <f t="shared" si="5"/>
        <v>4.2305288996187448E-3</v>
      </c>
    </row>
    <row r="38" spans="1:33" x14ac:dyDescent="0.2">
      <c r="A38" s="8" t="s">
        <v>129</v>
      </c>
      <c r="B38" s="8" t="s">
        <v>130</v>
      </c>
      <c r="C38" s="8" t="s">
        <v>137</v>
      </c>
      <c r="D38" s="9" t="s">
        <v>138</v>
      </c>
      <c r="E38" s="8" t="s">
        <v>36</v>
      </c>
      <c r="F38" s="8" t="s">
        <v>37</v>
      </c>
      <c r="G38" s="8" t="s">
        <v>65</v>
      </c>
      <c r="H38" s="8" t="s">
        <v>133</v>
      </c>
      <c r="I38" s="8" t="s">
        <v>134</v>
      </c>
      <c r="J38" s="9" t="s">
        <v>135</v>
      </c>
      <c r="K38" s="10">
        <v>10711984974.343599</v>
      </c>
      <c r="L38" s="11">
        <v>0.01</v>
      </c>
      <c r="M38" s="66"/>
      <c r="N38" s="9" t="s">
        <v>43</v>
      </c>
      <c r="O38" s="11">
        <v>6.9999999999999999E-4</v>
      </c>
      <c r="P38" s="9" t="s">
        <v>136</v>
      </c>
      <c r="Q38" s="19">
        <v>0.02</v>
      </c>
      <c r="R38" s="12">
        <v>67145560.0504677</v>
      </c>
      <c r="S38" s="10">
        <v>53579529.920810699</v>
      </c>
      <c r="T38" s="10"/>
      <c r="U38" s="10">
        <v>5392078.0727418903</v>
      </c>
      <c r="V38" s="10">
        <v>2979862.2339901701</v>
      </c>
      <c r="W38" s="13">
        <v>4848463.3877486996</v>
      </c>
      <c r="X38" s="13">
        <v>345626.43574405101</v>
      </c>
      <c r="Y38" s="10"/>
      <c r="Z38" s="10"/>
      <c r="AA38" s="11"/>
      <c r="AB38" s="15">
        <f t="shared" si="0"/>
        <v>66799933.615291461</v>
      </c>
      <c r="AC38" s="16">
        <f t="shared" si="1"/>
        <v>0.80208956837264844</v>
      </c>
      <c r="AD38" s="11">
        <f t="shared" si="2"/>
        <v>4.4608760409127667E-2</v>
      </c>
      <c r="AE38" s="11">
        <f t="shared" si="3"/>
        <v>5.0018301975907975E-3</v>
      </c>
      <c r="AF38" s="16">
        <f t="shared" si="4"/>
        <v>2.7818021040239255E-4</v>
      </c>
      <c r="AG38" s="17">
        <f t="shared" si="5"/>
        <v>6.2359995626660013E-3</v>
      </c>
    </row>
    <row r="39" spans="1:33" x14ac:dyDescent="0.2">
      <c r="A39" s="8" t="s">
        <v>129</v>
      </c>
      <c r="B39" s="8" t="s">
        <v>139</v>
      </c>
      <c r="C39" s="8" t="s">
        <v>140</v>
      </c>
      <c r="D39" s="9" t="s">
        <v>141</v>
      </c>
      <c r="E39" s="8" t="s">
        <v>36</v>
      </c>
      <c r="F39" s="8" t="s">
        <v>37</v>
      </c>
      <c r="G39" s="8" t="s">
        <v>65</v>
      </c>
      <c r="H39" s="8" t="s">
        <v>103</v>
      </c>
      <c r="I39" s="8" t="s">
        <v>134</v>
      </c>
      <c r="J39" s="9" t="s">
        <v>41</v>
      </c>
      <c r="K39" s="10">
        <v>1820740622.7777801</v>
      </c>
      <c r="L39" s="11">
        <v>0.03</v>
      </c>
      <c r="M39" s="67">
        <v>0.2</v>
      </c>
      <c r="N39" s="9" t="s">
        <v>43</v>
      </c>
      <c r="O39" s="11">
        <v>8.0000000000000004E-4</v>
      </c>
      <c r="P39" s="9" t="s">
        <v>136</v>
      </c>
      <c r="Q39" s="19">
        <v>0.02</v>
      </c>
      <c r="R39" s="12">
        <v>30365722.982627999</v>
      </c>
      <c r="S39" s="10">
        <v>17502965.220984302</v>
      </c>
      <c r="T39" s="10">
        <v>6448229.5393000003</v>
      </c>
      <c r="U39" s="10">
        <v>919254.61634030496</v>
      </c>
      <c r="V39" s="10">
        <v>1418060.66261456</v>
      </c>
      <c r="W39" s="13">
        <v>977091.30591985211</v>
      </c>
      <c r="X39" s="13">
        <v>3100121.6389186098</v>
      </c>
      <c r="Y39" s="10"/>
      <c r="Z39" s="10"/>
      <c r="AA39" s="11"/>
      <c r="AB39" s="15">
        <f t="shared" si="0"/>
        <v>20817371.805859022</v>
      </c>
      <c r="AC39" s="16">
        <f t="shared" si="1"/>
        <v>0.84078650197610993</v>
      </c>
      <c r="AD39" s="11">
        <f t="shared" si="2"/>
        <v>6.8119101481170105E-2</v>
      </c>
      <c r="AE39" s="11">
        <f t="shared" si="3"/>
        <v>9.6131019443512055E-3</v>
      </c>
      <c r="AF39" s="16">
        <f t="shared" si="4"/>
        <v>7.7883727362062225E-4</v>
      </c>
      <c r="AG39" s="17">
        <f t="shared" si="5"/>
        <v>1.1433463693526744E-2</v>
      </c>
    </row>
    <row r="40" spans="1:33" x14ac:dyDescent="0.2">
      <c r="A40" s="8" t="s">
        <v>129</v>
      </c>
      <c r="B40" s="8" t="s">
        <v>139</v>
      </c>
      <c r="C40" s="8" t="s">
        <v>131</v>
      </c>
      <c r="D40" s="9" t="s">
        <v>142</v>
      </c>
      <c r="E40" s="8" t="s">
        <v>36</v>
      </c>
      <c r="F40" s="8" t="s">
        <v>37</v>
      </c>
      <c r="G40" s="8" t="s">
        <v>65</v>
      </c>
      <c r="H40" s="8" t="s">
        <v>103</v>
      </c>
      <c r="I40" s="8" t="s">
        <v>134</v>
      </c>
      <c r="J40" s="9" t="s">
        <v>135</v>
      </c>
      <c r="K40" s="10">
        <v>3927614314.67946</v>
      </c>
      <c r="L40" s="11">
        <v>0.01</v>
      </c>
      <c r="M40" s="67">
        <v>0.2</v>
      </c>
      <c r="N40" s="9" t="s">
        <v>43</v>
      </c>
      <c r="O40" s="11">
        <v>8.0000000000000004E-4</v>
      </c>
      <c r="P40" s="9" t="s">
        <v>136</v>
      </c>
      <c r="Q40" s="19">
        <v>0.02</v>
      </c>
      <c r="R40" s="12">
        <v>51471212.249819897</v>
      </c>
      <c r="S40" s="10">
        <v>19671351.241380699</v>
      </c>
      <c r="T40" s="10">
        <v>17998169.680808999</v>
      </c>
      <c r="U40" s="10">
        <v>1977895.80565479</v>
      </c>
      <c r="V40" s="10">
        <v>3051141.8565572598</v>
      </c>
      <c r="W40" s="13">
        <v>2102338.9497811738</v>
      </c>
      <c r="X40" s="13">
        <v>6670314.7167551704</v>
      </c>
      <c r="Y40" s="10"/>
      <c r="Z40" s="10"/>
      <c r="AA40" s="11"/>
      <c r="AB40" s="15">
        <f t="shared" si="0"/>
        <v>26802727.853373922</v>
      </c>
      <c r="AC40" s="16">
        <f t="shared" si="1"/>
        <v>0.73393093975337564</v>
      </c>
      <c r="AD40" s="11">
        <f t="shared" si="2"/>
        <v>0.11383698977390402</v>
      </c>
      <c r="AE40" s="11">
        <f t="shared" si="3"/>
        <v>5.0084732525439209E-3</v>
      </c>
      <c r="AF40" s="16">
        <f t="shared" si="4"/>
        <v>7.7684355237061229E-4</v>
      </c>
      <c r="AG40" s="17">
        <f t="shared" si="5"/>
        <v>6.8241751113898115E-3</v>
      </c>
    </row>
    <row r="41" spans="1:33" x14ac:dyDescent="0.2">
      <c r="A41" s="8" t="s">
        <v>129</v>
      </c>
      <c r="B41" s="8" t="s">
        <v>139</v>
      </c>
      <c r="C41" s="8" t="s">
        <v>137</v>
      </c>
      <c r="D41" s="9" t="s">
        <v>143</v>
      </c>
      <c r="E41" s="8" t="s">
        <v>36</v>
      </c>
      <c r="F41" s="8" t="s">
        <v>37</v>
      </c>
      <c r="G41" s="8" t="s">
        <v>65</v>
      </c>
      <c r="H41" s="8" t="s">
        <v>103</v>
      </c>
      <c r="I41" s="8" t="s">
        <v>134</v>
      </c>
      <c r="J41" s="9" t="s">
        <v>135</v>
      </c>
      <c r="K41" s="10">
        <v>557571057.29379296</v>
      </c>
      <c r="L41" s="11">
        <v>0.04</v>
      </c>
      <c r="M41" s="67">
        <v>0.2</v>
      </c>
      <c r="N41" s="9" t="s">
        <v>43</v>
      </c>
      <c r="O41" s="11">
        <v>8.0000000000000004E-4</v>
      </c>
      <c r="P41" s="9" t="s">
        <v>136</v>
      </c>
      <c r="Q41" s="19">
        <v>0.02</v>
      </c>
      <c r="R41" s="12">
        <v>12767885.5949529</v>
      </c>
      <c r="S41" s="10">
        <v>9985084.5376349688</v>
      </c>
      <c r="T41" s="10">
        <v>823488.60720600002</v>
      </c>
      <c r="U41" s="10">
        <v>280785.57801719999</v>
      </c>
      <c r="V41" s="10">
        <v>433145.48084714799</v>
      </c>
      <c r="W41" s="13">
        <v>298451.7443108912</v>
      </c>
      <c r="X41" s="13">
        <v>946929.64436742594</v>
      </c>
      <c r="Y41" s="10"/>
      <c r="Z41" s="10"/>
      <c r="AA41" s="11"/>
      <c r="AB41" s="15">
        <f t="shared" si="0"/>
        <v>10997467.340810208</v>
      </c>
      <c r="AC41" s="16">
        <f t="shared" si="1"/>
        <v>0.90794400457836189</v>
      </c>
      <c r="AD41" s="11">
        <f t="shared" si="2"/>
        <v>3.9385930180469826E-2</v>
      </c>
      <c r="AE41" s="11">
        <f t="shared" si="3"/>
        <v>1.7908183014552836E-2</v>
      </c>
      <c r="AF41" s="16">
        <f t="shared" si="4"/>
        <v>7.7684355237061175E-4</v>
      </c>
      <c r="AG41" s="17">
        <f t="shared" si="5"/>
        <v>1.97238848698265E-2</v>
      </c>
    </row>
    <row r="42" spans="1:33" x14ac:dyDescent="0.2">
      <c r="A42" s="8" t="s">
        <v>129</v>
      </c>
      <c r="B42" s="8" t="s">
        <v>144</v>
      </c>
      <c r="C42" s="8" t="s">
        <v>145</v>
      </c>
      <c r="D42" s="9" t="s">
        <v>146</v>
      </c>
      <c r="E42" s="8" t="s">
        <v>36</v>
      </c>
      <c r="F42" s="8" t="s">
        <v>37</v>
      </c>
      <c r="G42" s="8" t="s">
        <v>65</v>
      </c>
      <c r="H42" s="8" t="s">
        <v>39</v>
      </c>
      <c r="I42" s="8" t="s">
        <v>134</v>
      </c>
      <c r="J42" s="9" t="s">
        <v>51</v>
      </c>
      <c r="K42" s="10">
        <v>2157492368.59587</v>
      </c>
      <c r="L42" s="11">
        <v>1.7500000000000002E-2</v>
      </c>
      <c r="M42" s="67">
        <v>0.2</v>
      </c>
      <c r="N42" s="9" t="s">
        <v>43</v>
      </c>
      <c r="O42" s="11">
        <v>2.7E-4</v>
      </c>
      <c r="P42" s="9" t="s">
        <v>136</v>
      </c>
      <c r="Q42" s="19">
        <v>0.02</v>
      </c>
      <c r="R42" s="12">
        <v>56391674.995213404</v>
      </c>
      <c r="S42" s="10">
        <v>37730572.4768456</v>
      </c>
      <c r="T42" s="10">
        <v>10922862.051324001</v>
      </c>
      <c r="U42" s="10">
        <v>1035375.16903879</v>
      </c>
      <c r="V42" s="10">
        <v>688393.04407607298</v>
      </c>
      <c r="W42" s="13">
        <v>1038053.824305421</v>
      </c>
      <c r="X42" s="13">
        <v>4976418.4311015699</v>
      </c>
      <c r="Y42" s="10"/>
      <c r="Z42" s="10"/>
      <c r="AA42" s="11"/>
      <c r="AB42" s="15">
        <f t="shared" si="0"/>
        <v>40492394.51426588</v>
      </c>
      <c r="AC42" s="16">
        <f t="shared" si="1"/>
        <v>0.93179405489474665</v>
      </c>
      <c r="AD42" s="11">
        <f t="shared" si="2"/>
        <v>1.7000551642692929E-2</v>
      </c>
      <c r="AE42" s="11">
        <f t="shared" si="3"/>
        <v>1.7488160341165539E-2</v>
      </c>
      <c r="AF42" s="16">
        <f t="shared" si="4"/>
        <v>3.1907090569413695E-4</v>
      </c>
      <c r="AG42" s="17">
        <f t="shared" si="5"/>
        <v>1.8768267783315019E-2</v>
      </c>
    </row>
    <row r="43" spans="1:33" x14ac:dyDescent="0.2">
      <c r="A43" s="8" t="s">
        <v>129</v>
      </c>
      <c r="B43" s="8" t="s">
        <v>144</v>
      </c>
      <c r="C43" s="8" t="s">
        <v>137</v>
      </c>
      <c r="D43" s="9" t="s">
        <v>147</v>
      </c>
      <c r="E43" s="8" t="s">
        <v>36</v>
      </c>
      <c r="F43" s="8" t="s">
        <v>37</v>
      </c>
      <c r="G43" s="8" t="s">
        <v>65</v>
      </c>
      <c r="H43" s="8" t="s">
        <v>39</v>
      </c>
      <c r="I43" s="8" t="s">
        <v>134</v>
      </c>
      <c r="J43" s="9" t="s">
        <v>41</v>
      </c>
      <c r="K43" s="10">
        <v>6132100152.5396795</v>
      </c>
      <c r="L43" s="11">
        <v>1.7500000000000002E-2</v>
      </c>
      <c r="M43" s="67">
        <v>0.2</v>
      </c>
      <c r="N43" s="9" t="s">
        <v>43</v>
      </c>
      <c r="O43" s="11">
        <v>2.7E-4</v>
      </c>
      <c r="P43" s="9" t="s">
        <v>136</v>
      </c>
      <c r="Q43" s="19">
        <v>0.02</v>
      </c>
      <c r="R43" s="12">
        <v>130192200.970512</v>
      </c>
      <c r="S43" s="10">
        <v>107281915.60820501</v>
      </c>
      <c r="T43" s="10"/>
      <c r="U43" s="10">
        <v>3065392.02041467</v>
      </c>
      <c r="V43" s="10">
        <v>2038096.5347843899</v>
      </c>
      <c r="W43" s="13">
        <v>3073322.6031882442</v>
      </c>
      <c r="X43" s="13">
        <v>14733474.204232302</v>
      </c>
      <c r="Y43" s="10"/>
      <c r="Z43" s="10"/>
      <c r="AA43" s="11"/>
      <c r="AB43" s="15">
        <f t="shared" si="0"/>
        <v>115458726.76659231</v>
      </c>
      <c r="AC43" s="16">
        <f t="shared" si="1"/>
        <v>0.9291797910181594</v>
      </c>
      <c r="AD43" s="11">
        <f t="shared" si="2"/>
        <v>1.7652165339606948E-2</v>
      </c>
      <c r="AE43" s="11">
        <f t="shared" si="3"/>
        <v>1.7495134283443327E-2</v>
      </c>
      <c r="AF43" s="16">
        <f t="shared" si="4"/>
        <v>3.3236517409786416E-4</v>
      </c>
      <c r="AG43" s="17">
        <f t="shared" si="5"/>
        <v>1.8828578120788479E-2</v>
      </c>
    </row>
    <row r="44" spans="1:33" x14ac:dyDescent="0.2">
      <c r="A44" s="8" t="s">
        <v>129</v>
      </c>
      <c r="B44" s="8" t="s">
        <v>144</v>
      </c>
      <c r="C44" s="8" t="s">
        <v>131</v>
      </c>
      <c r="D44" s="9" t="s">
        <v>148</v>
      </c>
      <c r="E44" s="8" t="s">
        <v>36</v>
      </c>
      <c r="F44" s="8" t="s">
        <v>37</v>
      </c>
      <c r="G44" s="8" t="s">
        <v>65</v>
      </c>
      <c r="H44" s="8" t="s">
        <v>39</v>
      </c>
      <c r="I44" s="8" t="s">
        <v>134</v>
      </c>
      <c r="J44" s="9" t="s">
        <v>41</v>
      </c>
      <c r="K44" s="10">
        <v>7889560875.55159</v>
      </c>
      <c r="L44" s="11">
        <v>7.4999999999999997E-3</v>
      </c>
      <c r="M44" s="67">
        <v>0.2</v>
      </c>
      <c r="N44" s="9" t="s">
        <v>43</v>
      </c>
      <c r="O44" s="11">
        <v>2.7E-4</v>
      </c>
      <c r="P44" s="9" t="s">
        <v>136</v>
      </c>
      <c r="Q44" s="19">
        <v>0.02</v>
      </c>
      <c r="R44" s="12">
        <v>261713932.72598702</v>
      </c>
      <c r="S44" s="10">
        <v>58859739.720858306</v>
      </c>
      <c r="T44" s="10">
        <v>173377816.79699999</v>
      </c>
      <c r="U44" s="10">
        <v>3943933.7830245998</v>
      </c>
      <c r="V44" s="10">
        <v>2622215.2739583901</v>
      </c>
      <c r="W44" s="13">
        <v>3954137.2718806597</v>
      </c>
      <c r="X44" s="13">
        <v>18956089.8831181</v>
      </c>
      <c r="Y44" s="10"/>
      <c r="Z44" s="10"/>
      <c r="AA44" s="11"/>
      <c r="AB44" s="15">
        <f t="shared" si="0"/>
        <v>69380026.049721956</v>
      </c>
      <c r="AC44" s="16">
        <f t="shared" si="1"/>
        <v>0.84836721852303465</v>
      </c>
      <c r="AD44" s="11">
        <f t="shared" si="2"/>
        <v>3.7794959489913578E-2</v>
      </c>
      <c r="AE44" s="11">
        <f t="shared" si="3"/>
        <v>7.4604582750929333E-3</v>
      </c>
      <c r="AF44" s="16">
        <f t="shared" si="4"/>
        <v>3.3236517409786269E-4</v>
      </c>
      <c r="AG44" s="17">
        <f t="shared" si="5"/>
        <v>8.7939021124380807E-3</v>
      </c>
    </row>
    <row r="45" spans="1:33" x14ac:dyDescent="0.2">
      <c r="A45" s="8" t="s">
        <v>129</v>
      </c>
      <c r="B45" s="8" t="s">
        <v>144</v>
      </c>
      <c r="C45" s="8" t="s">
        <v>149</v>
      </c>
      <c r="D45" s="9" t="s">
        <v>150</v>
      </c>
      <c r="E45" s="8" t="s">
        <v>36</v>
      </c>
      <c r="F45" s="8" t="s">
        <v>37</v>
      </c>
      <c r="G45" s="8" t="s">
        <v>65</v>
      </c>
      <c r="H45" s="8" t="s">
        <v>39</v>
      </c>
      <c r="I45" s="8" t="s">
        <v>134</v>
      </c>
      <c r="J45" s="9" t="s">
        <v>135</v>
      </c>
      <c r="K45" s="10">
        <v>2141076331.3127899</v>
      </c>
      <c r="L45" s="11">
        <v>1.7500000000000002E-2</v>
      </c>
      <c r="M45" s="67">
        <v>0.2</v>
      </c>
      <c r="N45" s="9" t="s">
        <v>43</v>
      </c>
      <c r="O45" s="11">
        <v>2.7E-4</v>
      </c>
      <c r="P45" s="9" t="s">
        <v>136</v>
      </c>
      <c r="Q45" s="19">
        <v>0.02</v>
      </c>
      <c r="R45" s="12">
        <v>68703032.5061142</v>
      </c>
      <c r="S45" s="10">
        <v>37389549.185137801</v>
      </c>
      <c r="T45" s="10">
        <v>23331670.102332</v>
      </c>
      <c r="U45" s="10">
        <v>1067965.15896425</v>
      </c>
      <c r="V45" s="10">
        <v>710061.24999994203</v>
      </c>
      <c r="W45" s="13">
        <v>1070728.128932219</v>
      </c>
      <c r="X45" s="13">
        <v>5133058.6770411404</v>
      </c>
      <c r="Y45" s="10"/>
      <c r="Z45" s="10"/>
      <c r="AA45" s="11"/>
      <c r="AB45" s="15">
        <f t="shared" si="0"/>
        <v>40238303.723034203</v>
      </c>
      <c r="AC45" s="16">
        <f t="shared" si="1"/>
        <v>0.92920291676545874</v>
      </c>
      <c r="AD45" s="11">
        <f t="shared" si="2"/>
        <v>1.764640117255915E-2</v>
      </c>
      <c r="AE45" s="11">
        <f t="shared" si="3"/>
        <v>1.746296880607362E-2</v>
      </c>
      <c r="AF45" s="16">
        <f t="shared" si="4"/>
        <v>3.3163752249999029E-4</v>
      </c>
      <c r="AG45" s="17">
        <f t="shared" si="5"/>
        <v>1.8793493316682595E-2</v>
      </c>
    </row>
    <row r="46" spans="1:33" x14ac:dyDescent="0.2">
      <c r="A46" s="8" t="s">
        <v>129</v>
      </c>
      <c r="B46" s="8" t="s">
        <v>144</v>
      </c>
      <c r="C46" s="8" t="s">
        <v>151</v>
      </c>
      <c r="D46" s="9" t="s">
        <v>152</v>
      </c>
      <c r="E46" s="8" t="s">
        <v>36</v>
      </c>
      <c r="F46" s="8" t="s">
        <v>37</v>
      </c>
      <c r="G46" s="8" t="s">
        <v>65</v>
      </c>
      <c r="H46" s="8" t="s">
        <v>39</v>
      </c>
      <c r="I46" s="8" t="s">
        <v>134</v>
      </c>
      <c r="J46" s="9" t="s">
        <v>41</v>
      </c>
      <c r="K46" s="10">
        <v>845032741.42063498</v>
      </c>
      <c r="L46" s="11">
        <v>2.2499999999999999E-2</v>
      </c>
      <c r="M46" s="67">
        <v>0.2</v>
      </c>
      <c r="N46" s="9" t="s">
        <v>43</v>
      </c>
      <c r="O46" s="11">
        <v>2.7E-4</v>
      </c>
      <c r="P46" s="9" t="s">
        <v>136</v>
      </c>
      <c r="Q46" s="19">
        <v>0.02</v>
      </c>
      <c r="R46" s="12">
        <v>13372934.619855599</v>
      </c>
      <c r="S46" s="10">
        <v>5063653.1553602703</v>
      </c>
      <c r="T46" s="10">
        <v>5152134.5221999995</v>
      </c>
      <c r="U46" s="10">
        <v>422425.68746485899</v>
      </c>
      <c r="V46" s="10">
        <v>280859.45422066399</v>
      </c>
      <c r="W46" s="13">
        <v>423518.55971669999</v>
      </c>
      <c r="X46" s="13">
        <v>2030343.24244239</v>
      </c>
      <c r="Y46" s="10"/>
      <c r="Z46" s="10"/>
      <c r="AA46" s="11"/>
      <c r="AB46" s="15">
        <f t="shared" si="0"/>
        <v>6190456.856762493</v>
      </c>
      <c r="AC46" s="16">
        <f t="shared" si="1"/>
        <v>0.8179772951375478</v>
      </c>
      <c r="AD46" s="11">
        <f t="shared" si="2"/>
        <v>4.536974583933194E-2</v>
      </c>
      <c r="AE46" s="11">
        <f t="shared" si="3"/>
        <v>5.992256757823917E-3</v>
      </c>
      <c r="AF46" s="16">
        <f t="shared" si="4"/>
        <v>3.3236517409786324E-4</v>
      </c>
      <c r="AG46" s="17">
        <f t="shared" si="5"/>
        <v>7.325700595169066E-3</v>
      </c>
    </row>
    <row r="47" spans="1:33" x14ac:dyDescent="0.2">
      <c r="A47" s="8" t="s">
        <v>129</v>
      </c>
      <c r="B47" s="8" t="s">
        <v>144</v>
      </c>
      <c r="C47" s="8" t="s">
        <v>153</v>
      </c>
      <c r="D47" s="9" t="s">
        <v>154</v>
      </c>
      <c r="E47" s="8" t="s">
        <v>36</v>
      </c>
      <c r="F47" s="8" t="s">
        <v>37</v>
      </c>
      <c r="G47" s="8" t="s">
        <v>65</v>
      </c>
      <c r="H47" s="8" t="s">
        <v>39</v>
      </c>
      <c r="I47" s="8" t="s">
        <v>134</v>
      </c>
      <c r="J47" s="9" t="s">
        <v>67</v>
      </c>
      <c r="K47" s="10">
        <v>1526961138.3754001</v>
      </c>
      <c r="L47" s="11">
        <v>1.7500000000000002E-2</v>
      </c>
      <c r="M47" s="67">
        <v>0.2</v>
      </c>
      <c r="N47" s="9" t="s">
        <v>43</v>
      </c>
      <c r="O47" s="11">
        <v>2.7E-4</v>
      </c>
      <c r="P47" s="9" t="s">
        <v>136</v>
      </c>
      <c r="Q47" s="19">
        <v>0.02</v>
      </c>
      <c r="R47" s="12">
        <v>37053143.811284102</v>
      </c>
      <c r="S47" s="10">
        <v>26694138.853593402</v>
      </c>
      <c r="T47" s="10">
        <v>4455834.1561439997</v>
      </c>
      <c r="U47" s="10">
        <v>789843.18108831602</v>
      </c>
      <c r="V47" s="10">
        <v>525145.44295754097</v>
      </c>
      <c r="W47" s="13">
        <v>791886.61197221302</v>
      </c>
      <c r="X47" s="13">
        <v>3796295.5620428803</v>
      </c>
      <c r="Y47" s="10"/>
      <c r="Z47" s="10"/>
      <c r="AA47" s="11"/>
      <c r="AB47" s="15">
        <f t="shared" si="0"/>
        <v>28801014.089611471</v>
      </c>
      <c r="AC47" s="16">
        <f t="shared" si="1"/>
        <v>0.92684718567677038</v>
      </c>
      <c r="AD47" s="11">
        <f t="shared" si="2"/>
        <v>1.823357473884786E-2</v>
      </c>
      <c r="AE47" s="11">
        <f t="shared" si="3"/>
        <v>1.7481871792752009E-2</v>
      </c>
      <c r="AF47" s="16">
        <f t="shared" si="4"/>
        <v>3.4391539493681278E-4</v>
      </c>
      <c r="AG47" s="17">
        <f t="shared" si="5"/>
        <v>1.8861654933965192E-2</v>
      </c>
    </row>
    <row r="48" spans="1:33" x14ac:dyDescent="0.2">
      <c r="A48" s="8" t="s">
        <v>129</v>
      </c>
      <c r="B48" s="8" t="s">
        <v>155</v>
      </c>
      <c r="C48" s="8" t="s">
        <v>137</v>
      </c>
      <c r="D48" s="9" t="s">
        <v>156</v>
      </c>
      <c r="E48" s="8" t="s">
        <v>36</v>
      </c>
      <c r="F48" s="8" t="s">
        <v>37</v>
      </c>
      <c r="G48" s="8" t="s">
        <v>76</v>
      </c>
      <c r="H48" s="8" t="s">
        <v>103</v>
      </c>
      <c r="I48" s="8" t="s">
        <v>134</v>
      </c>
      <c r="J48" s="9" t="s">
        <v>51</v>
      </c>
      <c r="K48" s="10">
        <v>1890507526.68998</v>
      </c>
      <c r="L48" s="11">
        <v>1.4999999999999999E-2</v>
      </c>
      <c r="M48" s="67">
        <v>0.2</v>
      </c>
      <c r="N48" s="9" t="s">
        <v>43</v>
      </c>
      <c r="O48" s="11">
        <v>1E-3</v>
      </c>
      <c r="P48" s="9" t="s">
        <v>157</v>
      </c>
      <c r="Q48" s="19">
        <v>0.02</v>
      </c>
      <c r="R48" s="12">
        <v>94686126.928237587</v>
      </c>
      <c r="S48" s="10">
        <v>28643295.506462399</v>
      </c>
      <c r="T48" s="10">
        <v>60174988.070867993</v>
      </c>
      <c r="U48" s="10">
        <v>948642.07650790305</v>
      </c>
      <c r="V48" s="10">
        <v>1043679.59620316</v>
      </c>
      <c r="W48" s="13">
        <v>855645.79491958197</v>
      </c>
      <c r="X48" s="13">
        <v>3019875.8845107402</v>
      </c>
      <c r="Y48" s="10"/>
      <c r="Z48" s="10"/>
      <c r="AA48" s="11"/>
      <c r="AB48" s="15">
        <f t="shared" si="0"/>
        <v>31491262.974093042</v>
      </c>
      <c r="AC48" s="16">
        <f t="shared" si="1"/>
        <v>0.90956325029029217</v>
      </c>
      <c r="AD48" s="11">
        <f t="shared" si="2"/>
        <v>3.3141878020635923E-2</v>
      </c>
      <c r="AE48" s="11">
        <f t="shared" si="3"/>
        <v>1.5151114238943492E-2</v>
      </c>
      <c r="AF48" s="16">
        <f t="shared" si="4"/>
        <v>5.5206317957934823E-4</v>
      </c>
      <c r="AG48" s="17">
        <f t="shared" si="5"/>
        <v>1.6657570800170225E-2</v>
      </c>
    </row>
    <row r="49" spans="1:33" x14ac:dyDescent="0.2">
      <c r="A49" s="8" t="s">
        <v>129</v>
      </c>
      <c r="B49" s="8" t="s">
        <v>155</v>
      </c>
      <c r="C49" s="8" t="s">
        <v>140</v>
      </c>
      <c r="D49" s="9" t="s">
        <v>158</v>
      </c>
      <c r="E49" s="8" t="s">
        <v>36</v>
      </c>
      <c r="F49" s="8" t="s">
        <v>37</v>
      </c>
      <c r="G49" s="8" t="s">
        <v>76</v>
      </c>
      <c r="H49" s="8" t="s">
        <v>103</v>
      </c>
      <c r="I49" s="8" t="s">
        <v>134</v>
      </c>
      <c r="J49" s="9" t="s">
        <v>41</v>
      </c>
      <c r="K49" s="10">
        <v>3502192201.5158701</v>
      </c>
      <c r="L49" s="11">
        <v>1.4999999999999999E-2</v>
      </c>
      <c r="M49" s="67">
        <v>0.2</v>
      </c>
      <c r="N49" s="9" t="s">
        <v>43</v>
      </c>
      <c r="O49" s="11">
        <v>1E-3</v>
      </c>
      <c r="P49" s="9" t="s">
        <v>157</v>
      </c>
      <c r="Q49" s="19">
        <v>0.02</v>
      </c>
      <c r="R49" s="12">
        <v>177728274.89122099</v>
      </c>
      <c r="S49" s="10">
        <v>52975948.6268702</v>
      </c>
      <c r="T49" s="10">
        <v>113533003.7315</v>
      </c>
      <c r="U49" s="10">
        <v>1813804.6277139101</v>
      </c>
      <c r="V49" s="10">
        <v>1995516.46329289</v>
      </c>
      <c r="W49" s="13">
        <v>1635995.6464321041</v>
      </c>
      <c r="X49" s="13">
        <v>5774005.7929473696</v>
      </c>
      <c r="Y49" s="10"/>
      <c r="Z49" s="10"/>
      <c r="AA49" s="11"/>
      <c r="AB49" s="15">
        <f t="shared" si="0"/>
        <v>58421265.364309102</v>
      </c>
      <c r="AC49" s="16">
        <f t="shared" si="1"/>
        <v>0.90679221506959051</v>
      </c>
      <c r="AD49" s="11">
        <f t="shared" si="2"/>
        <v>3.4157364631680794E-2</v>
      </c>
      <c r="AE49" s="11">
        <f t="shared" si="3"/>
        <v>1.5126510933334949E-2</v>
      </c>
      <c r="AF49" s="16">
        <f t="shared" si="4"/>
        <v>5.6979067637383273E-4</v>
      </c>
      <c r="AG49" s="17">
        <f t="shared" si="5"/>
        <v>1.66813418575435E-2</v>
      </c>
    </row>
    <row r="50" spans="1:33" x14ac:dyDescent="0.2">
      <c r="A50" s="8" t="s">
        <v>129</v>
      </c>
      <c r="B50" s="8" t="s">
        <v>159</v>
      </c>
      <c r="C50" s="8" t="s">
        <v>160</v>
      </c>
      <c r="D50" s="9" t="s">
        <v>161</v>
      </c>
      <c r="E50" s="8" t="s">
        <v>36</v>
      </c>
      <c r="F50" s="8" t="s">
        <v>37</v>
      </c>
      <c r="G50" s="8" t="s">
        <v>65</v>
      </c>
      <c r="H50" s="8" t="s">
        <v>39</v>
      </c>
      <c r="I50" s="8" t="s">
        <v>134</v>
      </c>
      <c r="J50" s="9" t="s">
        <v>162</v>
      </c>
      <c r="K50" s="10">
        <v>4143128.20778572</v>
      </c>
      <c r="L50" s="11">
        <v>1.7500000000000002E-2</v>
      </c>
      <c r="M50" s="67">
        <v>0.2</v>
      </c>
      <c r="N50" s="9" t="s">
        <v>43</v>
      </c>
      <c r="O50" s="11">
        <v>8.9999999999999998E-4</v>
      </c>
      <c r="P50" s="9" t="s">
        <v>163</v>
      </c>
      <c r="Q50" s="19">
        <v>0.02</v>
      </c>
      <c r="R50" s="12">
        <v>115552.152353311</v>
      </c>
      <c r="S50" s="10">
        <v>72685.4325818051</v>
      </c>
      <c r="T50" s="10">
        <v>35942.928824000002</v>
      </c>
      <c r="U50" s="10">
        <v>1988.0202728127499</v>
      </c>
      <c r="V50" s="10">
        <v>2009.5633336235301</v>
      </c>
      <c r="W50" s="13">
        <v>2044.8352220598608</v>
      </c>
      <c r="X50" s="13">
        <v>881.37660703531105</v>
      </c>
      <c r="Y50" s="10"/>
      <c r="Z50" s="10"/>
      <c r="AA50" s="11"/>
      <c r="AB50" s="15">
        <f t="shared" si="0"/>
        <v>78727.851410301242</v>
      </c>
      <c r="AC50" s="16">
        <f t="shared" si="1"/>
        <v>0.92324928573237408</v>
      </c>
      <c r="AD50" s="11">
        <f t="shared" si="2"/>
        <v>2.5525443634304319E-2</v>
      </c>
      <c r="AE50" s="11">
        <f t="shared" si="3"/>
        <v>1.7543611719573499E-2</v>
      </c>
      <c r="AF50" s="16">
        <f t="shared" si="4"/>
        <v>4.8503527596543625E-4</v>
      </c>
      <c r="AG50" s="17">
        <f t="shared" si="5"/>
        <v>1.9002031185604333E-2</v>
      </c>
    </row>
    <row r="51" spans="1:33" x14ac:dyDescent="0.2">
      <c r="A51" s="8" t="s">
        <v>129</v>
      </c>
      <c r="B51" s="8" t="s">
        <v>159</v>
      </c>
      <c r="C51" s="8" t="s">
        <v>145</v>
      </c>
      <c r="D51" s="9" t="s">
        <v>164</v>
      </c>
      <c r="E51" s="8" t="s">
        <v>36</v>
      </c>
      <c r="F51" s="8" t="s">
        <v>37</v>
      </c>
      <c r="G51" s="8" t="s">
        <v>65</v>
      </c>
      <c r="H51" s="8" t="s">
        <v>39</v>
      </c>
      <c r="I51" s="8" t="s">
        <v>134</v>
      </c>
      <c r="J51" s="9" t="s">
        <v>51</v>
      </c>
      <c r="K51" s="10">
        <v>277707249.21059304</v>
      </c>
      <c r="L51" s="11">
        <v>1.7500000000000002E-2</v>
      </c>
      <c r="M51" s="67">
        <v>0.2</v>
      </c>
      <c r="N51" s="9" t="s">
        <v>43</v>
      </c>
      <c r="O51" s="11">
        <v>8.9999999999999998E-4</v>
      </c>
      <c r="P51" s="9" t="s">
        <v>163</v>
      </c>
      <c r="Q51" s="19">
        <v>0.02</v>
      </c>
      <c r="R51" s="12">
        <v>8948869.0767766703</v>
      </c>
      <c r="S51" s="10">
        <v>4876515.1481219102</v>
      </c>
      <c r="T51" s="10">
        <v>3606381.816939</v>
      </c>
      <c r="U51" s="10">
        <v>133794.04601897401</v>
      </c>
      <c r="V51" s="10">
        <v>135243.89706371599</v>
      </c>
      <c r="W51" s="13">
        <v>137617.70015273069</v>
      </c>
      <c r="X51" s="13">
        <v>59316.465335398498</v>
      </c>
      <c r="Y51" s="10"/>
      <c r="Z51" s="10"/>
      <c r="AA51" s="11"/>
      <c r="AB51" s="15">
        <f t="shared" si="0"/>
        <v>5283170.791357331</v>
      </c>
      <c r="AC51" s="16">
        <f t="shared" si="1"/>
        <v>0.92302810957755455</v>
      </c>
      <c r="AD51" s="11">
        <f t="shared" si="2"/>
        <v>2.5599001509653954E-2</v>
      </c>
      <c r="AE51" s="11">
        <f t="shared" si="3"/>
        <v>1.7559913045063921E-2</v>
      </c>
      <c r="AF51" s="16">
        <f t="shared" si="4"/>
        <v>4.8700168054005972E-4</v>
      </c>
      <c r="AG51" s="17">
        <f t="shared" si="5"/>
        <v>1.9024245158796547E-2</v>
      </c>
    </row>
    <row r="52" spans="1:33" x14ac:dyDescent="0.2">
      <c r="A52" s="8" t="s">
        <v>129</v>
      </c>
      <c r="B52" s="8" t="s">
        <v>159</v>
      </c>
      <c r="C52" s="8" t="s">
        <v>137</v>
      </c>
      <c r="D52" s="9" t="s">
        <v>165</v>
      </c>
      <c r="E52" s="8" t="s">
        <v>36</v>
      </c>
      <c r="F52" s="8" t="s">
        <v>37</v>
      </c>
      <c r="G52" s="8" t="s">
        <v>65</v>
      </c>
      <c r="H52" s="8" t="s">
        <v>39</v>
      </c>
      <c r="I52" s="8" t="s">
        <v>134</v>
      </c>
      <c r="J52" s="9" t="s">
        <v>41</v>
      </c>
      <c r="K52" s="10">
        <v>12663142368.6905</v>
      </c>
      <c r="L52" s="11">
        <v>1.7500000000000002E-2</v>
      </c>
      <c r="M52" s="67">
        <v>0.2</v>
      </c>
      <c r="N52" s="9" t="s">
        <v>43</v>
      </c>
      <c r="O52" s="11">
        <v>8.9999999999999998E-4</v>
      </c>
      <c r="P52" s="9" t="s">
        <v>163</v>
      </c>
      <c r="Q52" s="19">
        <v>0.02</v>
      </c>
      <c r="R52" s="12">
        <v>365200384.84247202</v>
      </c>
      <c r="S52" s="10">
        <v>222250256.166179</v>
      </c>
      <c r="T52" s="10">
        <v>120852519.75580001</v>
      </c>
      <c r="U52" s="10">
        <v>6344861.4852324501</v>
      </c>
      <c r="V52" s="10">
        <v>6413617.1909370804</v>
      </c>
      <c r="W52" s="13">
        <v>6526189.1045697499</v>
      </c>
      <c r="X52" s="13">
        <v>2812941.1379056098</v>
      </c>
      <c r="Y52" s="10"/>
      <c r="Z52" s="10"/>
      <c r="AA52" s="11"/>
      <c r="AB52" s="15">
        <f t="shared" si="0"/>
        <v>241534923.94691828</v>
      </c>
      <c r="AC52" s="16">
        <f t="shared" si="1"/>
        <v>0.92015784936766565</v>
      </c>
      <c r="AD52" s="11">
        <f t="shared" si="2"/>
        <v>2.6553581097641145E-2</v>
      </c>
      <c r="AE52" s="11">
        <f t="shared" si="3"/>
        <v>1.7550956128842922E-2</v>
      </c>
      <c r="AF52" s="16">
        <f t="shared" si="4"/>
        <v>5.0647911902141198E-4</v>
      </c>
      <c r="AG52" s="17">
        <f t="shared" si="5"/>
        <v>1.9073853622945211E-2</v>
      </c>
    </row>
    <row r="53" spans="1:33" x14ac:dyDescent="0.2">
      <c r="A53" s="8" t="s">
        <v>129</v>
      </c>
      <c r="B53" s="8" t="s">
        <v>159</v>
      </c>
      <c r="C53" s="8" t="s">
        <v>131</v>
      </c>
      <c r="D53" s="9" t="s">
        <v>166</v>
      </c>
      <c r="E53" s="8" t="s">
        <v>36</v>
      </c>
      <c r="F53" s="8" t="s">
        <v>37</v>
      </c>
      <c r="G53" s="8" t="s">
        <v>65</v>
      </c>
      <c r="H53" s="8" t="s">
        <v>39</v>
      </c>
      <c r="I53" s="8" t="s">
        <v>134</v>
      </c>
      <c r="J53" s="9" t="s">
        <v>41</v>
      </c>
      <c r="K53" s="10">
        <v>12354402046.2619</v>
      </c>
      <c r="L53" s="11">
        <v>7.4999999999999997E-3</v>
      </c>
      <c r="M53" s="67">
        <v>0.2</v>
      </c>
      <c r="N53" s="9" t="s">
        <v>43</v>
      </c>
      <c r="O53" s="11">
        <v>8.9999999999999998E-4</v>
      </c>
      <c r="P53" s="9" t="s">
        <v>163</v>
      </c>
      <c r="Q53" s="19">
        <v>0.02</v>
      </c>
      <c r="R53" s="12">
        <v>274359287.64073801</v>
      </c>
      <c r="S53" s="10">
        <v>92876062.569692597</v>
      </c>
      <c r="T53" s="10">
        <v>159924378.38700002</v>
      </c>
      <c r="U53" s="10">
        <v>6190167.2929315902</v>
      </c>
      <c r="V53" s="10">
        <v>6257246.6644270699</v>
      </c>
      <c r="W53" s="13">
        <v>6367073.9600257995</v>
      </c>
      <c r="X53" s="13">
        <v>2744358.7710565599</v>
      </c>
      <c r="Y53" s="10"/>
      <c r="Z53" s="10"/>
      <c r="AA53" s="11"/>
      <c r="AB53" s="15">
        <f t="shared" si="0"/>
        <v>111690550.48707706</v>
      </c>
      <c r="AC53" s="16">
        <f t="shared" si="1"/>
        <v>0.83154807783348372</v>
      </c>
      <c r="AD53" s="11">
        <f t="shared" si="2"/>
        <v>5.6023062265693216E-2</v>
      </c>
      <c r="AE53" s="11">
        <f t="shared" si="3"/>
        <v>7.5176493546115671E-3</v>
      </c>
      <c r="AF53" s="16">
        <f t="shared" si="4"/>
        <v>5.0647911902141306E-4</v>
      </c>
      <c r="AG53" s="17">
        <f t="shared" si="5"/>
        <v>9.0405468487138579E-3</v>
      </c>
    </row>
    <row r="54" spans="1:33" x14ac:dyDescent="0.2">
      <c r="A54" s="8" t="s">
        <v>129</v>
      </c>
      <c r="B54" s="8" t="s">
        <v>159</v>
      </c>
      <c r="C54" s="8" t="s">
        <v>149</v>
      </c>
      <c r="D54" s="9" t="s">
        <v>167</v>
      </c>
      <c r="E54" s="8" t="s">
        <v>36</v>
      </c>
      <c r="F54" s="8" t="s">
        <v>37</v>
      </c>
      <c r="G54" s="8" t="s">
        <v>65</v>
      </c>
      <c r="H54" s="8" t="s">
        <v>39</v>
      </c>
      <c r="I54" s="8" t="s">
        <v>134</v>
      </c>
      <c r="J54" s="9" t="s">
        <v>135</v>
      </c>
      <c r="K54" s="10">
        <v>359954806.718732</v>
      </c>
      <c r="L54" s="11">
        <v>1.7500000000000002E-2</v>
      </c>
      <c r="M54" s="67">
        <v>0.2</v>
      </c>
      <c r="N54" s="9" t="s">
        <v>43</v>
      </c>
      <c r="O54" s="11">
        <v>8.9999999999999998E-4</v>
      </c>
      <c r="P54" s="9" t="s">
        <v>163</v>
      </c>
      <c r="Q54" s="19">
        <v>0.02</v>
      </c>
      <c r="R54" s="12">
        <v>10247801.0622334</v>
      </c>
      <c r="S54" s="10">
        <v>6317319.9990103198</v>
      </c>
      <c r="T54" s="10">
        <v>3304523.8333979999</v>
      </c>
      <c r="U54" s="10">
        <v>179730.392243337</v>
      </c>
      <c r="V54" s="10">
        <v>181678.02971092</v>
      </c>
      <c r="W54" s="13">
        <v>184866.84545415899</v>
      </c>
      <c r="X54" s="13">
        <v>79681.965415430604</v>
      </c>
      <c r="Y54" s="10"/>
      <c r="Z54" s="10"/>
      <c r="AA54" s="11"/>
      <c r="AB54" s="15">
        <f t="shared" si="0"/>
        <v>6863595.2664187355</v>
      </c>
      <c r="AC54" s="16">
        <f t="shared" si="1"/>
        <v>0.92040974938001419</v>
      </c>
      <c r="AD54" s="11">
        <f t="shared" si="2"/>
        <v>2.6469805205416107E-2</v>
      </c>
      <c r="AE54" s="11">
        <f t="shared" si="3"/>
        <v>1.7550314320282607E-2</v>
      </c>
      <c r="AF54" s="16">
        <f t="shared" si="4"/>
        <v>5.0472455519362709E-4</v>
      </c>
      <c r="AG54" s="17">
        <f t="shared" si="5"/>
        <v>1.9067936136165937E-2</v>
      </c>
    </row>
    <row r="55" spans="1:33" x14ac:dyDescent="0.2">
      <c r="A55" s="8" t="s">
        <v>129</v>
      </c>
      <c r="B55" s="8" t="s">
        <v>159</v>
      </c>
      <c r="C55" s="8" t="s">
        <v>151</v>
      </c>
      <c r="D55" s="9" t="s">
        <v>168</v>
      </c>
      <c r="E55" s="8" t="s">
        <v>36</v>
      </c>
      <c r="F55" s="8" t="s">
        <v>37</v>
      </c>
      <c r="G55" s="8" t="s">
        <v>65</v>
      </c>
      <c r="H55" s="8" t="s">
        <v>39</v>
      </c>
      <c r="I55" s="8" t="s">
        <v>134</v>
      </c>
      <c r="J55" s="9" t="s">
        <v>41</v>
      </c>
      <c r="K55" s="10">
        <v>745706792.14682496</v>
      </c>
      <c r="L55" s="11">
        <v>0.01</v>
      </c>
      <c r="M55" s="67">
        <v>0.2</v>
      </c>
      <c r="N55" s="9" t="s">
        <v>43</v>
      </c>
      <c r="O55" s="11">
        <v>8.9999999999999998E-4</v>
      </c>
      <c r="P55" s="9" t="s">
        <v>163</v>
      </c>
      <c r="Q55" s="19">
        <v>0.02</v>
      </c>
      <c r="R55" s="12">
        <v>13163386.5386237</v>
      </c>
      <c r="S55" s="10">
        <v>2990042.95115274</v>
      </c>
      <c r="T55" s="10">
        <v>8872060.1790999994</v>
      </c>
      <c r="U55" s="10">
        <v>373636.034959774</v>
      </c>
      <c r="V55" s="10">
        <v>377684.91913480801</v>
      </c>
      <c r="W55" s="13">
        <v>384314.051000876</v>
      </c>
      <c r="X55" s="13">
        <v>165648.407418135</v>
      </c>
      <c r="Y55" s="10"/>
      <c r="Z55" s="10"/>
      <c r="AA55" s="11"/>
      <c r="AB55" s="15">
        <f t="shared" si="0"/>
        <v>4125677.9562481982</v>
      </c>
      <c r="AC55" s="16">
        <f t="shared" si="1"/>
        <v>0.72473978406977269</v>
      </c>
      <c r="AD55" s="11">
        <f t="shared" si="2"/>
        <v>9.1544934708928771E-2</v>
      </c>
      <c r="AE55" s="11">
        <f t="shared" si="3"/>
        <v>4.0096764340105664E-3</v>
      </c>
      <c r="AF55" s="16">
        <f t="shared" si="4"/>
        <v>5.0647911902141317E-4</v>
      </c>
      <c r="AG55" s="17">
        <f t="shared" si="5"/>
        <v>5.5325739281128581E-3</v>
      </c>
    </row>
    <row r="56" spans="1:33" x14ac:dyDescent="0.2">
      <c r="A56" s="8" t="s">
        <v>129</v>
      </c>
      <c r="B56" s="8" t="s">
        <v>159</v>
      </c>
      <c r="C56" s="8" t="s">
        <v>153</v>
      </c>
      <c r="D56" s="9" t="s">
        <v>169</v>
      </c>
      <c r="E56" s="8" t="s">
        <v>36</v>
      </c>
      <c r="F56" s="8" t="s">
        <v>37</v>
      </c>
      <c r="G56" s="8" t="s">
        <v>65</v>
      </c>
      <c r="H56" s="8" t="s">
        <v>39</v>
      </c>
      <c r="I56" s="8" t="s">
        <v>134</v>
      </c>
      <c r="J56" s="9" t="s">
        <v>67</v>
      </c>
      <c r="K56" s="10">
        <v>200618654.9858</v>
      </c>
      <c r="L56" s="11">
        <v>1.7500000000000002E-2</v>
      </c>
      <c r="M56" s="67">
        <v>0.2</v>
      </c>
      <c r="N56" s="9" t="s">
        <v>43</v>
      </c>
      <c r="O56" s="11">
        <v>8.9999999999999998E-4</v>
      </c>
      <c r="P56" s="9" t="s">
        <v>163</v>
      </c>
      <c r="Q56" s="19">
        <v>0.02</v>
      </c>
      <c r="R56" s="12">
        <v>6836749.8062292896</v>
      </c>
      <c r="S56" s="10">
        <v>3520776.73326188</v>
      </c>
      <c r="T56" s="10">
        <v>2952475.218504</v>
      </c>
      <c r="U56" s="10">
        <v>104370.728301314</v>
      </c>
      <c r="V56" s="10">
        <v>105501.735352605</v>
      </c>
      <c r="W56" s="13">
        <v>107353.50353374809</v>
      </c>
      <c r="X56" s="13">
        <v>46271.886245789494</v>
      </c>
      <c r="Y56" s="10"/>
      <c r="Z56" s="10"/>
      <c r="AA56" s="11"/>
      <c r="AB56" s="15">
        <f t="shared" si="0"/>
        <v>3838002.7004495473</v>
      </c>
      <c r="AC56" s="16">
        <f t="shared" si="1"/>
        <v>0.91734608025405751</v>
      </c>
      <c r="AD56" s="11">
        <f t="shared" si="2"/>
        <v>2.7488707952250144E-2</v>
      </c>
      <c r="AE56" s="11">
        <f t="shared" si="3"/>
        <v>1.7549597935003027E-2</v>
      </c>
      <c r="AF56" s="16">
        <f t="shared" si="4"/>
        <v>5.2588197922108753E-4</v>
      </c>
      <c r="AG56" s="17">
        <f t="shared" si="5"/>
        <v>1.9130836565130024E-2</v>
      </c>
    </row>
    <row r="57" spans="1:33" x14ac:dyDescent="0.2">
      <c r="A57" s="8" t="s">
        <v>129</v>
      </c>
      <c r="B57" s="8" t="s">
        <v>170</v>
      </c>
      <c r="C57" s="8" t="s">
        <v>137</v>
      </c>
      <c r="D57" s="9" t="s">
        <v>171</v>
      </c>
      <c r="E57" s="8" t="s">
        <v>36</v>
      </c>
      <c r="F57" s="8" t="s">
        <v>37</v>
      </c>
      <c r="G57" s="8" t="s">
        <v>65</v>
      </c>
      <c r="H57" s="8" t="s">
        <v>172</v>
      </c>
      <c r="I57" s="8" t="s">
        <v>134</v>
      </c>
      <c r="J57" s="9" t="s">
        <v>41</v>
      </c>
      <c r="K57" s="10">
        <v>3510535001.9365101</v>
      </c>
      <c r="L57" s="11">
        <v>1.7500000000000002E-2</v>
      </c>
      <c r="M57" s="67">
        <v>0.2</v>
      </c>
      <c r="N57" s="9" t="s">
        <v>43</v>
      </c>
      <c r="O57" s="11">
        <v>3.5E-4</v>
      </c>
      <c r="P57" s="9" t="s">
        <v>173</v>
      </c>
      <c r="Q57" s="19">
        <v>0.02</v>
      </c>
      <c r="R57" s="12">
        <v>48692678</v>
      </c>
      <c r="S57" s="10">
        <v>43897972</v>
      </c>
      <c r="T57" s="10"/>
      <c r="U57" s="10">
        <v>1755920</v>
      </c>
      <c r="V57" s="10">
        <v>1212112</v>
      </c>
      <c r="W57" s="13">
        <v>1664393</v>
      </c>
      <c r="X57" s="13">
        <v>162281</v>
      </c>
      <c r="Y57" s="10"/>
      <c r="Z57" s="10"/>
      <c r="AA57" s="11"/>
      <c r="AB57" s="15">
        <f t="shared" si="0"/>
        <v>48530397</v>
      </c>
      <c r="AC57" s="16">
        <f t="shared" si="1"/>
        <v>0.90454590758859854</v>
      </c>
      <c r="AD57" s="11">
        <f t="shared" si="2"/>
        <v>2.4976346268092552E-2</v>
      </c>
      <c r="AE57" s="11">
        <f t="shared" si="3"/>
        <v>1.2504638744745358E-2</v>
      </c>
      <c r="AF57" s="16">
        <f t="shared" si="4"/>
        <v>3.4527842603231839E-4</v>
      </c>
      <c r="AG57" s="17">
        <f t="shared" si="5"/>
        <v>1.3824216814026713E-2</v>
      </c>
    </row>
    <row r="58" spans="1:33" x14ac:dyDescent="0.2">
      <c r="A58" s="8" t="s">
        <v>129</v>
      </c>
      <c r="B58" s="8" t="s">
        <v>174</v>
      </c>
      <c r="C58" s="8" t="s">
        <v>140</v>
      </c>
      <c r="D58" s="9" t="s">
        <v>175</v>
      </c>
      <c r="E58" s="8" t="s">
        <v>36</v>
      </c>
      <c r="F58" s="8" t="s">
        <v>37</v>
      </c>
      <c r="G58" s="8" t="s">
        <v>65</v>
      </c>
      <c r="H58" s="8" t="s">
        <v>103</v>
      </c>
      <c r="I58" s="8" t="s">
        <v>134</v>
      </c>
      <c r="J58" s="9" t="s">
        <v>51</v>
      </c>
      <c r="K58" s="10">
        <v>305809246.48451799</v>
      </c>
      <c r="L58" s="11">
        <v>0.02</v>
      </c>
      <c r="M58" s="67">
        <v>0.2</v>
      </c>
      <c r="N58" s="9" t="s">
        <v>43</v>
      </c>
      <c r="O58" s="11">
        <v>4.0000000000000002E-4</v>
      </c>
      <c r="P58" s="9" t="s">
        <v>136</v>
      </c>
      <c r="Q58" s="19">
        <v>0.02</v>
      </c>
      <c r="R58" s="12">
        <v>5846251.7091958802</v>
      </c>
      <c r="S58" s="10">
        <v>5202853.7966802493</v>
      </c>
      <c r="T58" s="10"/>
      <c r="U58" s="10">
        <v>147525.82825475399</v>
      </c>
      <c r="V58" s="10">
        <v>96873.606384166007</v>
      </c>
      <c r="W58" s="13">
        <v>161454.05357570271</v>
      </c>
      <c r="X58" s="13">
        <v>237544.421391718</v>
      </c>
      <c r="Y58" s="10"/>
      <c r="Z58" s="10"/>
      <c r="AA58" s="11">
        <v>4.1088302570326202E-4</v>
      </c>
      <c r="AB58" s="15">
        <f t="shared" si="0"/>
        <v>5608707.2848948715</v>
      </c>
      <c r="AC58" s="16">
        <f t="shared" si="1"/>
        <v>0.92763867543816214</v>
      </c>
      <c r="AD58" s="11">
        <f t="shared" si="2"/>
        <v>1.7272002524549968E-2</v>
      </c>
      <c r="AE58" s="11">
        <f t="shared" si="3"/>
        <v>1.7013395953492369E-2</v>
      </c>
      <c r="AF58" s="16">
        <f t="shared" si="4"/>
        <v>3.1677788522679732E-4</v>
      </c>
      <c r="AG58" s="17">
        <f t="shared" si="5"/>
        <v>1.8751424881028819E-2</v>
      </c>
    </row>
    <row r="59" spans="1:33" x14ac:dyDescent="0.2">
      <c r="A59" s="8" t="s">
        <v>129</v>
      </c>
      <c r="B59" s="8" t="s">
        <v>174</v>
      </c>
      <c r="C59" s="8" t="s">
        <v>137</v>
      </c>
      <c r="D59" s="9" t="s">
        <v>176</v>
      </c>
      <c r="E59" s="8" t="s">
        <v>36</v>
      </c>
      <c r="F59" s="8" t="s">
        <v>37</v>
      </c>
      <c r="G59" s="8" t="s">
        <v>65</v>
      </c>
      <c r="H59" s="8" t="s">
        <v>103</v>
      </c>
      <c r="I59" s="8" t="s">
        <v>134</v>
      </c>
      <c r="J59" s="9" t="s">
        <v>41</v>
      </c>
      <c r="K59" s="10">
        <v>3422280841.5714302</v>
      </c>
      <c r="L59" s="11">
        <v>0.02</v>
      </c>
      <c r="M59" s="67">
        <v>0.2</v>
      </c>
      <c r="N59" s="9" t="s">
        <v>43</v>
      </c>
      <c r="O59" s="11">
        <v>4.0000000000000002E-4</v>
      </c>
      <c r="P59" s="9" t="s">
        <v>136</v>
      </c>
      <c r="Q59" s="19">
        <v>0.02</v>
      </c>
      <c r="R59" s="12">
        <v>65599351.779080898</v>
      </c>
      <c r="S59" s="10">
        <v>58125168.257178098</v>
      </c>
      <c r="T59" s="10"/>
      <c r="U59" s="10">
        <v>1713768.5608670099</v>
      </c>
      <c r="V59" s="10">
        <v>1125355.08502485</v>
      </c>
      <c r="W59" s="13">
        <v>1875569.072427911</v>
      </c>
      <c r="X59" s="13">
        <v>2759490.80131855</v>
      </c>
      <c r="Y59" s="10"/>
      <c r="Z59" s="10"/>
      <c r="AA59" s="11">
        <v>4.1088302570326202E-4</v>
      </c>
      <c r="AB59" s="15">
        <f t="shared" si="0"/>
        <v>62839860.975497872</v>
      </c>
      <c r="AC59" s="16">
        <f t="shared" si="1"/>
        <v>0.92497289705720231</v>
      </c>
      <c r="AD59" s="11">
        <f t="shared" si="2"/>
        <v>1.7908300043242321E-2</v>
      </c>
      <c r="AE59" s="11">
        <f t="shared" si="3"/>
        <v>1.6984336162922387E-2</v>
      </c>
      <c r="AF59" s="16">
        <f t="shared" si="4"/>
        <v>3.2883189227337451E-4</v>
      </c>
      <c r="AG59" s="17">
        <f t="shared" si="5"/>
        <v>1.8772865541037482E-2</v>
      </c>
    </row>
    <row r="60" spans="1:33" x14ac:dyDescent="0.2">
      <c r="A60" s="8" t="s">
        <v>129</v>
      </c>
      <c r="B60" s="8" t="s">
        <v>174</v>
      </c>
      <c r="C60" s="8" t="s">
        <v>131</v>
      </c>
      <c r="D60" s="9" t="s">
        <v>177</v>
      </c>
      <c r="E60" s="8" t="s">
        <v>36</v>
      </c>
      <c r="F60" s="8" t="s">
        <v>37</v>
      </c>
      <c r="G60" s="8" t="s">
        <v>65</v>
      </c>
      <c r="H60" s="8" t="s">
        <v>103</v>
      </c>
      <c r="I60" s="8" t="s">
        <v>134</v>
      </c>
      <c r="J60" s="9" t="s">
        <v>41</v>
      </c>
      <c r="K60" s="10">
        <v>12539727457.9643</v>
      </c>
      <c r="L60" s="11">
        <v>8.0000000000000002E-3</v>
      </c>
      <c r="M60" s="67">
        <v>0.2</v>
      </c>
      <c r="N60" s="9" t="s">
        <v>43</v>
      </c>
      <c r="O60" s="11">
        <v>4.0000000000000002E-4</v>
      </c>
      <c r="P60" s="9" t="s">
        <v>136</v>
      </c>
      <c r="Q60" s="19">
        <v>0.02</v>
      </c>
      <c r="R60" s="12">
        <v>121496297.51175</v>
      </c>
      <c r="S60" s="10">
        <v>94109817.94614169</v>
      </c>
      <c r="T60" s="10"/>
      <c r="U60" s="10">
        <v>6279493.6108844597</v>
      </c>
      <c r="V60" s="10">
        <v>4123462.3085948001</v>
      </c>
      <c r="W60" s="13">
        <v>6872353.8740026001</v>
      </c>
      <c r="X60" s="13">
        <v>10111169.767299701</v>
      </c>
      <c r="Y60" s="10"/>
      <c r="Z60" s="10"/>
      <c r="AA60" s="11">
        <v>4.1088302570326202E-4</v>
      </c>
      <c r="AB60" s="15">
        <f t="shared" si="0"/>
        <v>111385127.73962355</v>
      </c>
      <c r="AC60" s="16">
        <f t="shared" si="1"/>
        <v>0.84490470007930485</v>
      </c>
      <c r="AD60" s="11">
        <f t="shared" si="2"/>
        <v>3.7019864251840701E-2</v>
      </c>
      <c r="AE60" s="11">
        <f t="shared" si="3"/>
        <v>7.5049332819725799E-3</v>
      </c>
      <c r="AF60" s="16">
        <f t="shared" si="4"/>
        <v>3.2883189227337506E-4</v>
      </c>
      <c r="AG60" s="17">
        <f t="shared" si="5"/>
        <v>9.2934626601497827E-3</v>
      </c>
    </row>
    <row r="61" spans="1:33" x14ac:dyDescent="0.2">
      <c r="A61" s="8" t="s">
        <v>129</v>
      </c>
      <c r="B61" s="8" t="s">
        <v>178</v>
      </c>
      <c r="C61" s="8" t="s">
        <v>137</v>
      </c>
      <c r="D61" s="9" t="s">
        <v>179</v>
      </c>
      <c r="E61" s="8" t="s">
        <v>36</v>
      </c>
      <c r="F61" s="8" t="s">
        <v>37</v>
      </c>
      <c r="G61" s="8" t="s">
        <v>65</v>
      </c>
      <c r="H61" s="8" t="s">
        <v>39</v>
      </c>
      <c r="I61" s="8" t="s">
        <v>134</v>
      </c>
      <c r="J61" s="9" t="s">
        <v>41</v>
      </c>
      <c r="K61" s="10">
        <v>1089591857.4563501</v>
      </c>
      <c r="L61" s="11">
        <v>5.0000000000000001E-3</v>
      </c>
      <c r="M61" s="67">
        <v>0.2</v>
      </c>
      <c r="N61" s="9" t="s">
        <v>43</v>
      </c>
      <c r="O61" s="11">
        <v>8.9999999999999998E-4</v>
      </c>
      <c r="P61" s="9" t="s">
        <v>173</v>
      </c>
      <c r="Q61" s="19">
        <v>0.02</v>
      </c>
      <c r="R61" s="12">
        <v>7445576</v>
      </c>
      <c r="S61" s="10">
        <v>5507737</v>
      </c>
      <c r="T61" s="10"/>
      <c r="U61" s="10">
        <v>544962</v>
      </c>
      <c r="V61" s="10">
        <v>339594</v>
      </c>
      <c r="W61" s="13">
        <v>491638</v>
      </c>
      <c r="X61" s="13">
        <v>561645</v>
      </c>
      <c r="Y61" s="10"/>
      <c r="Z61" s="10"/>
      <c r="AA61" s="11"/>
      <c r="AB61" s="15">
        <f t="shared" si="0"/>
        <v>6883931</v>
      </c>
      <c r="AC61" s="16">
        <f t="shared" si="1"/>
        <v>0.80008602642879478</v>
      </c>
      <c r="AD61" s="11">
        <f t="shared" si="2"/>
        <v>4.9331406720956386E-2</v>
      </c>
      <c r="AE61" s="11">
        <f t="shared" si="3"/>
        <v>5.0548624811292192E-3</v>
      </c>
      <c r="AF61" s="16">
        <f t="shared" si="4"/>
        <v>3.1167083130813908E-4</v>
      </c>
      <c r="AG61" s="17">
        <f t="shared" si="5"/>
        <v>6.3178987185812151E-3</v>
      </c>
    </row>
    <row r="62" spans="1:33" x14ac:dyDescent="0.2">
      <c r="A62" s="8" t="s">
        <v>129</v>
      </c>
      <c r="B62" s="8" t="s">
        <v>180</v>
      </c>
      <c r="C62" s="8" t="s">
        <v>145</v>
      </c>
      <c r="D62" s="9" t="s">
        <v>181</v>
      </c>
      <c r="E62" s="8" t="s">
        <v>36</v>
      </c>
      <c r="F62" s="8" t="s">
        <v>37</v>
      </c>
      <c r="G62" s="8" t="s">
        <v>38</v>
      </c>
      <c r="H62" s="8" t="s">
        <v>39</v>
      </c>
      <c r="I62" s="8" t="s">
        <v>134</v>
      </c>
      <c r="J62" s="9" t="s">
        <v>51</v>
      </c>
      <c r="K62" s="10">
        <v>157412729.294929</v>
      </c>
      <c r="L62" s="11">
        <v>0.02</v>
      </c>
      <c r="M62" s="66"/>
      <c r="N62" s="9" t="s">
        <v>43</v>
      </c>
      <c r="O62" s="11">
        <v>5.0000000000000001E-4</v>
      </c>
      <c r="P62" s="9" t="s">
        <v>136</v>
      </c>
      <c r="Q62" s="19">
        <v>0.02</v>
      </c>
      <c r="R62" s="12">
        <v>3462336.4355812501</v>
      </c>
      <c r="S62" s="10">
        <v>2805588.6266004099</v>
      </c>
      <c r="T62" s="10"/>
      <c r="U62" s="10">
        <v>75644.148704477702</v>
      </c>
      <c r="V62" s="10">
        <v>73036.206874523705</v>
      </c>
      <c r="W62" s="13">
        <v>91298.883903296199</v>
      </c>
      <c r="X62" s="13">
        <v>416768.57266694703</v>
      </c>
      <c r="Y62" s="10"/>
      <c r="Z62" s="10"/>
      <c r="AA62" s="11"/>
      <c r="AB62" s="15">
        <f t="shared" si="0"/>
        <v>3045567.8660827074</v>
      </c>
      <c r="AC62" s="16">
        <f t="shared" si="1"/>
        <v>0.92120377872552039</v>
      </c>
      <c r="AD62" s="11">
        <f t="shared" si="2"/>
        <v>2.3981145745560047E-2</v>
      </c>
      <c r="AE62" s="11">
        <f t="shared" si="3"/>
        <v>1.7823136916353503E-2</v>
      </c>
      <c r="AF62" s="16">
        <f t="shared" si="4"/>
        <v>4.6397903906286275E-4</v>
      </c>
      <c r="AG62" s="17">
        <f t="shared" si="5"/>
        <v>1.9347659364806015E-2</v>
      </c>
    </row>
    <row r="63" spans="1:33" x14ac:dyDescent="0.2">
      <c r="A63" s="8" t="s">
        <v>129</v>
      </c>
      <c r="B63" s="8" t="s">
        <v>180</v>
      </c>
      <c r="C63" s="8" t="s">
        <v>137</v>
      </c>
      <c r="D63" s="9" t="s">
        <v>182</v>
      </c>
      <c r="E63" s="8" t="s">
        <v>36</v>
      </c>
      <c r="F63" s="8" t="s">
        <v>37</v>
      </c>
      <c r="G63" s="8" t="s">
        <v>38</v>
      </c>
      <c r="H63" s="8" t="s">
        <v>39</v>
      </c>
      <c r="I63" s="8" t="s">
        <v>134</v>
      </c>
      <c r="J63" s="9" t="s">
        <v>41</v>
      </c>
      <c r="K63" s="10">
        <v>1326543204.80952</v>
      </c>
      <c r="L63" s="11">
        <v>0.02</v>
      </c>
      <c r="M63" s="66"/>
      <c r="N63" s="9" t="s">
        <v>43</v>
      </c>
      <c r="O63" s="11">
        <v>5.0000000000000001E-4</v>
      </c>
      <c r="P63" s="9" t="s">
        <v>136</v>
      </c>
      <c r="Q63" s="19">
        <v>0.02</v>
      </c>
      <c r="R63" s="12">
        <v>29409556.665875096</v>
      </c>
      <c r="S63" s="10">
        <v>23632572.194765698</v>
      </c>
      <c r="T63" s="10"/>
      <c r="U63" s="10">
        <v>665392.508997028</v>
      </c>
      <c r="V63" s="10">
        <v>642452.13638036</v>
      </c>
      <c r="W63" s="13">
        <v>803097.05997717998</v>
      </c>
      <c r="X63" s="13">
        <v>3666042.76739182</v>
      </c>
      <c r="Y63" s="10"/>
      <c r="Z63" s="10"/>
      <c r="AA63" s="11"/>
      <c r="AB63" s="15">
        <f t="shared" si="0"/>
        <v>25743513.900120266</v>
      </c>
      <c r="AC63" s="16">
        <f t="shared" si="1"/>
        <v>0.91800102683943596</v>
      </c>
      <c r="AD63" s="11">
        <f t="shared" si="2"/>
        <v>2.4955883601319812E-2</v>
      </c>
      <c r="AE63" s="11">
        <f t="shared" si="3"/>
        <v>1.7815154537811777E-2</v>
      </c>
      <c r="AF63" s="16">
        <f t="shared" si="4"/>
        <v>4.8430547459825141E-4</v>
      </c>
      <c r="AG63" s="17">
        <f t="shared" si="5"/>
        <v>1.9406464717307725E-2</v>
      </c>
    </row>
    <row r="64" spans="1:33" x14ac:dyDescent="0.2">
      <c r="A64" s="8" t="s">
        <v>129</v>
      </c>
      <c r="B64" s="8" t="s">
        <v>180</v>
      </c>
      <c r="C64" s="8" t="s">
        <v>131</v>
      </c>
      <c r="D64" s="9" t="s">
        <v>183</v>
      </c>
      <c r="E64" s="8" t="s">
        <v>36</v>
      </c>
      <c r="F64" s="8" t="s">
        <v>37</v>
      </c>
      <c r="G64" s="8" t="s">
        <v>38</v>
      </c>
      <c r="H64" s="8" t="s">
        <v>39</v>
      </c>
      <c r="I64" s="8" t="s">
        <v>134</v>
      </c>
      <c r="J64" s="9" t="s">
        <v>41</v>
      </c>
      <c r="K64" s="10">
        <v>757744911.13492095</v>
      </c>
      <c r="L64" s="11">
        <v>8.0000000000000002E-3</v>
      </c>
      <c r="M64" s="66"/>
      <c r="N64" s="9" t="s">
        <v>43</v>
      </c>
      <c r="O64" s="11">
        <v>5.0000000000000001E-4</v>
      </c>
      <c r="P64" s="9" t="s">
        <v>136</v>
      </c>
      <c r="Q64" s="19">
        <v>0.02</v>
      </c>
      <c r="R64" s="12">
        <v>9027886.585748449</v>
      </c>
      <c r="S64" s="10">
        <v>5727971.0090694306</v>
      </c>
      <c r="T64" s="10"/>
      <c r="U64" s="10">
        <v>380083.95487743698</v>
      </c>
      <c r="V64" s="10">
        <v>366980.00881160598</v>
      </c>
      <c r="W64" s="13">
        <v>458743.22686120297</v>
      </c>
      <c r="X64" s="13">
        <v>2094108.3836074399</v>
      </c>
      <c r="Y64" s="10"/>
      <c r="Z64" s="10"/>
      <c r="AA64" s="11"/>
      <c r="AB64" s="15">
        <f t="shared" si="0"/>
        <v>6933778.1996196769</v>
      </c>
      <c r="AC64" s="16">
        <f t="shared" si="1"/>
        <v>0.82609665959369949</v>
      </c>
      <c r="AD64" s="11">
        <f t="shared" si="2"/>
        <v>5.2926413024249191E-2</v>
      </c>
      <c r="AE64" s="11">
        <f t="shared" si="3"/>
        <v>7.5592338858340834E-3</v>
      </c>
      <c r="AF64" s="16">
        <f t="shared" si="4"/>
        <v>4.8430547459824908E-4</v>
      </c>
      <c r="AG64" s="17">
        <f t="shared" si="5"/>
        <v>9.1505440653300227E-3</v>
      </c>
    </row>
    <row r="65" spans="1:33" x14ac:dyDescent="0.2">
      <c r="A65" s="8" t="s">
        <v>129</v>
      </c>
      <c r="B65" s="8" t="s">
        <v>180</v>
      </c>
      <c r="C65" s="8" t="s">
        <v>149</v>
      </c>
      <c r="D65" s="9" t="s">
        <v>184</v>
      </c>
      <c r="E65" s="8" t="s">
        <v>36</v>
      </c>
      <c r="F65" s="8" t="s">
        <v>37</v>
      </c>
      <c r="G65" s="8" t="s">
        <v>38</v>
      </c>
      <c r="H65" s="8" t="s">
        <v>39</v>
      </c>
      <c r="I65" s="8" t="s">
        <v>134</v>
      </c>
      <c r="J65" s="9" t="s">
        <v>135</v>
      </c>
      <c r="K65" s="10">
        <v>390245574.4152</v>
      </c>
      <c r="L65" s="11">
        <v>0.02</v>
      </c>
      <c r="M65" s="66"/>
      <c r="N65" s="9" t="s">
        <v>43</v>
      </c>
      <c r="O65" s="11">
        <v>5.0000000000000001E-4</v>
      </c>
      <c r="P65" s="9" t="s">
        <v>136</v>
      </c>
      <c r="Q65" s="19">
        <v>0.02</v>
      </c>
      <c r="R65" s="12">
        <v>8597463.0615640189</v>
      </c>
      <c r="S65" s="10">
        <v>6911340.0275229299</v>
      </c>
      <c r="T65" s="10"/>
      <c r="U65" s="10">
        <v>194207.48691796599</v>
      </c>
      <c r="V65" s="10">
        <v>187511.90189919199</v>
      </c>
      <c r="W65" s="13">
        <v>234399.18493292201</v>
      </c>
      <c r="X65" s="13">
        <v>1070004.4616211399</v>
      </c>
      <c r="Y65" s="10"/>
      <c r="Z65" s="10"/>
      <c r="AA65" s="11"/>
      <c r="AB65" s="15">
        <f t="shared" si="0"/>
        <v>7527458.6012730096</v>
      </c>
      <c r="AC65" s="16">
        <f t="shared" si="1"/>
        <v>0.91815051979882234</v>
      </c>
      <c r="AD65" s="11">
        <f t="shared" si="2"/>
        <v>2.4910386337758248E-2</v>
      </c>
      <c r="AE65" s="11">
        <f t="shared" si="3"/>
        <v>1.7710232942115677E-2</v>
      </c>
      <c r="AF65" s="16">
        <f t="shared" si="4"/>
        <v>4.8049718995580345E-4</v>
      </c>
      <c r="AG65" s="17">
        <f t="shared" si="5"/>
        <v>1.9289030023090549E-2</v>
      </c>
    </row>
    <row r="66" spans="1:33" x14ac:dyDescent="0.2">
      <c r="A66" s="8" t="s">
        <v>129</v>
      </c>
      <c r="B66" s="8" t="s">
        <v>180</v>
      </c>
      <c r="C66" s="8" t="s">
        <v>151</v>
      </c>
      <c r="D66" s="9" t="s">
        <v>185</v>
      </c>
      <c r="E66" s="8" t="s">
        <v>36</v>
      </c>
      <c r="F66" s="8" t="s">
        <v>37</v>
      </c>
      <c r="G66" s="8" t="s">
        <v>38</v>
      </c>
      <c r="H66" s="8" t="s">
        <v>39</v>
      </c>
      <c r="I66" s="8" t="s">
        <v>134</v>
      </c>
      <c r="J66" s="9" t="s">
        <v>41</v>
      </c>
      <c r="K66" s="10">
        <v>433659430.309524</v>
      </c>
      <c r="L66" s="11">
        <v>0.01</v>
      </c>
      <c r="M66" s="66"/>
      <c r="N66" s="9" t="s">
        <v>43</v>
      </c>
      <c r="O66" s="11">
        <v>5.0000000000000001E-4</v>
      </c>
      <c r="P66" s="9" t="s">
        <v>136</v>
      </c>
      <c r="Q66" s="19">
        <v>0.02</v>
      </c>
      <c r="R66" s="12">
        <v>4495377.1208311506</v>
      </c>
      <c r="S66" s="10">
        <v>2606826.6495270398</v>
      </c>
      <c r="T66" s="10"/>
      <c r="U66" s="10">
        <v>217523.05943575301</v>
      </c>
      <c r="V66" s="10">
        <v>210023.636210061</v>
      </c>
      <c r="W66" s="13">
        <v>262539.970240144</v>
      </c>
      <c r="X66" s="13">
        <v>1198463.8041688199</v>
      </c>
      <c r="Y66" s="10"/>
      <c r="Z66" s="10"/>
      <c r="AA66" s="11"/>
      <c r="AB66" s="15">
        <f t="shared" ref="AB66:AB129" si="6">+S66+U66+V66+W66</f>
        <v>3296913.3154129982</v>
      </c>
      <c r="AC66" s="16">
        <f t="shared" ref="AC66:AC129" si="7">+S66/AB66</f>
        <v>0.79068704577101911</v>
      </c>
      <c r="AD66" s="11">
        <f t="shared" ref="AD66:AD129" si="8">+V66/AB66</f>
        <v>6.3703111400656195E-2</v>
      </c>
      <c r="AE66" s="11">
        <f t="shared" ref="AE66:AE129" si="9">+S66/K66</f>
        <v>6.0112301666457937E-3</v>
      </c>
      <c r="AF66" s="16">
        <f t="shared" ref="AF66:AF129" si="10">+V66/K66</f>
        <v>4.843054745982506E-4</v>
      </c>
      <c r="AG66" s="17">
        <f t="shared" ref="AG66:AG129" si="11">+AB66/K66+AA66</f>
        <v>7.6025403461417399E-3</v>
      </c>
    </row>
    <row r="67" spans="1:33" x14ac:dyDescent="0.2">
      <c r="A67" s="8" t="s">
        <v>129</v>
      </c>
      <c r="B67" s="8" t="s">
        <v>180</v>
      </c>
      <c r="C67" s="8" t="s">
        <v>153</v>
      </c>
      <c r="D67" s="9" t="s">
        <v>186</v>
      </c>
      <c r="E67" s="8" t="s">
        <v>36</v>
      </c>
      <c r="F67" s="8" t="s">
        <v>37</v>
      </c>
      <c r="G67" s="8" t="s">
        <v>38</v>
      </c>
      <c r="H67" s="8" t="s">
        <v>39</v>
      </c>
      <c r="I67" s="8" t="s">
        <v>134</v>
      </c>
      <c r="J67" s="9" t="s">
        <v>67</v>
      </c>
      <c r="K67" s="10">
        <v>111935951.0546</v>
      </c>
      <c r="L67" s="11">
        <v>0.02</v>
      </c>
      <c r="M67" s="66"/>
      <c r="N67" s="9" t="s">
        <v>43</v>
      </c>
      <c r="O67" s="11">
        <v>5.0000000000000001E-4</v>
      </c>
      <c r="P67" s="9" t="s">
        <v>136</v>
      </c>
      <c r="Q67" s="19">
        <v>0.02</v>
      </c>
      <c r="R67" s="12">
        <v>2493716.1301226299</v>
      </c>
      <c r="S67" s="10">
        <v>1988872.49251453</v>
      </c>
      <c r="T67" s="10"/>
      <c r="U67" s="10">
        <v>58147.841033529599</v>
      </c>
      <c r="V67" s="10">
        <v>56143.109807783403</v>
      </c>
      <c r="W67" s="13">
        <v>70181.674044449799</v>
      </c>
      <c r="X67" s="13">
        <v>320371.010364744</v>
      </c>
      <c r="Y67" s="10"/>
      <c r="Z67" s="10"/>
      <c r="AA67" s="11"/>
      <c r="AB67" s="15">
        <f t="shared" si="6"/>
        <v>2173345.1174002928</v>
      </c>
      <c r="AC67" s="16">
        <f t="shared" si="7"/>
        <v>0.91512041810164746</v>
      </c>
      <c r="AD67" s="11">
        <f t="shared" si="8"/>
        <v>2.583257916945126E-2</v>
      </c>
      <c r="AE67" s="11">
        <f t="shared" si="9"/>
        <v>1.7767950991405788E-2</v>
      </c>
      <c r="AF67" s="16">
        <f t="shared" si="10"/>
        <v>5.0156459367016037E-4</v>
      </c>
      <c r="AG67" s="17">
        <f t="shared" si="11"/>
        <v>1.9415970444921497E-2</v>
      </c>
    </row>
    <row r="68" spans="1:33" x14ac:dyDescent="0.2">
      <c r="A68" s="8" t="s">
        <v>129</v>
      </c>
      <c r="B68" s="8" t="s">
        <v>187</v>
      </c>
      <c r="C68" s="8" t="s">
        <v>137</v>
      </c>
      <c r="D68" s="9" t="s">
        <v>188</v>
      </c>
      <c r="E68" s="8" t="s">
        <v>36</v>
      </c>
      <c r="F68" s="8" t="s">
        <v>37</v>
      </c>
      <c r="G68" s="8" t="s">
        <v>65</v>
      </c>
      <c r="H68" s="8" t="s">
        <v>133</v>
      </c>
      <c r="I68" s="8" t="s">
        <v>189</v>
      </c>
      <c r="J68" s="9" t="s">
        <v>41</v>
      </c>
      <c r="K68" s="10">
        <v>7591894196.0198402</v>
      </c>
      <c r="L68" s="11">
        <v>7.4999999999999997E-3</v>
      </c>
      <c r="M68" s="66"/>
      <c r="N68" s="9" t="s">
        <v>43</v>
      </c>
      <c r="O68" s="11">
        <v>8.0000000000000004E-4</v>
      </c>
      <c r="P68" s="9" t="s">
        <v>136</v>
      </c>
      <c r="Q68" s="19">
        <v>0.02</v>
      </c>
      <c r="R68" s="12">
        <v>35048855.412701599</v>
      </c>
      <c r="S68" s="10">
        <v>24099059.799231101</v>
      </c>
      <c r="T68" s="10"/>
      <c r="U68" s="10">
        <v>3797523.4880731399</v>
      </c>
      <c r="V68" s="10">
        <v>3060505.4297075602</v>
      </c>
      <c r="W68" s="13">
        <v>3488388.6809826279</v>
      </c>
      <c r="X68" s="13">
        <v>603378.01840040996</v>
      </c>
      <c r="Y68" s="10"/>
      <c r="Z68" s="10"/>
      <c r="AA68" s="11"/>
      <c r="AB68" s="15">
        <f t="shared" si="6"/>
        <v>34445477.397994429</v>
      </c>
      <c r="AC68" s="16">
        <f t="shared" si="7"/>
        <v>0.69962914204331095</v>
      </c>
      <c r="AD68" s="11">
        <f t="shared" si="8"/>
        <v>8.8850718901220885E-2</v>
      </c>
      <c r="AE68" s="11">
        <f t="shared" si="9"/>
        <v>3.1743144960931333E-3</v>
      </c>
      <c r="AF68" s="16">
        <f t="shared" si="10"/>
        <v>4.0312804033966574E-4</v>
      </c>
      <c r="AG68" s="17">
        <f t="shared" si="11"/>
        <v>4.5371387572883939E-3</v>
      </c>
    </row>
    <row r="69" spans="1:33" x14ac:dyDescent="0.2">
      <c r="A69" s="8" t="s">
        <v>129</v>
      </c>
      <c r="B69" s="8" t="s">
        <v>187</v>
      </c>
      <c r="C69" s="8" t="s">
        <v>131</v>
      </c>
      <c r="D69" s="9" t="s">
        <v>190</v>
      </c>
      <c r="E69" s="8" t="s">
        <v>36</v>
      </c>
      <c r="F69" s="8" t="s">
        <v>37</v>
      </c>
      <c r="G69" s="8" t="s">
        <v>65</v>
      </c>
      <c r="H69" s="8" t="s">
        <v>133</v>
      </c>
      <c r="I69" s="8" t="s">
        <v>189</v>
      </c>
      <c r="J69" s="9" t="s">
        <v>41</v>
      </c>
      <c r="K69" s="10">
        <v>842411185.33333302</v>
      </c>
      <c r="L69" s="11">
        <v>1.1999999999999999E-3</v>
      </c>
      <c r="M69" s="66"/>
      <c r="N69" s="9" t="s">
        <v>43</v>
      </c>
      <c r="O69" s="11">
        <v>8.0000000000000004E-4</v>
      </c>
      <c r="P69" s="9" t="s">
        <v>136</v>
      </c>
      <c r="Q69" s="19">
        <v>0.02</v>
      </c>
      <c r="R69" s="12">
        <v>2223159.5873384499</v>
      </c>
      <c r="S69" s="10">
        <v>1008149.20076887</v>
      </c>
      <c r="T69" s="10"/>
      <c r="U69" s="10">
        <v>421380.51194075297</v>
      </c>
      <c r="V69" s="10">
        <v>339599.57030364103</v>
      </c>
      <c r="W69" s="13">
        <v>387078.3190301304</v>
      </c>
      <c r="X69" s="13">
        <v>66951.981601501902</v>
      </c>
      <c r="Y69" s="10"/>
      <c r="Z69" s="10"/>
      <c r="AA69" s="11"/>
      <c r="AB69" s="15">
        <f t="shared" si="6"/>
        <v>2156207.6020433945</v>
      </c>
      <c r="AC69" s="16">
        <f t="shared" si="7"/>
        <v>0.46755664891148108</v>
      </c>
      <c r="AD69" s="11">
        <f t="shared" si="8"/>
        <v>0.15749854976014804</v>
      </c>
      <c r="AE69" s="11">
        <f t="shared" si="9"/>
        <v>1.196742420235026E-3</v>
      </c>
      <c r="AF69" s="16">
        <f t="shared" si="10"/>
        <v>4.031280403396652E-4</v>
      </c>
      <c r="AG69" s="17">
        <f t="shared" si="11"/>
        <v>2.5595666814302882E-3</v>
      </c>
    </row>
    <row r="70" spans="1:33" x14ac:dyDescent="0.2">
      <c r="A70" s="8" t="s">
        <v>129</v>
      </c>
      <c r="B70" s="8" t="s">
        <v>191</v>
      </c>
      <c r="C70" s="8" t="s">
        <v>137</v>
      </c>
      <c r="D70" s="9" t="s">
        <v>192</v>
      </c>
      <c r="E70" s="8" t="s">
        <v>36</v>
      </c>
      <c r="F70" s="8" t="s">
        <v>37</v>
      </c>
      <c r="G70" s="8" t="s">
        <v>76</v>
      </c>
      <c r="H70" s="8" t="s">
        <v>193</v>
      </c>
      <c r="I70" s="8" t="s">
        <v>134</v>
      </c>
      <c r="J70" s="9" t="s">
        <v>41</v>
      </c>
      <c r="K70" s="10">
        <v>801524454.33333302</v>
      </c>
      <c r="L70" s="11">
        <v>1.7000000000000001E-2</v>
      </c>
      <c r="M70" s="66"/>
      <c r="N70" s="9" t="s">
        <v>43</v>
      </c>
      <c r="O70" s="11">
        <v>4.0000000000000002E-4</v>
      </c>
      <c r="P70" s="9" t="s">
        <v>173</v>
      </c>
      <c r="Q70" s="9"/>
      <c r="R70" s="12">
        <v>15023459</v>
      </c>
      <c r="S70" s="10">
        <v>13615885</v>
      </c>
      <c r="T70" s="10"/>
      <c r="U70" s="10">
        <v>400458</v>
      </c>
      <c r="V70" s="10">
        <v>320097</v>
      </c>
      <c r="W70" s="13">
        <v>391785</v>
      </c>
      <c r="X70" s="13">
        <v>295234</v>
      </c>
      <c r="Y70" s="10"/>
      <c r="Z70" s="10"/>
      <c r="AA70" s="11">
        <v>3.9400775128322699E-3</v>
      </c>
      <c r="AB70" s="15">
        <f t="shared" si="6"/>
        <v>14728225</v>
      </c>
      <c r="AC70" s="16">
        <f t="shared" si="7"/>
        <v>0.92447562418417695</v>
      </c>
      <c r="AD70" s="11">
        <f t="shared" si="8"/>
        <v>2.1733576177713199E-2</v>
      </c>
      <c r="AE70" s="11">
        <f t="shared" si="9"/>
        <v>1.698748544275545E-2</v>
      </c>
      <c r="AF70" s="16">
        <f t="shared" si="10"/>
        <v>3.993602419357751E-4</v>
      </c>
      <c r="AG70" s="17">
        <f t="shared" si="11"/>
        <v>2.2315343445610557E-2</v>
      </c>
    </row>
    <row r="71" spans="1:33" x14ac:dyDescent="0.2">
      <c r="A71" s="8" t="s">
        <v>129</v>
      </c>
      <c r="B71" s="8" t="s">
        <v>194</v>
      </c>
      <c r="C71" s="8" t="s">
        <v>137</v>
      </c>
      <c r="D71" s="9" t="s">
        <v>195</v>
      </c>
      <c r="E71" s="8" t="s">
        <v>36</v>
      </c>
      <c r="F71" s="8" t="s">
        <v>37</v>
      </c>
      <c r="G71" s="8" t="s">
        <v>76</v>
      </c>
      <c r="H71" s="8" t="s">
        <v>193</v>
      </c>
      <c r="I71" s="8" t="s">
        <v>134</v>
      </c>
      <c r="J71" s="9" t="s">
        <v>41</v>
      </c>
      <c r="K71" s="10">
        <v>2714781405.7182498</v>
      </c>
      <c r="L71" s="11">
        <v>1.7000000000000001E-2</v>
      </c>
      <c r="M71" s="66"/>
      <c r="N71" s="9" t="s">
        <v>43</v>
      </c>
      <c r="O71" s="11">
        <v>4.0000000000000002E-4</v>
      </c>
      <c r="P71" s="9" t="s">
        <v>173</v>
      </c>
      <c r="Q71" s="9"/>
      <c r="R71" s="12">
        <v>50849487</v>
      </c>
      <c r="S71" s="10">
        <v>46149978</v>
      </c>
      <c r="T71" s="10"/>
      <c r="U71" s="10">
        <v>1357351</v>
      </c>
      <c r="V71" s="10">
        <v>1084736</v>
      </c>
      <c r="W71" s="13">
        <v>1327829</v>
      </c>
      <c r="X71" s="13">
        <v>929593</v>
      </c>
      <c r="Y71" s="10"/>
      <c r="Z71" s="10"/>
      <c r="AA71" s="11">
        <v>5.3055648713020397E-4</v>
      </c>
      <c r="AB71" s="15">
        <f t="shared" si="6"/>
        <v>49919894</v>
      </c>
      <c r="AC71" s="16">
        <f t="shared" si="7"/>
        <v>0.92448068900146307</v>
      </c>
      <c r="AD71" s="11">
        <f t="shared" si="8"/>
        <v>2.1729533319922514E-2</v>
      </c>
      <c r="AE71" s="11">
        <f t="shared" si="9"/>
        <v>1.6999518967822789E-2</v>
      </c>
      <c r="AF71" s="16">
        <f t="shared" si="10"/>
        <v>3.9956660883089088E-4</v>
      </c>
      <c r="AG71" s="17">
        <f t="shared" si="11"/>
        <v>1.891873827401433E-2</v>
      </c>
    </row>
    <row r="72" spans="1:33" x14ac:dyDescent="0.2">
      <c r="A72" s="8" t="s">
        <v>129</v>
      </c>
      <c r="B72" s="8" t="s">
        <v>196</v>
      </c>
      <c r="C72" s="8" t="s">
        <v>137</v>
      </c>
      <c r="D72" s="9" t="s">
        <v>197</v>
      </c>
      <c r="E72" s="8" t="s">
        <v>36</v>
      </c>
      <c r="F72" s="8" t="s">
        <v>37</v>
      </c>
      <c r="G72" s="8" t="s">
        <v>76</v>
      </c>
      <c r="H72" s="8" t="s">
        <v>39</v>
      </c>
      <c r="I72" s="8" t="s">
        <v>134</v>
      </c>
      <c r="J72" s="9" t="s">
        <v>41</v>
      </c>
      <c r="K72" s="10">
        <v>317376214.75793701</v>
      </c>
      <c r="L72" s="11">
        <v>1.2E-2</v>
      </c>
      <c r="M72" s="66"/>
      <c r="N72" s="9" t="s">
        <v>43</v>
      </c>
      <c r="O72" s="11">
        <v>4.0000000000000002E-4</v>
      </c>
      <c r="P72" s="9" t="s">
        <v>173</v>
      </c>
      <c r="Q72" s="9"/>
      <c r="R72" s="12">
        <v>4263932</v>
      </c>
      <c r="S72" s="10">
        <v>3806496</v>
      </c>
      <c r="T72" s="10"/>
      <c r="U72" s="10">
        <v>158602</v>
      </c>
      <c r="V72" s="10">
        <v>126808</v>
      </c>
      <c r="W72" s="13">
        <v>155179</v>
      </c>
      <c r="X72" s="13">
        <v>16847</v>
      </c>
      <c r="Y72" s="10"/>
      <c r="Z72" s="10"/>
      <c r="AA72" s="11">
        <v>1.14421765660383E-2</v>
      </c>
      <c r="AB72" s="15">
        <f t="shared" si="6"/>
        <v>4247085</v>
      </c>
      <c r="AC72" s="16">
        <f t="shared" si="7"/>
        <v>0.89626084714574816</v>
      </c>
      <c r="AD72" s="11">
        <f t="shared" si="8"/>
        <v>2.9857655309465197E-2</v>
      </c>
      <c r="AE72" s="11">
        <f t="shared" si="9"/>
        <v>1.1993639797182711E-2</v>
      </c>
      <c r="AF72" s="16">
        <f t="shared" si="10"/>
        <v>3.9955105046771231E-4</v>
      </c>
      <c r="AG72" s="17">
        <f t="shared" si="11"/>
        <v>2.482403948616687E-2</v>
      </c>
    </row>
    <row r="73" spans="1:33" x14ac:dyDescent="0.2">
      <c r="A73" s="8" t="s">
        <v>129</v>
      </c>
      <c r="B73" s="8" t="s">
        <v>198</v>
      </c>
      <c r="C73" s="8" t="s">
        <v>137</v>
      </c>
      <c r="D73" s="9" t="s">
        <v>199</v>
      </c>
      <c r="E73" s="8" t="s">
        <v>36</v>
      </c>
      <c r="F73" s="8" t="s">
        <v>37</v>
      </c>
      <c r="G73" s="8" t="s">
        <v>65</v>
      </c>
      <c r="H73" s="8" t="s">
        <v>103</v>
      </c>
      <c r="I73" s="8" t="s">
        <v>134</v>
      </c>
      <c r="J73" s="9" t="s">
        <v>41</v>
      </c>
      <c r="K73" s="10">
        <v>4005219533.13095</v>
      </c>
      <c r="L73" s="11">
        <v>3.5000000000000003E-2</v>
      </c>
      <c r="M73" s="67">
        <v>0.2</v>
      </c>
      <c r="N73" s="9" t="s">
        <v>43</v>
      </c>
      <c r="O73" s="11">
        <v>6.9999999999999999E-4</v>
      </c>
      <c r="P73" s="9" t="s">
        <v>136</v>
      </c>
      <c r="Q73" s="19">
        <v>0.02</v>
      </c>
      <c r="R73" s="12">
        <v>85096460.087767497</v>
      </c>
      <c r="S73" s="10">
        <v>71228486.098298803</v>
      </c>
      <c r="T73" s="10"/>
      <c r="U73" s="10">
        <v>2006376.8836825001</v>
      </c>
      <c r="V73" s="10">
        <v>4386284.2530214498</v>
      </c>
      <c r="W73" s="13">
        <v>2680053.3111110246</v>
      </c>
      <c r="X73" s="13">
        <v>4795259.5406498807</v>
      </c>
      <c r="Y73" s="10"/>
      <c r="Z73" s="10"/>
      <c r="AA73" s="11"/>
      <c r="AB73" s="15">
        <f t="shared" si="6"/>
        <v>80301200.546113774</v>
      </c>
      <c r="AC73" s="16">
        <f t="shared" si="7"/>
        <v>0.88701645322718592</v>
      </c>
      <c r="AD73" s="11">
        <f t="shared" si="8"/>
        <v>5.4622897580498583E-2</v>
      </c>
      <c r="AE73" s="11">
        <f t="shared" si="9"/>
        <v>1.7783915590419148E-2</v>
      </c>
      <c r="AF73" s="16">
        <f t="shared" si="10"/>
        <v>1.0951420307272434E-3</v>
      </c>
      <c r="AG73" s="17">
        <f t="shared" si="11"/>
        <v>2.0049138351060852E-2</v>
      </c>
    </row>
    <row r="74" spans="1:33" x14ac:dyDescent="0.2">
      <c r="A74" s="8" t="s">
        <v>129</v>
      </c>
      <c r="B74" s="8" t="s">
        <v>198</v>
      </c>
      <c r="C74" s="8" t="s">
        <v>131</v>
      </c>
      <c r="D74" s="9" t="s">
        <v>200</v>
      </c>
      <c r="E74" s="8" t="s">
        <v>36</v>
      </c>
      <c r="F74" s="8" t="s">
        <v>37</v>
      </c>
      <c r="G74" s="8" t="s">
        <v>65</v>
      </c>
      <c r="H74" s="8" t="s">
        <v>103</v>
      </c>
      <c r="I74" s="8" t="s">
        <v>134</v>
      </c>
      <c r="J74" s="9" t="s">
        <v>41</v>
      </c>
      <c r="K74" s="10">
        <v>1301839313.9126999</v>
      </c>
      <c r="L74" s="11">
        <v>1.2500000000000001E-2</v>
      </c>
      <c r="M74" s="67">
        <v>0.2</v>
      </c>
      <c r="N74" s="9" t="s">
        <v>43</v>
      </c>
      <c r="O74" s="11">
        <v>6.9999999999999999E-4</v>
      </c>
      <c r="P74" s="9" t="s">
        <v>136</v>
      </c>
      <c r="Q74" s="19">
        <v>0.02</v>
      </c>
      <c r="R74" s="12">
        <v>14315987.6014046</v>
      </c>
      <c r="S74" s="10">
        <v>9808401.0398021303</v>
      </c>
      <c r="T74" s="10"/>
      <c r="U74" s="10">
        <v>652144.10448599898</v>
      </c>
      <c r="V74" s="10">
        <v>1425698.9499189099</v>
      </c>
      <c r="W74" s="13">
        <v>871112.99241083802</v>
      </c>
      <c r="X74" s="13">
        <v>1558630.5227524501</v>
      </c>
      <c r="Y74" s="10"/>
      <c r="Z74" s="10"/>
      <c r="AA74" s="11"/>
      <c r="AB74" s="15">
        <f t="shared" si="6"/>
        <v>12757357.08661788</v>
      </c>
      <c r="AC74" s="16">
        <f t="shared" si="7"/>
        <v>0.76884271351868605</v>
      </c>
      <c r="AD74" s="11">
        <f t="shared" si="8"/>
        <v>0.11175503987533823</v>
      </c>
      <c r="AE74" s="11">
        <f t="shared" si="9"/>
        <v>7.534263971736125E-3</v>
      </c>
      <c r="AF74" s="16">
        <f t="shared" si="10"/>
        <v>1.095142030727239E-3</v>
      </c>
      <c r="AG74" s="17">
        <f t="shared" si="11"/>
        <v>9.7994867341004085E-3</v>
      </c>
    </row>
    <row r="75" spans="1:33" x14ac:dyDescent="0.2">
      <c r="A75" s="8" t="s">
        <v>129</v>
      </c>
      <c r="B75" s="8" t="s">
        <v>198</v>
      </c>
      <c r="C75" s="8" t="s">
        <v>201</v>
      </c>
      <c r="D75" s="9" t="s">
        <v>202</v>
      </c>
      <c r="E75" s="8" t="s">
        <v>36</v>
      </c>
      <c r="F75" s="8" t="s">
        <v>37</v>
      </c>
      <c r="G75" s="8" t="s">
        <v>65</v>
      </c>
      <c r="H75" s="8" t="s">
        <v>103</v>
      </c>
      <c r="I75" s="8" t="s">
        <v>134</v>
      </c>
      <c r="J75" s="9" t="s">
        <v>135</v>
      </c>
      <c r="K75" s="10">
        <v>15851317.183939299</v>
      </c>
      <c r="L75" s="11">
        <v>7.4999999999999997E-3</v>
      </c>
      <c r="M75" s="67">
        <v>0.2</v>
      </c>
      <c r="N75" s="9" t="s">
        <v>43</v>
      </c>
      <c r="O75" s="11">
        <v>4.0000000000000002E-4</v>
      </c>
      <c r="P75" s="9" t="s">
        <v>136</v>
      </c>
      <c r="Q75" s="19">
        <v>0.02</v>
      </c>
      <c r="R75" s="12">
        <v>275996.46610007202</v>
      </c>
      <c r="S75" s="10">
        <v>119788.245574848</v>
      </c>
      <c r="T75" s="10">
        <v>101725.47023399999</v>
      </c>
      <c r="U75" s="10">
        <v>7882.4009063451904</v>
      </c>
      <c r="V75" s="10">
        <v>17232.281358847202</v>
      </c>
      <c r="W75" s="13">
        <v>10529.054571228029</v>
      </c>
      <c r="X75" s="13">
        <v>18839.015067263397</v>
      </c>
      <c r="Y75" s="10"/>
      <c r="Z75" s="10"/>
      <c r="AA75" s="11"/>
      <c r="AB75" s="15">
        <f t="shared" si="6"/>
        <v>155431.9824112684</v>
      </c>
      <c r="AC75" s="16">
        <f t="shared" si="7"/>
        <v>0.77067951985513428</v>
      </c>
      <c r="AD75" s="11">
        <f t="shared" si="8"/>
        <v>0.11086702422189468</v>
      </c>
      <c r="AE75" s="11">
        <f t="shared" si="9"/>
        <v>7.5569900081375293E-3</v>
      </c>
      <c r="AF75" s="16">
        <f t="shared" si="10"/>
        <v>1.0871198373537758E-3</v>
      </c>
      <c r="AG75" s="17">
        <f t="shared" si="11"/>
        <v>9.8056193442872704E-3</v>
      </c>
    </row>
    <row r="76" spans="1:33" x14ac:dyDescent="0.2">
      <c r="A76" s="8" t="s">
        <v>129</v>
      </c>
      <c r="B76" s="8" t="s">
        <v>198</v>
      </c>
      <c r="C76" s="8" t="s">
        <v>149</v>
      </c>
      <c r="D76" s="9" t="s">
        <v>203</v>
      </c>
      <c r="E76" s="8" t="s">
        <v>36</v>
      </c>
      <c r="F76" s="8" t="s">
        <v>37</v>
      </c>
      <c r="G76" s="8" t="s">
        <v>65</v>
      </c>
      <c r="H76" s="8" t="s">
        <v>103</v>
      </c>
      <c r="I76" s="8" t="s">
        <v>134</v>
      </c>
      <c r="J76" s="9" t="s">
        <v>135</v>
      </c>
      <c r="K76" s="10">
        <v>855591254.78152502</v>
      </c>
      <c r="L76" s="11">
        <v>3.5000000000000003E-2</v>
      </c>
      <c r="M76" s="67">
        <v>0.2</v>
      </c>
      <c r="N76" s="9" t="s">
        <v>43</v>
      </c>
      <c r="O76" s="11">
        <v>6.9999999999999999E-4</v>
      </c>
      <c r="P76" s="9" t="s">
        <v>136</v>
      </c>
      <c r="Q76" s="19">
        <v>0.02</v>
      </c>
      <c r="R76" s="12">
        <v>18130585.314774301</v>
      </c>
      <c r="S76" s="10">
        <v>15182821.616324198</v>
      </c>
      <c r="T76" s="10"/>
      <c r="U76" s="10">
        <v>426473.61089803401</v>
      </c>
      <c r="V76" s="10">
        <v>932344.51564149198</v>
      </c>
      <c r="W76" s="13">
        <v>569669.65187804704</v>
      </c>
      <c r="X76" s="13">
        <v>1019275.921466932</v>
      </c>
      <c r="Y76" s="10"/>
      <c r="Z76" s="10"/>
      <c r="AA76" s="11"/>
      <c r="AB76" s="15">
        <f t="shared" si="6"/>
        <v>17111309.39474177</v>
      </c>
      <c r="AC76" s="16">
        <f t="shared" si="7"/>
        <v>0.88729747479113508</v>
      </c>
      <c r="AD76" s="11">
        <f t="shared" si="8"/>
        <v>5.448703510252683E-2</v>
      </c>
      <c r="AE76" s="11">
        <f t="shared" si="9"/>
        <v>1.7745414684259633E-2</v>
      </c>
      <c r="AF76" s="16">
        <f t="shared" si="10"/>
        <v>1.0897078604193611E-3</v>
      </c>
      <c r="AG76" s="17">
        <f t="shared" si="11"/>
        <v>1.9999397257877697E-2</v>
      </c>
    </row>
    <row r="77" spans="1:33" x14ac:dyDescent="0.2">
      <c r="A77" s="8" t="s">
        <v>129</v>
      </c>
      <c r="B77" s="8" t="s">
        <v>204</v>
      </c>
      <c r="C77" s="8" t="s">
        <v>137</v>
      </c>
      <c r="D77" s="9" t="s">
        <v>205</v>
      </c>
      <c r="E77" s="8" t="s">
        <v>36</v>
      </c>
      <c r="F77" s="8" t="s">
        <v>37</v>
      </c>
      <c r="G77" s="8" t="s">
        <v>76</v>
      </c>
      <c r="H77" s="8" t="s">
        <v>39</v>
      </c>
      <c r="I77" s="8" t="s">
        <v>134</v>
      </c>
      <c r="J77" s="9" t="s">
        <v>41</v>
      </c>
      <c r="K77" s="10">
        <v>6749978401.5595198</v>
      </c>
      <c r="L77" s="11">
        <v>0</v>
      </c>
      <c r="M77" s="66"/>
      <c r="N77" s="9" t="s">
        <v>43</v>
      </c>
      <c r="O77" s="11">
        <v>5.0000000000000001E-4</v>
      </c>
      <c r="P77" s="9" t="s">
        <v>173</v>
      </c>
      <c r="Q77" s="19">
        <v>0.02</v>
      </c>
      <c r="R77" s="12">
        <v>9918894</v>
      </c>
      <c r="S77" s="10"/>
      <c r="T77" s="10"/>
      <c r="U77" s="10">
        <v>3374908</v>
      </c>
      <c r="V77" s="10">
        <v>2666584</v>
      </c>
      <c r="W77" s="13">
        <v>3237829</v>
      </c>
      <c r="X77" s="13">
        <v>639573</v>
      </c>
      <c r="Y77" s="10"/>
      <c r="Z77" s="10"/>
      <c r="AA77" s="11">
        <v>1.7640988378937999E-2</v>
      </c>
      <c r="AB77" s="15">
        <f t="shared" si="6"/>
        <v>9279321</v>
      </c>
      <c r="AC77" s="16">
        <f t="shared" si="7"/>
        <v>0</v>
      </c>
      <c r="AD77" s="11">
        <f t="shared" si="8"/>
        <v>0.28736843999684891</v>
      </c>
      <c r="AE77" s="11">
        <f t="shared" si="9"/>
        <v>0</v>
      </c>
      <c r="AF77" s="16">
        <f t="shared" si="10"/>
        <v>3.9505074555259474E-4</v>
      </c>
      <c r="AG77" s="17">
        <f t="shared" si="11"/>
        <v>1.9015706999942192E-2</v>
      </c>
    </row>
    <row r="78" spans="1:33" x14ac:dyDescent="0.2">
      <c r="A78" s="8" t="s">
        <v>129</v>
      </c>
      <c r="B78" s="8" t="s">
        <v>206</v>
      </c>
      <c r="C78" s="8" t="s">
        <v>137</v>
      </c>
      <c r="D78" s="9" t="s">
        <v>207</v>
      </c>
      <c r="E78" s="8" t="s">
        <v>36</v>
      </c>
      <c r="F78" s="8" t="s">
        <v>37</v>
      </c>
      <c r="G78" s="8" t="s">
        <v>76</v>
      </c>
      <c r="H78" s="8" t="s">
        <v>208</v>
      </c>
      <c r="I78" s="8" t="s">
        <v>134</v>
      </c>
      <c r="J78" s="9" t="s">
        <v>41</v>
      </c>
      <c r="K78" s="10">
        <v>614080536.94047606</v>
      </c>
      <c r="L78" s="11">
        <v>0</v>
      </c>
      <c r="M78" s="66"/>
      <c r="N78" s="9" t="s">
        <v>43</v>
      </c>
      <c r="O78" s="11">
        <v>4.0000000000000002E-4</v>
      </c>
      <c r="P78" s="9" t="s">
        <v>136</v>
      </c>
      <c r="Q78" s="9"/>
      <c r="R78" s="12">
        <v>755955</v>
      </c>
      <c r="S78" s="10"/>
      <c r="T78" s="10"/>
      <c r="U78" s="10"/>
      <c r="V78" s="10">
        <v>374337</v>
      </c>
      <c r="W78" s="13">
        <v>371639</v>
      </c>
      <c r="X78" s="13">
        <v>9979</v>
      </c>
      <c r="Y78" s="10"/>
      <c r="Z78" s="10"/>
      <c r="AA78" s="11">
        <v>2.3690450309671899E-3</v>
      </c>
      <c r="AB78" s="15">
        <f t="shared" si="6"/>
        <v>745976</v>
      </c>
      <c r="AC78" s="16">
        <f t="shared" si="7"/>
        <v>0</v>
      </c>
      <c r="AD78" s="11">
        <f t="shared" si="8"/>
        <v>0.50180836917005378</v>
      </c>
      <c r="AE78" s="11">
        <f t="shared" si="9"/>
        <v>0</v>
      </c>
      <c r="AF78" s="16">
        <f t="shared" si="10"/>
        <v>6.0958942269210062E-4</v>
      </c>
      <c r="AG78" s="17">
        <f t="shared" si="11"/>
        <v>3.5838303158366057E-3</v>
      </c>
    </row>
    <row r="79" spans="1:33" x14ac:dyDescent="0.2">
      <c r="A79" s="8" t="s">
        <v>129</v>
      </c>
      <c r="B79" s="8" t="s">
        <v>209</v>
      </c>
      <c r="C79" s="8" t="s">
        <v>137</v>
      </c>
      <c r="D79" s="9" t="s">
        <v>210</v>
      </c>
      <c r="E79" s="8" t="s">
        <v>36</v>
      </c>
      <c r="F79" s="8" t="s">
        <v>37</v>
      </c>
      <c r="G79" s="8" t="s">
        <v>76</v>
      </c>
      <c r="H79" s="8" t="s">
        <v>208</v>
      </c>
      <c r="I79" s="8" t="s">
        <v>134</v>
      </c>
      <c r="J79" s="9" t="s">
        <v>41</v>
      </c>
      <c r="K79" s="10">
        <v>488136852.32539701</v>
      </c>
      <c r="L79" s="11">
        <v>0</v>
      </c>
      <c r="M79" s="66"/>
      <c r="N79" s="9" t="s">
        <v>43</v>
      </c>
      <c r="O79" s="11">
        <v>4.0000000000000002E-4</v>
      </c>
      <c r="P79" s="9" t="s">
        <v>136</v>
      </c>
      <c r="Q79" s="9"/>
      <c r="R79" s="12">
        <v>714097.15943437</v>
      </c>
      <c r="S79" s="10"/>
      <c r="T79" s="10"/>
      <c r="U79" s="10">
        <v>243892.19283411</v>
      </c>
      <c r="V79" s="10">
        <v>187295.50210826099</v>
      </c>
      <c r="W79" s="13">
        <v>235873.37012195948</v>
      </c>
      <c r="X79" s="13">
        <v>47036.098294712399</v>
      </c>
      <c r="Y79" s="10"/>
      <c r="Z79" s="10"/>
      <c r="AA79" s="11">
        <v>4.0403598874452998E-3</v>
      </c>
      <c r="AB79" s="15">
        <f t="shared" si="6"/>
        <v>667061.06506433047</v>
      </c>
      <c r="AC79" s="16">
        <f t="shared" si="7"/>
        <v>0</v>
      </c>
      <c r="AD79" s="11">
        <f t="shared" si="8"/>
        <v>0.28077714607762105</v>
      </c>
      <c r="AE79" s="11">
        <f t="shared" si="9"/>
        <v>0</v>
      </c>
      <c r="AF79" s="16">
        <f t="shared" si="10"/>
        <v>3.836946569717459E-4</v>
      </c>
      <c r="AG79" s="17">
        <f t="shared" si="11"/>
        <v>5.4069050722363489E-3</v>
      </c>
    </row>
    <row r="80" spans="1:33" x14ac:dyDescent="0.2">
      <c r="A80" s="8" t="s">
        <v>129</v>
      </c>
      <c r="B80" s="8" t="s">
        <v>211</v>
      </c>
      <c r="C80" s="8" t="s">
        <v>137</v>
      </c>
      <c r="D80" s="9" t="s">
        <v>212</v>
      </c>
      <c r="E80" s="8" t="s">
        <v>36</v>
      </c>
      <c r="F80" s="8" t="s">
        <v>37</v>
      </c>
      <c r="G80" s="8" t="s">
        <v>76</v>
      </c>
      <c r="H80" s="8" t="s">
        <v>208</v>
      </c>
      <c r="I80" s="8" t="s">
        <v>134</v>
      </c>
      <c r="J80" s="9" t="s">
        <v>41</v>
      </c>
      <c r="K80" s="10">
        <v>535467144.36904794</v>
      </c>
      <c r="L80" s="11">
        <v>0</v>
      </c>
      <c r="M80" s="66"/>
      <c r="N80" s="9" t="s">
        <v>43</v>
      </c>
      <c r="O80" s="11">
        <v>4.0000000000000002E-4</v>
      </c>
      <c r="P80" s="9" t="s">
        <v>136</v>
      </c>
      <c r="Q80" s="9"/>
      <c r="R80" s="12">
        <v>771954</v>
      </c>
      <c r="S80" s="10"/>
      <c r="T80" s="10"/>
      <c r="U80" s="10">
        <v>267469</v>
      </c>
      <c r="V80" s="10">
        <v>208724</v>
      </c>
      <c r="W80" s="13">
        <v>258841</v>
      </c>
      <c r="X80" s="13">
        <v>36920</v>
      </c>
      <c r="Y80" s="10"/>
      <c r="Z80" s="10"/>
      <c r="AA80" s="11">
        <v>4.6020199914885802E-3</v>
      </c>
      <c r="AB80" s="15">
        <f t="shared" si="6"/>
        <v>735034</v>
      </c>
      <c r="AC80" s="16">
        <f t="shared" si="7"/>
        <v>0</v>
      </c>
      <c r="AD80" s="11">
        <f t="shared" si="8"/>
        <v>0.2839650954921813</v>
      </c>
      <c r="AE80" s="11">
        <f t="shared" si="9"/>
        <v>0</v>
      </c>
      <c r="AF80" s="16">
        <f t="shared" si="10"/>
        <v>3.897979590250002E-4</v>
      </c>
      <c r="AG80" s="17">
        <f t="shared" si="11"/>
        <v>5.9747167250409367E-3</v>
      </c>
    </row>
    <row r="81" spans="1:33" x14ac:dyDescent="0.2">
      <c r="A81" s="8" t="s">
        <v>129</v>
      </c>
      <c r="B81" s="8" t="s">
        <v>213</v>
      </c>
      <c r="C81" s="8" t="s">
        <v>137</v>
      </c>
      <c r="D81" s="9" t="s">
        <v>214</v>
      </c>
      <c r="E81" s="8" t="s">
        <v>36</v>
      </c>
      <c r="F81" s="8" t="s">
        <v>37</v>
      </c>
      <c r="G81" s="8" t="s">
        <v>76</v>
      </c>
      <c r="H81" s="8" t="s">
        <v>215</v>
      </c>
      <c r="I81" s="8" t="s">
        <v>134</v>
      </c>
      <c r="J81" s="9" t="s">
        <v>41</v>
      </c>
      <c r="K81" s="10">
        <v>512275363.64285696</v>
      </c>
      <c r="L81" s="11">
        <v>0</v>
      </c>
      <c r="M81" s="66"/>
      <c r="N81" s="9" t="s">
        <v>43</v>
      </c>
      <c r="O81" s="11">
        <v>4.0000000000000002E-4</v>
      </c>
      <c r="P81" s="9" t="s">
        <v>136</v>
      </c>
      <c r="Q81" s="9"/>
      <c r="R81" s="12">
        <v>740109</v>
      </c>
      <c r="S81" s="10"/>
      <c r="T81" s="10"/>
      <c r="U81" s="10">
        <v>255887</v>
      </c>
      <c r="V81" s="10">
        <v>198760</v>
      </c>
      <c r="W81" s="13">
        <v>247471</v>
      </c>
      <c r="X81" s="13">
        <v>37991</v>
      </c>
      <c r="Y81" s="10"/>
      <c r="Z81" s="10"/>
      <c r="AA81" s="11">
        <v>4.1971886946749496E-3</v>
      </c>
      <c r="AB81" s="15">
        <f t="shared" si="6"/>
        <v>702118</v>
      </c>
      <c r="AC81" s="16">
        <f t="shared" si="7"/>
        <v>0</v>
      </c>
      <c r="AD81" s="11">
        <f t="shared" si="8"/>
        <v>0.2830863188239014</v>
      </c>
      <c r="AE81" s="11">
        <f t="shared" si="9"/>
        <v>0</v>
      </c>
      <c r="AF81" s="16">
        <f t="shared" si="10"/>
        <v>3.8799445397216001E-4</v>
      </c>
      <c r="AG81" s="17">
        <f t="shared" si="11"/>
        <v>5.5677757848038743E-3</v>
      </c>
    </row>
    <row r="82" spans="1:33" x14ac:dyDescent="0.2">
      <c r="A82" s="8" t="s">
        <v>129</v>
      </c>
      <c r="B82" s="8" t="s">
        <v>216</v>
      </c>
      <c r="C82" s="8" t="s">
        <v>137</v>
      </c>
      <c r="D82" s="9" t="s">
        <v>217</v>
      </c>
      <c r="E82" s="8" t="s">
        <v>36</v>
      </c>
      <c r="F82" s="8" t="s">
        <v>37</v>
      </c>
      <c r="G82" s="8" t="s">
        <v>76</v>
      </c>
      <c r="H82" s="8" t="s">
        <v>215</v>
      </c>
      <c r="I82" s="8" t="s">
        <v>134</v>
      </c>
      <c r="J82" s="9" t="s">
        <v>41</v>
      </c>
      <c r="K82" s="10">
        <v>677437910.55555606</v>
      </c>
      <c r="L82" s="11">
        <v>0</v>
      </c>
      <c r="M82" s="66"/>
      <c r="N82" s="9" t="s">
        <v>43</v>
      </c>
      <c r="O82" s="11">
        <v>4.0000000000000002E-4</v>
      </c>
      <c r="P82" s="9" t="s">
        <v>136</v>
      </c>
      <c r="Q82" s="9"/>
      <c r="R82" s="12">
        <v>970912</v>
      </c>
      <c r="S82" s="10"/>
      <c r="T82" s="10"/>
      <c r="U82" s="10">
        <v>338292</v>
      </c>
      <c r="V82" s="10">
        <v>262592</v>
      </c>
      <c r="W82" s="13">
        <v>326900</v>
      </c>
      <c r="X82" s="13">
        <v>43128</v>
      </c>
      <c r="Y82" s="10"/>
      <c r="Z82" s="10"/>
      <c r="AA82" s="11">
        <v>4.1014441179584998E-3</v>
      </c>
      <c r="AB82" s="15">
        <f t="shared" si="6"/>
        <v>927784</v>
      </c>
      <c r="AC82" s="16">
        <f t="shared" si="7"/>
        <v>0</v>
      </c>
      <c r="AD82" s="11">
        <f t="shared" si="8"/>
        <v>0.28303139523854692</v>
      </c>
      <c r="AE82" s="11">
        <f t="shared" si="9"/>
        <v>0</v>
      </c>
      <c r="AF82" s="16">
        <f t="shared" si="10"/>
        <v>3.8762519178274577E-4</v>
      </c>
      <c r="AG82" s="17">
        <f t="shared" si="11"/>
        <v>5.4709925083624841E-3</v>
      </c>
    </row>
    <row r="83" spans="1:33" x14ac:dyDescent="0.2">
      <c r="A83" s="8" t="s">
        <v>129</v>
      </c>
      <c r="B83" s="8" t="s">
        <v>218</v>
      </c>
      <c r="C83" s="8" t="s">
        <v>137</v>
      </c>
      <c r="D83" s="9" t="s">
        <v>219</v>
      </c>
      <c r="E83" s="8" t="s">
        <v>36</v>
      </c>
      <c r="F83" s="8" t="s">
        <v>37</v>
      </c>
      <c r="G83" s="8" t="s">
        <v>76</v>
      </c>
      <c r="H83" s="8" t="s">
        <v>215</v>
      </c>
      <c r="I83" s="8" t="s">
        <v>134</v>
      </c>
      <c r="J83" s="9" t="s">
        <v>41</v>
      </c>
      <c r="K83" s="10">
        <v>1095089974.4761901</v>
      </c>
      <c r="L83" s="11">
        <v>0</v>
      </c>
      <c r="M83" s="66"/>
      <c r="N83" s="9" t="s">
        <v>43</v>
      </c>
      <c r="O83" s="11">
        <v>4.0000000000000002E-4</v>
      </c>
      <c r="P83" s="9" t="s">
        <v>136</v>
      </c>
      <c r="Q83" s="9"/>
      <c r="R83" s="12">
        <v>1556476.89792648</v>
      </c>
      <c r="S83" s="10"/>
      <c r="T83" s="10"/>
      <c r="U83" s="10">
        <v>547094.11161432497</v>
      </c>
      <c r="V83" s="10">
        <v>426327.033716531</v>
      </c>
      <c r="W83" s="13">
        <v>528676.31978820707</v>
      </c>
      <c r="X83" s="13">
        <v>54379.427999440501</v>
      </c>
      <c r="Y83" s="10"/>
      <c r="Z83" s="10"/>
      <c r="AA83" s="11">
        <v>4.9370868352335501E-3</v>
      </c>
      <c r="AB83" s="15">
        <f t="shared" si="6"/>
        <v>1502097.4651190629</v>
      </c>
      <c r="AC83" s="16">
        <f t="shared" si="7"/>
        <v>0</v>
      </c>
      <c r="AD83" s="11">
        <f t="shared" si="8"/>
        <v>0.28382115249940748</v>
      </c>
      <c r="AE83" s="11">
        <f t="shared" si="9"/>
        <v>0</v>
      </c>
      <c r="AF83" s="16">
        <f t="shared" si="10"/>
        <v>3.89307767994547E-4</v>
      </c>
      <c r="AG83" s="17">
        <f t="shared" si="11"/>
        <v>6.3087526345095915E-3</v>
      </c>
    </row>
    <row r="84" spans="1:33" x14ac:dyDescent="0.2">
      <c r="A84" s="8" t="s">
        <v>129</v>
      </c>
      <c r="B84" s="8" t="s">
        <v>220</v>
      </c>
      <c r="C84" s="8" t="s">
        <v>137</v>
      </c>
      <c r="D84" s="9" t="s">
        <v>221</v>
      </c>
      <c r="E84" s="8" t="s">
        <v>36</v>
      </c>
      <c r="F84" s="8" t="s">
        <v>37</v>
      </c>
      <c r="G84" s="8" t="s">
        <v>76</v>
      </c>
      <c r="H84" s="8" t="s">
        <v>215</v>
      </c>
      <c r="I84" s="8" t="s">
        <v>134</v>
      </c>
      <c r="J84" s="9" t="s">
        <v>41</v>
      </c>
      <c r="K84" s="10">
        <v>764957526.630952</v>
      </c>
      <c r="L84" s="11">
        <v>0</v>
      </c>
      <c r="M84" s="66"/>
      <c r="N84" s="9" t="s">
        <v>43</v>
      </c>
      <c r="O84" s="11">
        <v>4.0000000000000002E-4</v>
      </c>
      <c r="P84" s="9" t="s">
        <v>136</v>
      </c>
      <c r="Q84" s="9"/>
      <c r="R84" s="12">
        <v>1095294</v>
      </c>
      <c r="S84" s="10"/>
      <c r="T84" s="10"/>
      <c r="U84" s="10">
        <v>381991</v>
      </c>
      <c r="V84" s="10">
        <v>296660</v>
      </c>
      <c r="W84" s="13">
        <v>369131</v>
      </c>
      <c r="X84" s="13">
        <v>47512</v>
      </c>
      <c r="Y84" s="10"/>
      <c r="Z84" s="10"/>
      <c r="AA84" s="11">
        <v>4.4151710263318003E-3</v>
      </c>
      <c r="AB84" s="15">
        <f t="shared" si="6"/>
        <v>1047782</v>
      </c>
      <c r="AC84" s="16">
        <f t="shared" si="7"/>
        <v>0</v>
      </c>
      <c r="AD84" s="11">
        <f t="shared" si="8"/>
        <v>0.28313141474085257</v>
      </c>
      <c r="AE84" s="11">
        <f t="shared" si="9"/>
        <v>0</v>
      </c>
      <c r="AF84" s="16">
        <f t="shared" si="10"/>
        <v>3.8781238130508833E-4</v>
      </c>
      <c r="AG84" s="17">
        <f t="shared" si="11"/>
        <v>5.784896747725342E-3</v>
      </c>
    </row>
    <row r="85" spans="1:33" x14ac:dyDescent="0.2">
      <c r="A85" s="8" t="s">
        <v>129</v>
      </c>
      <c r="B85" s="8" t="s">
        <v>222</v>
      </c>
      <c r="C85" s="8" t="s">
        <v>137</v>
      </c>
      <c r="D85" s="9" t="s">
        <v>223</v>
      </c>
      <c r="E85" s="8" t="s">
        <v>36</v>
      </c>
      <c r="F85" s="8" t="s">
        <v>37</v>
      </c>
      <c r="G85" s="8" t="s">
        <v>76</v>
      </c>
      <c r="H85" s="8" t="s">
        <v>193</v>
      </c>
      <c r="I85" s="8" t="s">
        <v>134</v>
      </c>
      <c r="J85" s="9" t="s">
        <v>41</v>
      </c>
      <c r="K85" s="10">
        <v>1094730888.84921</v>
      </c>
      <c r="L85" s="11">
        <v>0</v>
      </c>
      <c r="M85" s="66"/>
      <c r="N85" s="9" t="s">
        <v>43</v>
      </c>
      <c r="O85" s="11">
        <v>4.0000000000000002E-4</v>
      </c>
      <c r="P85" s="9" t="s">
        <v>136</v>
      </c>
      <c r="Q85" s="9"/>
      <c r="R85" s="12">
        <v>1561339</v>
      </c>
      <c r="S85" s="10"/>
      <c r="T85" s="10"/>
      <c r="U85" s="10">
        <v>546746</v>
      </c>
      <c r="V85" s="10">
        <v>429873</v>
      </c>
      <c r="W85" s="13">
        <v>528171</v>
      </c>
      <c r="X85" s="13">
        <v>56549</v>
      </c>
      <c r="Y85" s="10"/>
      <c r="Z85" s="10"/>
      <c r="AA85" s="11">
        <v>5.1150819822978998E-3</v>
      </c>
      <c r="AB85" s="15">
        <f t="shared" si="6"/>
        <v>1504790</v>
      </c>
      <c r="AC85" s="16">
        <f t="shared" si="7"/>
        <v>0</v>
      </c>
      <c r="AD85" s="11">
        <f t="shared" si="8"/>
        <v>0.28566976122914162</v>
      </c>
      <c r="AE85" s="11">
        <f t="shared" si="9"/>
        <v>0</v>
      </c>
      <c r="AF85" s="16">
        <f t="shared" si="10"/>
        <v>3.9267458731514007E-4</v>
      </c>
      <c r="AG85" s="17">
        <f t="shared" si="11"/>
        <v>6.489657245796537E-3</v>
      </c>
    </row>
    <row r="86" spans="1:33" x14ac:dyDescent="0.2">
      <c r="A86" s="8" t="s">
        <v>129</v>
      </c>
      <c r="B86" s="8" t="s">
        <v>224</v>
      </c>
      <c r="C86" s="8" t="s">
        <v>137</v>
      </c>
      <c r="D86" s="9" t="s">
        <v>225</v>
      </c>
      <c r="E86" s="8" t="s">
        <v>36</v>
      </c>
      <c r="F86" s="8" t="s">
        <v>37</v>
      </c>
      <c r="G86" s="8" t="s">
        <v>76</v>
      </c>
      <c r="H86" s="8" t="s">
        <v>193</v>
      </c>
      <c r="I86" s="8" t="s">
        <v>134</v>
      </c>
      <c r="J86" s="9" t="s">
        <v>41</v>
      </c>
      <c r="K86" s="10">
        <v>806425377.623016</v>
      </c>
      <c r="L86" s="11">
        <v>0</v>
      </c>
      <c r="M86" s="66"/>
      <c r="N86" s="9" t="s">
        <v>43</v>
      </c>
      <c r="O86" s="11">
        <v>4.0000000000000002E-4</v>
      </c>
      <c r="P86" s="9" t="s">
        <v>136</v>
      </c>
      <c r="Q86" s="9"/>
      <c r="R86" s="12">
        <v>1162101</v>
      </c>
      <c r="S86" s="10"/>
      <c r="T86" s="10"/>
      <c r="U86" s="10">
        <v>402736</v>
      </c>
      <c r="V86" s="10">
        <v>316118</v>
      </c>
      <c r="W86" s="13">
        <v>388832</v>
      </c>
      <c r="X86" s="13">
        <v>54415</v>
      </c>
      <c r="Y86" s="10"/>
      <c r="Z86" s="10"/>
      <c r="AA86" s="11">
        <v>4.0184447223240898E-3</v>
      </c>
      <c r="AB86" s="15">
        <f t="shared" si="6"/>
        <v>1107686</v>
      </c>
      <c r="AC86" s="16">
        <f t="shared" si="7"/>
        <v>0</v>
      </c>
      <c r="AD86" s="11">
        <f t="shared" si="8"/>
        <v>0.28538593066988299</v>
      </c>
      <c r="AE86" s="11">
        <f t="shared" si="9"/>
        <v>0</v>
      </c>
      <c r="AF86" s="16">
        <f t="shared" si="10"/>
        <v>3.9199907241482839E-4</v>
      </c>
      <c r="AG86" s="17">
        <f t="shared" si="11"/>
        <v>5.3920200471296743E-3</v>
      </c>
    </row>
    <row r="87" spans="1:33" x14ac:dyDescent="0.2">
      <c r="A87" s="8" t="s">
        <v>129</v>
      </c>
      <c r="B87" s="8" t="s">
        <v>226</v>
      </c>
      <c r="C87" s="8" t="s">
        <v>137</v>
      </c>
      <c r="D87" s="9" t="s">
        <v>227</v>
      </c>
      <c r="E87" s="8" t="s">
        <v>36</v>
      </c>
      <c r="F87" s="8" t="s">
        <v>37</v>
      </c>
      <c r="G87" s="8" t="s">
        <v>76</v>
      </c>
      <c r="H87" s="8" t="s">
        <v>193</v>
      </c>
      <c r="I87" s="8" t="s">
        <v>134</v>
      </c>
      <c r="J87" s="9" t="s">
        <v>41</v>
      </c>
      <c r="K87" s="10">
        <v>1861920623.1071401</v>
      </c>
      <c r="L87" s="11">
        <v>0</v>
      </c>
      <c r="M87" s="66"/>
      <c r="N87" s="9" t="s">
        <v>43</v>
      </c>
      <c r="O87" s="11">
        <v>4.0000000000000002E-4</v>
      </c>
      <c r="P87" s="9" t="s">
        <v>136</v>
      </c>
      <c r="Q87" s="9"/>
      <c r="R87" s="12">
        <v>2626548.5815383</v>
      </c>
      <c r="S87" s="10"/>
      <c r="T87" s="10"/>
      <c r="U87" s="10">
        <v>930452.07261660497</v>
      </c>
      <c r="V87" s="10">
        <v>721196.15257890301</v>
      </c>
      <c r="W87" s="13">
        <v>899151.28122859704</v>
      </c>
      <c r="X87" s="13">
        <v>75749.0757413557</v>
      </c>
      <c r="Y87" s="10"/>
      <c r="Z87" s="10"/>
      <c r="AA87" s="11">
        <v>3.4061708194198302E-3</v>
      </c>
      <c r="AB87" s="15">
        <f t="shared" si="6"/>
        <v>2550799.5064241048</v>
      </c>
      <c r="AC87" s="16">
        <f t="shared" si="7"/>
        <v>0</v>
      </c>
      <c r="AD87" s="11">
        <f t="shared" si="8"/>
        <v>0.28273337467825055</v>
      </c>
      <c r="AE87" s="11">
        <f t="shared" si="9"/>
        <v>0</v>
      </c>
      <c r="AF87" s="16">
        <f t="shared" si="10"/>
        <v>3.8733990247950725E-4</v>
      </c>
      <c r="AG87" s="17">
        <f t="shared" si="11"/>
        <v>4.776153768621701E-3</v>
      </c>
    </row>
    <row r="88" spans="1:33" x14ac:dyDescent="0.2">
      <c r="A88" s="8" t="s">
        <v>129</v>
      </c>
      <c r="B88" s="8" t="s">
        <v>228</v>
      </c>
      <c r="C88" s="8" t="s">
        <v>160</v>
      </c>
      <c r="D88" s="9" t="s">
        <v>229</v>
      </c>
      <c r="E88" s="8" t="s">
        <v>36</v>
      </c>
      <c r="F88" s="8" t="s">
        <v>37</v>
      </c>
      <c r="G88" s="8" t="s">
        <v>65</v>
      </c>
      <c r="H88" s="8" t="s">
        <v>39</v>
      </c>
      <c r="I88" s="8" t="s">
        <v>134</v>
      </c>
      <c r="J88" s="9" t="s">
        <v>162</v>
      </c>
      <c r="K88" s="10">
        <v>4156021.8753690496</v>
      </c>
      <c r="L88" s="11">
        <v>2.2499999999999999E-2</v>
      </c>
      <c r="M88" s="67">
        <v>0.2</v>
      </c>
      <c r="N88" s="9" t="s">
        <v>43</v>
      </c>
      <c r="O88" s="11">
        <v>5.5000000000000003E-4</v>
      </c>
      <c r="P88" s="9" t="s">
        <v>163</v>
      </c>
      <c r="Q88" s="19">
        <v>0.02</v>
      </c>
      <c r="R88" s="12">
        <v>96443.857380387606</v>
      </c>
      <c r="S88" s="10">
        <v>72683.734908093596</v>
      </c>
      <c r="T88" s="10">
        <v>8361</v>
      </c>
      <c r="U88" s="10">
        <v>1992.53516707619</v>
      </c>
      <c r="V88" s="10">
        <v>1711.6828999700599</v>
      </c>
      <c r="W88" s="13">
        <v>2177.5048361596751</v>
      </c>
      <c r="X88" s="13">
        <v>9517.40453599391</v>
      </c>
      <c r="Y88" s="10"/>
      <c r="Z88" s="10"/>
      <c r="AA88" s="11"/>
      <c r="AB88" s="15">
        <f t="shared" si="6"/>
        <v>78565.457811299522</v>
      </c>
      <c r="AC88" s="16">
        <f t="shared" si="7"/>
        <v>0.92513601947903368</v>
      </c>
      <c r="AD88" s="11">
        <f t="shared" si="8"/>
        <v>2.1786710695191551E-2</v>
      </c>
      <c r="AE88" s="11">
        <f t="shared" si="9"/>
        <v>1.7488775826436036E-2</v>
      </c>
      <c r="AF88" s="16">
        <f t="shared" si="10"/>
        <v>4.1185608529023071E-4</v>
      </c>
      <c r="AG88" s="17">
        <f t="shared" si="11"/>
        <v>1.8904004879503434E-2</v>
      </c>
    </row>
    <row r="89" spans="1:33" x14ac:dyDescent="0.2">
      <c r="A89" s="8" t="s">
        <v>129</v>
      </c>
      <c r="B89" s="8" t="s">
        <v>228</v>
      </c>
      <c r="C89" s="8" t="s">
        <v>145</v>
      </c>
      <c r="D89" s="9" t="s">
        <v>230</v>
      </c>
      <c r="E89" s="8" t="s">
        <v>36</v>
      </c>
      <c r="F89" s="8" t="s">
        <v>37</v>
      </c>
      <c r="G89" s="8" t="s">
        <v>65</v>
      </c>
      <c r="H89" s="8" t="s">
        <v>39</v>
      </c>
      <c r="I89" s="8" t="s">
        <v>134</v>
      </c>
      <c r="J89" s="9" t="s">
        <v>51</v>
      </c>
      <c r="K89" s="10">
        <v>2606939805.3305602</v>
      </c>
      <c r="L89" s="11">
        <v>2.2499999999999999E-2</v>
      </c>
      <c r="M89" s="67">
        <v>0.2</v>
      </c>
      <c r="N89" s="9" t="s">
        <v>43</v>
      </c>
      <c r="O89" s="11">
        <v>5.5000000000000003E-4</v>
      </c>
      <c r="P89" s="9" t="s">
        <v>163</v>
      </c>
      <c r="Q89" s="19">
        <v>0.02</v>
      </c>
      <c r="R89" s="12">
        <v>61118055.487492099</v>
      </c>
      <c r="S89" s="10">
        <v>45581997.718665302</v>
      </c>
      <c r="T89" s="10">
        <v>5840056</v>
      </c>
      <c r="U89" s="10">
        <v>1254592.56130861</v>
      </c>
      <c r="V89" s="10">
        <v>1077754.94711732</v>
      </c>
      <c r="W89" s="13">
        <v>1371058.0444450481</v>
      </c>
      <c r="X89" s="13">
        <v>5992596.2193867806</v>
      </c>
      <c r="Y89" s="10"/>
      <c r="Z89" s="10"/>
      <c r="AA89" s="11"/>
      <c r="AB89" s="15">
        <f t="shared" si="6"/>
        <v>49285403.271536276</v>
      </c>
      <c r="AC89" s="16">
        <f t="shared" si="7"/>
        <v>0.92485796387893626</v>
      </c>
      <c r="AD89" s="11">
        <f t="shared" si="8"/>
        <v>2.1867629674844402E-2</v>
      </c>
      <c r="AE89" s="11">
        <f t="shared" si="9"/>
        <v>1.7484867746259871E-2</v>
      </c>
      <c r="AF89" s="16">
        <f t="shared" si="10"/>
        <v>4.134176573289388E-4</v>
      </c>
      <c r="AG89" s="17">
        <f t="shared" si="11"/>
        <v>1.8905462707945755E-2</v>
      </c>
    </row>
    <row r="90" spans="1:33" x14ac:dyDescent="0.2">
      <c r="A90" s="8" t="s">
        <v>129</v>
      </c>
      <c r="B90" s="8" t="s">
        <v>228</v>
      </c>
      <c r="C90" s="8" t="s">
        <v>137</v>
      </c>
      <c r="D90" s="9" t="s">
        <v>231</v>
      </c>
      <c r="E90" s="8" t="s">
        <v>36</v>
      </c>
      <c r="F90" s="8" t="s">
        <v>37</v>
      </c>
      <c r="G90" s="8" t="s">
        <v>65</v>
      </c>
      <c r="H90" s="8" t="s">
        <v>39</v>
      </c>
      <c r="I90" s="8" t="s">
        <v>134</v>
      </c>
      <c r="J90" s="9" t="s">
        <v>41</v>
      </c>
      <c r="K90" s="10">
        <v>28997128861.9921</v>
      </c>
      <c r="L90" s="11">
        <v>2.2499999999999999E-2</v>
      </c>
      <c r="M90" s="67">
        <v>0.2</v>
      </c>
      <c r="N90" s="9" t="s">
        <v>43</v>
      </c>
      <c r="O90" s="11">
        <v>5.5000000000000003E-4</v>
      </c>
      <c r="P90" s="9" t="s">
        <v>163</v>
      </c>
      <c r="Q90" s="19">
        <v>0.02</v>
      </c>
      <c r="R90" s="12">
        <v>619502988.796525</v>
      </c>
      <c r="S90" s="10">
        <v>507287205.10956699</v>
      </c>
      <c r="T90" s="10"/>
      <c r="U90" s="10">
        <v>14519911.488434801</v>
      </c>
      <c r="V90" s="10">
        <v>12473297.6433747</v>
      </c>
      <c r="W90" s="13">
        <v>15867814.033652302</v>
      </c>
      <c r="X90" s="13">
        <v>69354760.525154799</v>
      </c>
      <c r="Y90" s="10"/>
      <c r="Z90" s="10"/>
      <c r="AA90" s="11"/>
      <c r="AB90" s="15">
        <f t="shared" si="6"/>
        <v>550148228.27502871</v>
      </c>
      <c r="AC90" s="16">
        <f t="shared" si="7"/>
        <v>0.92209186367853802</v>
      </c>
      <c r="AD90" s="11">
        <f t="shared" si="8"/>
        <v>2.2672612583856364E-2</v>
      </c>
      <c r="AE90" s="11">
        <f t="shared" si="9"/>
        <v>1.7494394273444507E-2</v>
      </c>
      <c r="AF90" s="16">
        <f t="shared" si="10"/>
        <v>4.301562993612115E-4</v>
      </c>
      <c r="AG90" s="17">
        <f t="shared" si="11"/>
        <v>1.8972506929682057E-2</v>
      </c>
    </row>
    <row r="91" spans="1:33" x14ac:dyDescent="0.2">
      <c r="A91" s="8" t="s">
        <v>129</v>
      </c>
      <c r="B91" s="8" t="s">
        <v>228</v>
      </c>
      <c r="C91" s="8" t="s">
        <v>131</v>
      </c>
      <c r="D91" s="9" t="s">
        <v>232</v>
      </c>
      <c r="E91" s="8" t="s">
        <v>36</v>
      </c>
      <c r="F91" s="8" t="s">
        <v>37</v>
      </c>
      <c r="G91" s="8" t="s">
        <v>65</v>
      </c>
      <c r="H91" s="8" t="s">
        <v>39</v>
      </c>
      <c r="I91" s="8" t="s">
        <v>134</v>
      </c>
      <c r="J91" s="9" t="s">
        <v>41</v>
      </c>
      <c r="K91" s="10">
        <v>4688651453.32936</v>
      </c>
      <c r="L91" s="11">
        <v>7.4999999999999997E-3</v>
      </c>
      <c r="M91" s="67">
        <v>0.2</v>
      </c>
      <c r="N91" s="9" t="s">
        <v>43</v>
      </c>
      <c r="O91" s="11">
        <v>5.5000000000000003E-4</v>
      </c>
      <c r="P91" s="9" t="s">
        <v>163</v>
      </c>
      <c r="Q91" s="19">
        <v>0.02</v>
      </c>
      <c r="R91" s="12">
        <v>90820063.915099591</v>
      </c>
      <c r="S91" s="10">
        <v>35203159.850929603</v>
      </c>
      <c r="T91" s="10">
        <v>37472325</v>
      </c>
      <c r="U91" s="10">
        <v>2347777.41018689</v>
      </c>
      <c r="V91" s="10">
        <v>2016852.9581587201</v>
      </c>
      <c r="W91" s="13">
        <v>2565724.6855071052</v>
      </c>
      <c r="X91" s="13">
        <v>11214224.009238899</v>
      </c>
      <c r="Y91" s="10"/>
      <c r="Z91" s="10"/>
      <c r="AA91" s="11"/>
      <c r="AB91" s="15">
        <f t="shared" si="6"/>
        <v>42133514.90478231</v>
      </c>
      <c r="AC91" s="16">
        <f t="shared" si="7"/>
        <v>0.83551443382982304</v>
      </c>
      <c r="AD91" s="11">
        <f t="shared" si="8"/>
        <v>4.7868139240616732E-2</v>
      </c>
      <c r="AE91" s="11">
        <f t="shared" si="9"/>
        <v>7.5081631043254935E-3</v>
      </c>
      <c r="AF91" s="16">
        <f t="shared" si="10"/>
        <v>4.3015629936121074E-4</v>
      </c>
      <c r="AG91" s="17">
        <f t="shared" si="11"/>
        <v>8.9862757605630433E-3</v>
      </c>
    </row>
    <row r="92" spans="1:33" x14ac:dyDescent="0.2">
      <c r="A92" s="8" t="s">
        <v>129</v>
      </c>
      <c r="B92" s="8" t="s">
        <v>228</v>
      </c>
      <c r="C92" s="8" t="s">
        <v>140</v>
      </c>
      <c r="D92" s="9" t="s">
        <v>233</v>
      </c>
      <c r="E92" s="8" t="s">
        <v>36</v>
      </c>
      <c r="F92" s="8" t="s">
        <v>37</v>
      </c>
      <c r="G92" s="8" t="s">
        <v>65</v>
      </c>
      <c r="H92" s="8" t="s">
        <v>39</v>
      </c>
      <c r="I92" s="8" t="s">
        <v>134</v>
      </c>
      <c r="J92" s="9" t="s">
        <v>135</v>
      </c>
      <c r="K92" s="10">
        <v>6386457291.50109</v>
      </c>
      <c r="L92" s="11">
        <v>2.2499999999999999E-2</v>
      </c>
      <c r="M92" s="67">
        <v>0.2</v>
      </c>
      <c r="N92" s="9" t="s">
        <v>43</v>
      </c>
      <c r="O92" s="11">
        <v>5.5000000000000003E-4</v>
      </c>
      <c r="P92" s="9" t="s">
        <v>163</v>
      </c>
      <c r="Q92" s="19">
        <v>0.02</v>
      </c>
      <c r="R92" s="12">
        <v>136308130.574761</v>
      </c>
      <c r="S92" s="10">
        <v>111693240.68097501</v>
      </c>
      <c r="T92" s="10"/>
      <c r="U92" s="10">
        <v>3184988.8742245198</v>
      </c>
      <c r="V92" s="10">
        <v>2736057.6027396899</v>
      </c>
      <c r="W92" s="13">
        <v>3480655.5946088699</v>
      </c>
      <c r="X92" s="13">
        <v>15213187.826480001</v>
      </c>
      <c r="Y92" s="10"/>
      <c r="Z92" s="10"/>
      <c r="AA92" s="11"/>
      <c r="AB92" s="15">
        <f t="shared" si="6"/>
        <v>121094942.75254808</v>
      </c>
      <c r="AC92" s="16">
        <f t="shared" si="7"/>
        <v>0.92236090246324309</v>
      </c>
      <c r="AD92" s="11">
        <f t="shared" si="8"/>
        <v>2.2594317653138473E-2</v>
      </c>
      <c r="AE92" s="11">
        <f t="shared" si="9"/>
        <v>1.7489076585482391E-2</v>
      </c>
      <c r="AF92" s="16">
        <f t="shared" si="10"/>
        <v>4.284155483793425E-4</v>
      </c>
      <c r="AG92" s="17">
        <f t="shared" si="11"/>
        <v>1.8961207634426318E-2</v>
      </c>
    </row>
    <row r="93" spans="1:33" x14ac:dyDescent="0.2">
      <c r="A93" s="8" t="s">
        <v>129</v>
      </c>
      <c r="B93" s="8" t="s">
        <v>228</v>
      </c>
      <c r="C93" s="8" t="s">
        <v>151</v>
      </c>
      <c r="D93" s="9" t="s">
        <v>234</v>
      </c>
      <c r="E93" s="8" t="s">
        <v>36</v>
      </c>
      <c r="F93" s="8" t="s">
        <v>37</v>
      </c>
      <c r="G93" s="8" t="s">
        <v>65</v>
      </c>
      <c r="H93" s="8" t="s">
        <v>39</v>
      </c>
      <c r="I93" s="8" t="s">
        <v>134</v>
      </c>
      <c r="J93" s="9" t="s">
        <v>41</v>
      </c>
      <c r="K93" s="10">
        <v>247605406.63888901</v>
      </c>
      <c r="L93" s="11">
        <v>0.01</v>
      </c>
      <c r="M93" s="67">
        <v>0.2</v>
      </c>
      <c r="N93" s="9" t="s">
        <v>43</v>
      </c>
      <c r="O93" s="11">
        <v>5.5000000000000003E-4</v>
      </c>
      <c r="P93" s="9" t="s">
        <v>163</v>
      </c>
      <c r="Q93" s="19">
        <v>0.02</v>
      </c>
      <c r="R93" s="12">
        <v>3185619.7289373502</v>
      </c>
      <c r="S93" s="10">
        <v>1237092.318801</v>
      </c>
      <c r="T93" s="10">
        <v>990321</v>
      </c>
      <c r="U93" s="10">
        <v>123984.98505026101</v>
      </c>
      <c r="V93" s="10">
        <v>106509.025421613</v>
      </c>
      <c r="W93" s="13">
        <v>135494.67483391491</v>
      </c>
      <c r="X93" s="13">
        <v>592217.72793215199</v>
      </c>
      <c r="Y93" s="10"/>
      <c r="Z93" s="10"/>
      <c r="AA93" s="11"/>
      <c r="AB93" s="15">
        <f t="shared" si="6"/>
        <v>1603081.0041067889</v>
      </c>
      <c r="AC93" s="16">
        <f t="shared" si="7"/>
        <v>0.77169669881422376</v>
      </c>
      <c r="AD93" s="11">
        <f t="shared" si="8"/>
        <v>6.6440201804373655E-2</v>
      </c>
      <c r="AE93" s="11">
        <f t="shared" si="9"/>
        <v>4.9962249839123739E-3</v>
      </c>
      <c r="AF93" s="16">
        <f t="shared" si="10"/>
        <v>4.3015629936121372E-4</v>
      </c>
      <c r="AG93" s="17">
        <f t="shared" si="11"/>
        <v>6.4743376401499315E-3</v>
      </c>
    </row>
    <row r="94" spans="1:33" x14ac:dyDescent="0.2">
      <c r="A94" s="8" t="s">
        <v>129</v>
      </c>
      <c r="B94" s="8" t="s">
        <v>228</v>
      </c>
      <c r="C94" s="8" t="s">
        <v>153</v>
      </c>
      <c r="D94" s="9" t="s">
        <v>235</v>
      </c>
      <c r="E94" s="8" t="s">
        <v>36</v>
      </c>
      <c r="F94" s="8" t="s">
        <v>37</v>
      </c>
      <c r="G94" s="8" t="s">
        <v>65</v>
      </c>
      <c r="H94" s="8" t="s">
        <v>39</v>
      </c>
      <c r="I94" s="8" t="s">
        <v>134</v>
      </c>
      <c r="J94" s="9" t="s">
        <v>67</v>
      </c>
      <c r="K94" s="10">
        <v>1588668275.6134</v>
      </c>
      <c r="L94" s="11">
        <v>2.2499999999999999E-2</v>
      </c>
      <c r="M94" s="67">
        <v>0.2</v>
      </c>
      <c r="N94" s="9" t="s">
        <v>43</v>
      </c>
      <c r="O94" s="11">
        <v>5.5000000000000003E-4</v>
      </c>
      <c r="P94" s="9" t="s">
        <v>163</v>
      </c>
      <c r="Q94" s="19">
        <v>0.02</v>
      </c>
      <c r="R94" s="12">
        <v>35649814.639671095</v>
      </c>
      <c r="S94" s="10">
        <v>27775462.586153403</v>
      </c>
      <c r="T94" s="10">
        <v>1513362</v>
      </c>
      <c r="U94" s="10">
        <v>823066.14561055298</v>
      </c>
      <c r="V94" s="10">
        <v>707053.14027312305</v>
      </c>
      <c r="W94" s="13">
        <v>899472.46209770802</v>
      </c>
      <c r="X94" s="13">
        <v>3931398.3071894399</v>
      </c>
      <c r="Y94" s="10"/>
      <c r="Z94" s="10"/>
      <c r="AA94" s="11"/>
      <c r="AB94" s="15">
        <f t="shared" si="6"/>
        <v>30205054.334134787</v>
      </c>
      <c r="AC94" s="16">
        <f t="shared" si="7"/>
        <v>0.91956340415399618</v>
      </c>
      <c r="AD94" s="11">
        <f t="shared" si="8"/>
        <v>2.3408437953845392E-2</v>
      </c>
      <c r="AE94" s="11">
        <f t="shared" si="9"/>
        <v>1.7483487907775482E-2</v>
      </c>
      <c r="AF94" s="16">
        <f t="shared" si="10"/>
        <v>4.4506027540590441E-4</v>
      </c>
      <c r="AG94" s="17">
        <f t="shared" si="11"/>
        <v>1.9012813938436787E-2</v>
      </c>
    </row>
    <row r="95" spans="1:33" x14ac:dyDescent="0.2">
      <c r="A95" s="8" t="s">
        <v>129</v>
      </c>
      <c r="B95" s="8" t="s">
        <v>236</v>
      </c>
      <c r="C95" s="8" t="s">
        <v>137</v>
      </c>
      <c r="D95" s="9" t="s">
        <v>237</v>
      </c>
      <c r="E95" s="8" t="s">
        <v>36</v>
      </c>
      <c r="F95" s="8" t="s">
        <v>37</v>
      </c>
      <c r="G95" s="8" t="s">
        <v>65</v>
      </c>
      <c r="H95" s="8" t="s">
        <v>238</v>
      </c>
      <c r="I95" s="8" t="s">
        <v>189</v>
      </c>
      <c r="J95" s="9" t="s">
        <v>41</v>
      </c>
      <c r="K95" s="10">
        <v>19653022435.690498</v>
      </c>
      <c r="L95" s="11">
        <v>1.7500000000000002E-2</v>
      </c>
      <c r="M95" s="67">
        <v>0.2</v>
      </c>
      <c r="N95" s="9" t="s">
        <v>43</v>
      </c>
      <c r="O95" s="11">
        <v>2.7999999999999998E-4</v>
      </c>
      <c r="P95" s="9" t="s">
        <v>163</v>
      </c>
      <c r="Q95" s="19">
        <v>0.02</v>
      </c>
      <c r="R95" s="12">
        <v>225794727.23923698</v>
      </c>
      <c r="S95" s="10">
        <v>202687636.87677398</v>
      </c>
      <c r="T95" s="10"/>
      <c r="U95" s="10">
        <v>9836859.7193341907</v>
      </c>
      <c r="V95" s="10">
        <v>3735525.6925337301</v>
      </c>
      <c r="W95" s="13">
        <v>9435351.8976390194</v>
      </c>
      <c r="X95" s="13">
        <v>99353.05</v>
      </c>
      <c r="Y95" s="10"/>
      <c r="Z95" s="10"/>
      <c r="AA95" s="11"/>
      <c r="AB95" s="15">
        <f t="shared" si="6"/>
        <v>225695374.18628091</v>
      </c>
      <c r="AC95" s="16">
        <f t="shared" si="7"/>
        <v>0.89805844540474655</v>
      </c>
      <c r="AD95" s="11">
        <f t="shared" si="8"/>
        <v>1.6551184117094754E-2</v>
      </c>
      <c r="AE95" s="11">
        <f t="shared" si="9"/>
        <v>1.0313306135990918E-2</v>
      </c>
      <c r="AF95" s="16">
        <f t="shared" si="10"/>
        <v>1.9007385274999225E-4</v>
      </c>
      <c r="AG95" s="17">
        <f t="shared" si="11"/>
        <v>1.1484003283709233E-2</v>
      </c>
    </row>
    <row r="96" spans="1:33" x14ac:dyDescent="0.2">
      <c r="A96" s="8" t="s">
        <v>129</v>
      </c>
      <c r="B96" s="8" t="s">
        <v>236</v>
      </c>
      <c r="C96" s="8" t="s">
        <v>131</v>
      </c>
      <c r="D96" s="9" t="s">
        <v>239</v>
      </c>
      <c r="E96" s="8" t="s">
        <v>36</v>
      </c>
      <c r="F96" s="8" t="s">
        <v>37</v>
      </c>
      <c r="G96" s="8" t="s">
        <v>65</v>
      </c>
      <c r="H96" s="8" t="s">
        <v>238</v>
      </c>
      <c r="I96" s="8" t="s">
        <v>189</v>
      </c>
      <c r="J96" s="9" t="s">
        <v>41</v>
      </c>
      <c r="K96" s="10">
        <v>1700561664.7936499</v>
      </c>
      <c r="L96" s="11">
        <v>2.5000000000000001E-3</v>
      </c>
      <c r="M96" s="67"/>
      <c r="N96" s="9" t="s">
        <v>43</v>
      </c>
      <c r="O96" s="11">
        <v>2.7999999999999998E-4</v>
      </c>
      <c r="P96" s="9" t="s">
        <v>163</v>
      </c>
      <c r="Q96" s="19">
        <v>0.02</v>
      </c>
      <c r="R96" s="12">
        <v>6249455.7607631693</v>
      </c>
      <c r="S96" s="10">
        <v>4250016.1232259907</v>
      </c>
      <c r="T96" s="10"/>
      <c r="U96" s="10">
        <v>851176.28066580102</v>
      </c>
      <c r="V96" s="10">
        <v>323232.30746626999</v>
      </c>
      <c r="W96" s="13">
        <v>816434.10236096906</v>
      </c>
      <c r="X96" s="13">
        <v>8596.9500000000007</v>
      </c>
      <c r="Y96" s="10"/>
      <c r="Z96" s="10"/>
      <c r="AA96" s="11"/>
      <c r="AB96" s="15">
        <f t="shared" si="6"/>
        <v>6240858.8137190314</v>
      </c>
      <c r="AC96" s="16">
        <f t="shared" si="7"/>
        <v>0.68099860132764889</v>
      </c>
      <c r="AD96" s="11">
        <f t="shared" si="8"/>
        <v>5.1792920992816127E-2</v>
      </c>
      <c r="AE96" s="11">
        <f t="shared" si="9"/>
        <v>2.4991837762858766E-3</v>
      </c>
      <c r="AF96" s="16">
        <f t="shared" si="10"/>
        <v>1.900738527499923E-4</v>
      </c>
      <c r="AG96" s="17">
        <f t="shared" si="11"/>
        <v>3.6698809240041947E-3</v>
      </c>
    </row>
    <row r="97" spans="1:33" x14ac:dyDescent="0.2">
      <c r="A97" s="8" t="s">
        <v>129</v>
      </c>
      <c r="B97" s="8" t="s">
        <v>240</v>
      </c>
      <c r="C97" s="8" t="s">
        <v>160</v>
      </c>
      <c r="D97" s="9" t="s">
        <v>241</v>
      </c>
      <c r="E97" s="8" t="s">
        <v>36</v>
      </c>
      <c r="F97" s="8" t="s">
        <v>37</v>
      </c>
      <c r="G97" s="8" t="s">
        <v>65</v>
      </c>
      <c r="H97" s="8" t="s">
        <v>172</v>
      </c>
      <c r="I97" s="8" t="s">
        <v>134</v>
      </c>
      <c r="J97" s="9" t="s">
        <v>162</v>
      </c>
      <c r="K97" s="10">
        <v>1400216.0156852601</v>
      </c>
      <c r="L97" s="11">
        <v>0.02</v>
      </c>
      <c r="M97" s="67">
        <v>0.2</v>
      </c>
      <c r="N97" s="9" t="s">
        <v>43</v>
      </c>
      <c r="O97" s="11">
        <v>3.5E-4</v>
      </c>
      <c r="P97" s="9" t="s">
        <v>163</v>
      </c>
      <c r="Q97" s="19">
        <v>0.02</v>
      </c>
      <c r="R97" s="12">
        <v>20640.5501115119</v>
      </c>
      <c r="S97" s="10">
        <v>17509.449819281301</v>
      </c>
      <c r="T97" s="10">
        <v>1461.8827429999999</v>
      </c>
      <c r="U97" s="10">
        <v>670.84403663125704</v>
      </c>
      <c r="V97" s="10">
        <v>289.66028891985098</v>
      </c>
      <c r="W97" s="13">
        <v>680.99588846641996</v>
      </c>
      <c r="X97" s="13">
        <v>27.715527009950101</v>
      </c>
      <c r="Y97" s="10"/>
      <c r="Z97" s="10"/>
      <c r="AA97" s="11"/>
      <c r="AB97" s="15">
        <f t="shared" si="6"/>
        <v>19150.950033298828</v>
      </c>
      <c r="AC97" s="16">
        <f t="shared" si="7"/>
        <v>0.91428622542676163</v>
      </c>
      <c r="AD97" s="11">
        <f t="shared" si="8"/>
        <v>1.5125113292875938E-2</v>
      </c>
      <c r="AE97" s="11">
        <f t="shared" si="9"/>
        <v>1.2504820415664399E-2</v>
      </c>
      <c r="AF97" s="16">
        <f t="shared" si="10"/>
        <v>2.0686828723216139E-4</v>
      </c>
      <c r="AG97" s="17">
        <f t="shared" si="11"/>
        <v>1.3677139683284104E-2</v>
      </c>
    </row>
    <row r="98" spans="1:33" x14ac:dyDescent="0.2">
      <c r="A98" s="8" t="s">
        <v>129</v>
      </c>
      <c r="B98" s="8" t="s">
        <v>240</v>
      </c>
      <c r="C98" s="8" t="s">
        <v>137</v>
      </c>
      <c r="D98" s="9" t="s">
        <v>242</v>
      </c>
      <c r="E98" s="8" t="s">
        <v>36</v>
      </c>
      <c r="F98" s="8" t="s">
        <v>37</v>
      </c>
      <c r="G98" s="8" t="s">
        <v>65</v>
      </c>
      <c r="H98" s="8" t="s">
        <v>172</v>
      </c>
      <c r="I98" s="8" t="s">
        <v>134</v>
      </c>
      <c r="J98" s="9" t="s">
        <v>41</v>
      </c>
      <c r="K98" s="10">
        <v>3016955150.0756998</v>
      </c>
      <c r="L98" s="11">
        <v>1.4999999999999999E-2</v>
      </c>
      <c r="M98" s="67">
        <v>0.2</v>
      </c>
      <c r="N98" s="9" t="s">
        <v>43</v>
      </c>
      <c r="O98" s="11">
        <v>3.5E-4</v>
      </c>
      <c r="P98" s="9" t="s">
        <v>163</v>
      </c>
      <c r="Q98" s="19">
        <v>0.02</v>
      </c>
      <c r="R98" s="12">
        <v>46787788.307005897</v>
      </c>
      <c r="S98" s="10">
        <v>37731703.9773627</v>
      </c>
      <c r="T98" s="10">
        <v>5300549.8265000004</v>
      </c>
      <c r="U98" s="10">
        <v>1509316.7016833101</v>
      </c>
      <c r="V98" s="10">
        <v>651700.079315832</v>
      </c>
      <c r="W98" s="13">
        <v>1532157.1216485281</v>
      </c>
      <c r="X98" s="13">
        <v>62360.601143956803</v>
      </c>
      <c r="Y98" s="10"/>
      <c r="Z98" s="10"/>
      <c r="AA98" s="11"/>
      <c r="AB98" s="15">
        <f t="shared" si="6"/>
        <v>41424877.880010374</v>
      </c>
      <c r="AC98" s="16">
        <f t="shared" si="7"/>
        <v>0.91084647459082024</v>
      </c>
      <c r="AD98" s="11">
        <f t="shared" si="8"/>
        <v>1.5732094158575918E-2</v>
      </c>
      <c r="AE98" s="11">
        <f t="shared" si="9"/>
        <v>1.2506551175086563E-2</v>
      </c>
      <c r="AF98" s="16">
        <f t="shared" si="10"/>
        <v>2.1601251821707721E-4</v>
      </c>
      <c r="AG98" s="17">
        <f t="shared" si="11"/>
        <v>1.3730690653114603E-2</v>
      </c>
    </row>
    <row r="99" spans="1:33" x14ac:dyDescent="0.2">
      <c r="A99" s="8" t="s">
        <v>129</v>
      </c>
      <c r="B99" s="8" t="s">
        <v>240</v>
      </c>
      <c r="C99" s="8" t="s">
        <v>131</v>
      </c>
      <c r="D99" s="9" t="s">
        <v>243</v>
      </c>
      <c r="E99" s="8" t="s">
        <v>36</v>
      </c>
      <c r="F99" s="8" t="s">
        <v>37</v>
      </c>
      <c r="G99" s="8" t="s">
        <v>65</v>
      </c>
      <c r="H99" s="8" t="s">
        <v>172</v>
      </c>
      <c r="I99" s="8" t="s">
        <v>134</v>
      </c>
      <c r="J99" s="9" t="s">
        <v>41</v>
      </c>
      <c r="K99" s="10">
        <v>24066285084.063702</v>
      </c>
      <c r="L99" s="11">
        <v>8.0000000000000002E-3</v>
      </c>
      <c r="M99" s="67">
        <v>0.2</v>
      </c>
      <c r="N99" s="9" t="s">
        <v>43</v>
      </c>
      <c r="O99" s="11">
        <v>3.5E-4</v>
      </c>
      <c r="P99" s="9" t="s">
        <v>163</v>
      </c>
      <c r="Q99" s="19">
        <v>0.02</v>
      </c>
      <c r="R99" s="12">
        <v>295087995.34534901</v>
      </c>
      <c r="S99" s="10">
        <v>180497607.099296</v>
      </c>
      <c r="T99" s="10">
        <v>84632447.37529999</v>
      </c>
      <c r="U99" s="10">
        <v>12039836.264698099</v>
      </c>
      <c r="V99" s="10">
        <v>5198618.8451386802</v>
      </c>
      <c r="W99" s="13">
        <v>12222034.551042899</v>
      </c>
      <c r="X99" s="13">
        <v>497451.205121162</v>
      </c>
      <c r="Y99" s="10"/>
      <c r="Z99" s="10"/>
      <c r="AA99" s="11"/>
      <c r="AB99" s="15">
        <f t="shared" si="6"/>
        <v>209958096.76017565</v>
      </c>
      <c r="AC99" s="16">
        <f t="shared" si="7"/>
        <v>0.85968395543930443</v>
      </c>
      <c r="AD99" s="11">
        <f t="shared" si="8"/>
        <v>2.4760268479080354E-2</v>
      </c>
      <c r="AE99" s="11">
        <f t="shared" si="9"/>
        <v>7.5000194865479488E-3</v>
      </c>
      <c r="AF99" s="16">
        <f t="shared" si="10"/>
        <v>2.1601251821707707E-4</v>
      </c>
      <c r="AG99" s="17">
        <f t="shared" si="11"/>
        <v>8.7241589645759843E-3</v>
      </c>
    </row>
    <row r="100" spans="1:33" x14ac:dyDescent="0.2">
      <c r="A100" s="8" t="s">
        <v>129</v>
      </c>
      <c r="B100" s="8" t="s">
        <v>240</v>
      </c>
      <c r="C100" s="8" t="s">
        <v>149</v>
      </c>
      <c r="D100" s="9" t="s">
        <v>244</v>
      </c>
      <c r="E100" s="8" t="s">
        <v>36</v>
      </c>
      <c r="F100" s="8" t="s">
        <v>37</v>
      </c>
      <c r="G100" s="8" t="s">
        <v>65</v>
      </c>
      <c r="H100" s="8" t="s">
        <v>172</v>
      </c>
      <c r="I100" s="8" t="s">
        <v>134</v>
      </c>
      <c r="J100" s="9" t="s">
        <v>135</v>
      </c>
      <c r="K100" s="10">
        <v>2857272358.6700501</v>
      </c>
      <c r="L100" s="11">
        <v>0.02</v>
      </c>
      <c r="M100" s="67">
        <v>0.2</v>
      </c>
      <c r="N100" s="9" t="s">
        <v>43</v>
      </c>
      <c r="O100" s="11">
        <v>3.5E-4</v>
      </c>
      <c r="P100" s="9" t="s">
        <v>163</v>
      </c>
      <c r="Q100" s="19">
        <v>0.02</v>
      </c>
      <c r="R100" s="12">
        <v>44075321.678938203</v>
      </c>
      <c r="S100" s="10">
        <v>35741203.473522</v>
      </c>
      <c r="T100" s="10">
        <v>4788106.7968800003</v>
      </c>
      <c r="U100" s="10">
        <v>1425111.1895746901</v>
      </c>
      <c r="V100" s="10">
        <v>615341.41525360302</v>
      </c>
      <c r="W100" s="13">
        <v>1446677.3314127331</v>
      </c>
      <c r="X100" s="13">
        <v>58881.468207699603</v>
      </c>
      <c r="Y100" s="10"/>
      <c r="Z100" s="10"/>
      <c r="AA100" s="11"/>
      <c r="AB100" s="15">
        <f t="shared" si="6"/>
        <v>39228333.409763023</v>
      </c>
      <c r="AC100" s="16">
        <f t="shared" si="7"/>
        <v>0.91110685483841747</v>
      </c>
      <c r="AD100" s="11">
        <f t="shared" si="8"/>
        <v>1.568614727589877E-2</v>
      </c>
      <c r="AE100" s="11">
        <f t="shared" si="9"/>
        <v>1.2508854245227833E-2</v>
      </c>
      <c r="AF100" s="16">
        <f t="shared" si="10"/>
        <v>2.1535973404370197E-4</v>
      </c>
      <c r="AG100" s="17">
        <f t="shared" si="11"/>
        <v>1.3729294405809566E-2</v>
      </c>
    </row>
    <row r="101" spans="1:33" x14ac:dyDescent="0.2">
      <c r="A101" s="8" t="s">
        <v>129</v>
      </c>
      <c r="B101" s="8" t="s">
        <v>245</v>
      </c>
      <c r="C101" s="8" t="s">
        <v>140</v>
      </c>
      <c r="D101" s="9" t="s">
        <v>246</v>
      </c>
      <c r="E101" s="8" t="s">
        <v>36</v>
      </c>
      <c r="F101" s="8" t="s">
        <v>37</v>
      </c>
      <c r="G101" s="8" t="s">
        <v>76</v>
      </c>
      <c r="H101" s="8" t="s">
        <v>103</v>
      </c>
      <c r="I101" s="8" t="s">
        <v>134</v>
      </c>
      <c r="J101" s="9" t="s">
        <v>51</v>
      </c>
      <c r="K101" s="10">
        <v>168595309.96761101</v>
      </c>
      <c r="L101" s="11">
        <v>0.02</v>
      </c>
      <c r="M101" s="67">
        <v>0.2</v>
      </c>
      <c r="N101" s="9" t="s">
        <v>43</v>
      </c>
      <c r="O101" s="11">
        <v>8.9999999999999998E-4</v>
      </c>
      <c r="P101" s="9" t="s">
        <v>136</v>
      </c>
      <c r="Q101" s="19">
        <v>0.02</v>
      </c>
      <c r="R101" s="12">
        <v>3475382.4048402701</v>
      </c>
      <c r="S101" s="10">
        <v>2902592.33228877</v>
      </c>
      <c r="T101" s="10"/>
      <c r="U101" s="10">
        <v>81671.509044044506</v>
      </c>
      <c r="V101" s="10">
        <v>106869.939757531</v>
      </c>
      <c r="W101" s="13">
        <v>66847.909408874199</v>
      </c>
      <c r="X101" s="13">
        <v>317400.71659331</v>
      </c>
      <c r="Y101" s="10"/>
      <c r="Z101" s="10"/>
      <c r="AA101" s="11"/>
      <c r="AB101" s="15">
        <f t="shared" si="6"/>
        <v>3157981.69049922</v>
      </c>
      <c r="AC101" s="16">
        <f t="shared" si="7"/>
        <v>0.91912893004453189</v>
      </c>
      <c r="AD101" s="11">
        <f t="shared" si="8"/>
        <v>3.3841215761018797E-2</v>
      </c>
      <c r="AE101" s="11">
        <f t="shared" si="9"/>
        <v>1.7216329047625285E-2</v>
      </c>
      <c r="AF101" s="16">
        <f t="shared" si="10"/>
        <v>6.3388441693936729E-4</v>
      </c>
      <c r="AG101" s="17">
        <f t="shared" si="11"/>
        <v>1.8731136062479451E-2</v>
      </c>
    </row>
    <row r="102" spans="1:33" x14ac:dyDescent="0.2">
      <c r="A102" s="8" t="s">
        <v>129</v>
      </c>
      <c r="B102" s="8" t="s">
        <v>245</v>
      </c>
      <c r="C102" s="8" t="s">
        <v>137</v>
      </c>
      <c r="D102" s="9" t="s">
        <v>247</v>
      </c>
      <c r="E102" s="8" t="s">
        <v>36</v>
      </c>
      <c r="F102" s="8" t="s">
        <v>37</v>
      </c>
      <c r="G102" s="8" t="s">
        <v>76</v>
      </c>
      <c r="H102" s="8" t="s">
        <v>103</v>
      </c>
      <c r="I102" s="8" t="s">
        <v>134</v>
      </c>
      <c r="J102" s="9" t="s">
        <v>41</v>
      </c>
      <c r="K102" s="10">
        <v>2835844760.1150799</v>
      </c>
      <c r="L102" s="11">
        <v>0.02</v>
      </c>
      <c r="M102" s="67">
        <v>0.2</v>
      </c>
      <c r="N102" s="9" t="s">
        <v>43</v>
      </c>
      <c r="O102" s="11">
        <v>8.9999999999999998E-4</v>
      </c>
      <c r="P102" s="9" t="s">
        <v>136</v>
      </c>
      <c r="Q102" s="19">
        <v>0.02</v>
      </c>
      <c r="R102" s="12">
        <v>58616147.068219699</v>
      </c>
      <c r="S102" s="10">
        <v>48677841.583510004</v>
      </c>
      <c r="T102" s="10"/>
      <c r="U102" s="10">
        <v>1417057.3918317501</v>
      </c>
      <c r="V102" s="10">
        <v>1854267.6616438101</v>
      </c>
      <c r="W102" s="13">
        <v>1159857.645158224</v>
      </c>
      <c r="X102" s="13">
        <v>5507122.7833466297</v>
      </c>
      <c r="Y102" s="10"/>
      <c r="Z102" s="10"/>
      <c r="AA102" s="11"/>
      <c r="AB102" s="15">
        <f t="shared" si="6"/>
        <v>53109024.282143787</v>
      </c>
      <c r="AC102" s="16">
        <f t="shared" si="7"/>
        <v>0.91656441144365697</v>
      </c>
      <c r="AD102" s="11">
        <f t="shared" si="8"/>
        <v>3.4914361291838843E-2</v>
      </c>
      <c r="AE102" s="11">
        <f t="shared" si="9"/>
        <v>1.7165199685167051E-2</v>
      </c>
      <c r="AF102" s="16">
        <f t="shared" si="10"/>
        <v>6.5386783075127249E-4</v>
      </c>
      <c r="AG102" s="17">
        <f t="shared" si="11"/>
        <v>1.8727761487193888E-2</v>
      </c>
    </row>
    <row r="103" spans="1:33" x14ac:dyDescent="0.2">
      <c r="A103" s="8" t="s">
        <v>129</v>
      </c>
      <c r="B103" s="8" t="s">
        <v>248</v>
      </c>
      <c r="C103" s="8" t="s">
        <v>137</v>
      </c>
      <c r="D103" s="9" t="s">
        <v>249</v>
      </c>
      <c r="E103" s="8" t="s">
        <v>36</v>
      </c>
      <c r="F103" s="8" t="s">
        <v>37</v>
      </c>
      <c r="G103" s="8" t="s">
        <v>65</v>
      </c>
      <c r="H103" s="8" t="s">
        <v>172</v>
      </c>
      <c r="I103" s="8" t="s">
        <v>134</v>
      </c>
      <c r="J103" s="9" t="s">
        <v>51</v>
      </c>
      <c r="K103" s="10">
        <v>465704517.064372</v>
      </c>
      <c r="L103" s="11">
        <v>1.2500000000000001E-2</v>
      </c>
      <c r="M103" s="67"/>
      <c r="N103" s="9" t="s">
        <v>43</v>
      </c>
      <c r="O103" s="11">
        <v>8.0000000000000004E-4</v>
      </c>
      <c r="P103" s="9" t="s">
        <v>136</v>
      </c>
      <c r="Q103" s="19">
        <v>0.02</v>
      </c>
      <c r="R103" s="12">
        <v>6668747.0054337</v>
      </c>
      <c r="S103" s="10">
        <v>5844630.7728965199</v>
      </c>
      <c r="T103" s="10"/>
      <c r="U103" s="10">
        <v>230688.19842891899</v>
      </c>
      <c r="V103" s="10">
        <v>298638.07693000801</v>
      </c>
      <c r="W103" s="13">
        <v>207264.077051892</v>
      </c>
      <c r="X103" s="13">
        <v>87525.8843945197</v>
      </c>
      <c r="Y103" s="10"/>
      <c r="Z103" s="10"/>
      <c r="AA103" s="11"/>
      <c r="AB103" s="15">
        <f t="shared" si="6"/>
        <v>6581221.1253073383</v>
      </c>
      <c r="AC103" s="16">
        <f t="shared" si="7"/>
        <v>0.88807694827661332</v>
      </c>
      <c r="AD103" s="11">
        <f t="shared" si="8"/>
        <v>4.53773047955537E-2</v>
      </c>
      <c r="AE103" s="11">
        <f t="shared" si="9"/>
        <v>1.2550083923898565E-2</v>
      </c>
      <c r="AF103" s="16">
        <f t="shared" si="10"/>
        <v>6.4126085530050538E-4</v>
      </c>
      <c r="AG103" s="17">
        <f t="shared" si="11"/>
        <v>1.413175282643361E-2</v>
      </c>
    </row>
    <row r="104" spans="1:33" x14ac:dyDescent="0.2">
      <c r="A104" s="8" t="s">
        <v>129</v>
      </c>
      <c r="B104" s="8" t="s">
        <v>248</v>
      </c>
      <c r="C104" s="8" t="s">
        <v>131</v>
      </c>
      <c r="D104" s="9" t="s">
        <v>250</v>
      </c>
      <c r="E104" s="8" t="s">
        <v>36</v>
      </c>
      <c r="F104" s="8" t="s">
        <v>37</v>
      </c>
      <c r="G104" s="8" t="s">
        <v>65</v>
      </c>
      <c r="H104" s="8" t="s">
        <v>172</v>
      </c>
      <c r="I104" s="8" t="s">
        <v>134</v>
      </c>
      <c r="J104" s="9" t="s">
        <v>41</v>
      </c>
      <c r="K104" s="10">
        <v>5961706996.1388903</v>
      </c>
      <c r="L104" s="11">
        <v>7.4999999999999997E-3</v>
      </c>
      <c r="M104" s="67"/>
      <c r="N104" s="9" t="s">
        <v>43</v>
      </c>
      <c r="O104" s="11">
        <v>8.0000000000000004E-4</v>
      </c>
      <c r="P104" s="9" t="s">
        <v>136</v>
      </c>
      <c r="Q104" s="19">
        <v>0.02</v>
      </c>
      <c r="R104" s="12">
        <v>55859037.986217</v>
      </c>
      <c r="S104" s="10">
        <v>44910633.197181702</v>
      </c>
      <c r="T104" s="10"/>
      <c r="U104" s="10">
        <v>3064698.49365474</v>
      </c>
      <c r="V104" s="10">
        <v>3967414.3313289299</v>
      </c>
      <c r="W104" s="13">
        <v>2753508.4545098529</v>
      </c>
      <c r="X104" s="13">
        <v>1162783.513877094</v>
      </c>
      <c r="Y104" s="10"/>
      <c r="Z104" s="10"/>
      <c r="AA104" s="11"/>
      <c r="AB104" s="15">
        <f t="shared" si="6"/>
        <v>54696254.476675227</v>
      </c>
      <c r="AC104" s="16">
        <f t="shared" si="7"/>
        <v>0.82109156516985049</v>
      </c>
      <c r="AD104" s="11">
        <f t="shared" si="8"/>
        <v>7.2535393315109012E-2</v>
      </c>
      <c r="AE104" s="11">
        <f t="shared" si="9"/>
        <v>7.5331835707907399E-3</v>
      </c>
      <c r="AF104" s="16">
        <f t="shared" si="10"/>
        <v>6.6548294538769392E-4</v>
      </c>
      <c r="AG104" s="17">
        <f t="shared" si="11"/>
        <v>9.17459622086415E-3</v>
      </c>
    </row>
    <row r="105" spans="1:33" x14ac:dyDescent="0.2">
      <c r="A105" s="8" t="s">
        <v>129</v>
      </c>
      <c r="B105" s="8" t="s">
        <v>248</v>
      </c>
      <c r="C105" s="8" t="s">
        <v>251</v>
      </c>
      <c r="D105" s="9" t="s">
        <v>252</v>
      </c>
      <c r="E105" s="8" t="s">
        <v>36</v>
      </c>
      <c r="F105" s="8" t="s">
        <v>37</v>
      </c>
      <c r="G105" s="8" t="s">
        <v>65</v>
      </c>
      <c r="H105" s="8" t="s">
        <v>172</v>
      </c>
      <c r="I105" s="8" t="s">
        <v>134</v>
      </c>
      <c r="J105" s="9" t="s">
        <v>67</v>
      </c>
      <c r="K105" s="10">
        <v>35769068.127999894</v>
      </c>
      <c r="L105" s="11">
        <v>7.4999999999999997E-3</v>
      </c>
      <c r="M105" s="67"/>
      <c r="N105" s="9" t="s">
        <v>43</v>
      </c>
      <c r="O105" s="11">
        <v>8.0000000000000004E-4</v>
      </c>
      <c r="P105" s="9" t="s">
        <v>136</v>
      </c>
      <c r="Q105" s="19">
        <v>0.02</v>
      </c>
      <c r="R105" s="12">
        <v>337744.52309595002</v>
      </c>
      <c r="S105" s="10">
        <v>269638.44849900203</v>
      </c>
      <c r="T105" s="10"/>
      <c r="U105" s="10">
        <v>19064.383190785698</v>
      </c>
      <c r="V105" s="10">
        <v>24679.852600727201</v>
      </c>
      <c r="W105" s="13">
        <v>17128.582274742301</v>
      </c>
      <c r="X105" s="13">
        <v>7233.2546445771795</v>
      </c>
      <c r="Y105" s="10"/>
      <c r="Z105" s="10"/>
      <c r="AA105" s="11"/>
      <c r="AB105" s="15">
        <f t="shared" si="6"/>
        <v>330511.26656525722</v>
      </c>
      <c r="AC105" s="16">
        <f t="shared" si="7"/>
        <v>0.81582226016420456</v>
      </c>
      <c r="AD105" s="11">
        <f t="shared" si="8"/>
        <v>7.4671743741765398E-2</v>
      </c>
      <c r="AE105" s="11">
        <f t="shared" si="9"/>
        <v>7.5383134817518507E-3</v>
      </c>
      <c r="AF105" s="16">
        <f t="shared" si="10"/>
        <v>6.8997751108332349E-4</v>
      </c>
      <c r="AG105" s="17">
        <f t="shared" si="11"/>
        <v>9.2401419400281841E-3</v>
      </c>
    </row>
    <row r="106" spans="1:33" x14ac:dyDescent="0.2">
      <c r="A106" s="8" t="s">
        <v>129</v>
      </c>
      <c r="B106" s="8" t="s">
        <v>253</v>
      </c>
      <c r="C106" s="8" t="s">
        <v>137</v>
      </c>
      <c r="D106" s="9" t="s">
        <v>254</v>
      </c>
      <c r="E106" s="8" t="s">
        <v>36</v>
      </c>
      <c r="F106" s="8" t="s">
        <v>37</v>
      </c>
      <c r="G106" s="8" t="s">
        <v>65</v>
      </c>
      <c r="H106" s="8" t="s">
        <v>103</v>
      </c>
      <c r="I106" s="8" t="s">
        <v>134</v>
      </c>
      <c r="J106" s="9" t="s">
        <v>41</v>
      </c>
      <c r="K106" s="10">
        <v>1951851698.90204</v>
      </c>
      <c r="L106" s="11">
        <v>3.5000000000000003E-2</v>
      </c>
      <c r="M106" s="67">
        <v>0.2</v>
      </c>
      <c r="N106" s="9" t="s">
        <v>43</v>
      </c>
      <c r="O106" s="11">
        <v>4.0000000000000002E-4</v>
      </c>
      <c r="P106" s="9" t="s">
        <v>136</v>
      </c>
      <c r="Q106" s="19">
        <v>0.02</v>
      </c>
      <c r="R106" s="12">
        <v>53597592.448584303</v>
      </c>
      <c r="S106" s="10">
        <v>34145724.808336996</v>
      </c>
      <c r="T106" s="10"/>
      <c r="U106" s="10">
        <v>971548.52949459699</v>
      </c>
      <c r="V106" s="10">
        <v>2063730.15494552</v>
      </c>
      <c r="W106" s="13">
        <v>1248553.2660239572</v>
      </c>
      <c r="X106" s="13">
        <v>15168035.6884831</v>
      </c>
      <c r="Y106" s="10"/>
      <c r="Z106" s="10"/>
      <c r="AA106" s="11"/>
      <c r="AB106" s="15">
        <f t="shared" si="6"/>
        <v>38429556.758801073</v>
      </c>
      <c r="AC106" s="16">
        <f t="shared" si="7"/>
        <v>0.88852767734608329</v>
      </c>
      <c r="AD106" s="11">
        <f t="shared" si="8"/>
        <v>5.3701638244185265E-2</v>
      </c>
      <c r="AE106" s="11">
        <f t="shared" si="9"/>
        <v>1.7494015978542183E-2</v>
      </c>
      <c r="AF106" s="16">
        <f t="shared" si="10"/>
        <v>1.0573191375689117E-3</v>
      </c>
      <c r="AG106" s="17">
        <f t="shared" si="11"/>
        <v>1.9688768762718269E-2</v>
      </c>
    </row>
    <row r="107" spans="1:33" x14ac:dyDescent="0.2">
      <c r="A107" s="8" t="s">
        <v>129</v>
      </c>
      <c r="B107" s="8" t="s">
        <v>253</v>
      </c>
      <c r="C107" s="8" t="s">
        <v>131</v>
      </c>
      <c r="D107" s="9" t="s">
        <v>255</v>
      </c>
      <c r="E107" s="8" t="s">
        <v>36</v>
      </c>
      <c r="F107" s="8" t="s">
        <v>37</v>
      </c>
      <c r="G107" s="8" t="s">
        <v>65</v>
      </c>
      <c r="H107" s="8" t="s">
        <v>103</v>
      </c>
      <c r="I107" s="8" t="s">
        <v>134</v>
      </c>
      <c r="J107" s="9" t="s">
        <v>41</v>
      </c>
      <c r="K107" s="10">
        <v>1578861352.4816301</v>
      </c>
      <c r="L107" s="11">
        <v>1.2500000000000001E-2</v>
      </c>
      <c r="M107" s="67">
        <v>0.2</v>
      </c>
      <c r="N107" s="9" t="s">
        <v>43</v>
      </c>
      <c r="O107" s="11">
        <v>4.0000000000000002E-4</v>
      </c>
      <c r="P107" s="9" t="s">
        <v>136</v>
      </c>
      <c r="Q107" s="19">
        <v>0.02</v>
      </c>
      <c r="R107" s="12">
        <v>27515679.051845402</v>
      </c>
      <c r="S107" s="10">
        <v>11780978.475950899</v>
      </c>
      <c r="T107" s="10"/>
      <c r="U107" s="10">
        <v>785889.84303584904</v>
      </c>
      <c r="V107" s="10">
        <v>1669360.32354676</v>
      </c>
      <c r="W107" s="13">
        <v>1009960.185176675</v>
      </c>
      <c r="X107" s="13">
        <v>12269490.2263024</v>
      </c>
      <c r="Y107" s="10"/>
      <c r="Z107" s="10"/>
      <c r="AA107" s="11"/>
      <c r="AB107" s="15">
        <f t="shared" si="6"/>
        <v>15246188.827710181</v>
      </c>
      <c r="AC107" s="16">
        <f t="shared" si="7"/>
        <v>0.77271629054854618</v>
      </c>
      <c r="AD107" s="11">
        <f t="shared" si="8"/>
        <v>0.10949361459518801</v>
      </c>
      <c r="AE107" s="11">
        <f t="shared" si="9"/>
        <v>7.4616928569653925E-3</v>
      </c>
      <c r="AF107" s="16">
        <f t="shared" si="10"/>
        <v>1.05731913756891E-3</v>
      </c>
      <c r="AG107" s="17">
        <f t="shared" si="11"/>
        <v>9.6564456427706297E-3</v>
      </c>
    </row>
    <row r="108" spans="1:33" x14ac:dyDescent="0.2">
      <c r="A108" s="8" t="s">
        <v>129</v>
      </c>
      <c r="B108" s="8" t="s">
        <v>253</v>
      </c>
      <c r="C108" s="8" t="s">
        <v>201</v>
      </c>
      <c r="D108" s="9" t="s">
        <v>256</v>
      </c>
      <c r="E108" s="8" t="s">
        <v>36</v>
      </c>
      <c r="F108" s="8" t="s">
        <v>37</v>
      </c>
      <c r="G108" s="8" t="s">
        <v>65</v>
      </c>
      <c r="H108" s="8" t="s">
        <v>103</v>
      </c>
      <c r="I108" s="8" t="s">
        <v>134</v>
      </c>
      <c r="J108" s="9" t="s">
        <v>135</v>
      </c>
      <c r="K108" s="10">
        <v>43331374.593216695</v>
      </c>
      <c r="L108" s="11">
        <v>7.4999999999999997E-3</v>
      </c>
      <c r="M108" s="67">
        <v>0.2</v>
      </c>
      <c r="N108" s="9" t="s">
        <v>43</v>
      </c>
      <c r="O108" s="11">
        <v>4.0000000000000002E-4</v>
      </c>
      <c r="P108" s="9" t="s">
        <v>136</v>
      </c>
      <c r="Q108" s="19">
        <v>0.02</v>
      </c>
      <c r="R108" s="12">
        <v>746597.30790440901</v>
      </c>
      <c r="S108" s="10">
        <v>320253.10995706002</v>
      </c>
      <c r="T108" s="10"/>
      <c r="U108" s="10">
        <v>21294.3089185565</v>
      </c>
      <c r="V108" s="10">
        <v>45232.642641959501</v>
      </c>
      <c r="W108" s="13">
        <v>27365.668998309458</v>
      </c>
      <c r="X108" s="13">
        <v>332451.574101537</v>
      </c>
      <c r="Y108" s="10"/>
      <c r="Z108" s="10"/>
      <c r="AA108" s="11"/>
      <c r="AB108" s="15">
        <f t="shared" si="6"/>
        <v>414145.73051588546</v>
      </c>
      <c r="AC108" s="16">
        <f t="shared" si="7"/>
        <v>0.77328603522758277</v>
      </c>
      <c r="AD108" s="11">
        <f t="shared" si="8"/>
        <v>0.10921914511979861</v>
      </c>
      <c r="AE108" s="11">
        <f t="shared" si="9"/>
        <v>7.390790459880634E-3</v>
      </c>
      <c r="AF108" s="16">
        <f t="shared" si="10"/>
        <v>1.0438773998422944E-3</v>
      </c>
      <c r="AG108" s="17">
        <f t="shared" si="11"/>
        <v>9.5576411873330661E-3</v>
      </c>
    </row>
    <row r="109" spans="1:33" x14ac:dyDescent="0.2">
      <c r="A109" s="8" t="s">
        <v>129</v>
      </c>
      <c r="B109" s="8" t="s">
        <v>253</v>
      </c>
      <c r="C109" s="8" t="s">
        <v>149</v>
      </c>
      <c r="D109" s="9" t="s">
        <v>257</v>
      </c>
      <c r="E109" s="8" t="s">
        <v>36</v>
      </c>
      <c r="F109" s="8" t="s">
        <v>37</v>
      </c>
      <c r="G109" s="8" t="s">
        <v>65</v>
      </c>
      <c r="H109" s="8" t="s">
        <v>103</v>
      </c>
      <c r="I109" s="8" t="s">
        <v>134</v>
      </c>
      <c r="J109" s="9" t="s">
        <v>135</v>
      </c>
      <c r="K109" s="10">
        <v>650229030.111938</v>
      </c>
      <c r="L109" s="11">
        <v>3.5000000000000003E-2</v>
      </c>
      <c r="M109" s="67">
        <v>0.2</v>
      </c>
      <c r="N109" s="9" t="s">
        <v>43</v>
      </c>
      <c r="O109" s="11">
        <v>4.0000000000000002E-4</v>
      </c>
      <c r="P109" s="9" t="s">
        <v>136</v>
      </c>
      <c r="Q109" s="19">
        <v>0.02</v>
      </c>
      <c r="R109" s="12">
        <v>17834348.3286446</v>
      </c>
      <c r="S109" s="10">
        <v>11373894.9985683</v>
      </c>
      <c r="T109" s="10"/>
      <c r="U109" s="10">
        <v>322675.64476520201</v>
      </c>
      <c r="V109" s="10">
        <v>685416.56762616499</v>
      </c>
      <c r="W109" s="13">
        <v>414675.87331809168</v>
      </c>
      <c r="X109" s="13">
        <v>5037685.2506863801</v>
      </c>
      <c r="Y109" s="10"/>
      <c r="Z109" s="10"/>
      <c r="AA109" s="11"/>
      <c r="AB109" s="15">
        <f t="shared" si="6"/>
        <v>12796663.084277758</v>
      </c>
      <c r="AC109" s="16">
        <f t="shared" si="7"/>
        <v>0.88881725834780323</v>
      </c>
      <c r="AD109" s="11">
        <f t="shared" si="8"/>
        <v>5.3562132808535202E-2</v>
      </c>
      <c r="AE109" s="11">
        <f t="shared" si="9"/>
        <v>1.7492136573186014E-2</v>
      </c>
      <c r="AF109" s="16">
        <f t="shared" si="10"/>
        <v>1.0541156052478453E-3</v>
      </c>
      <c r="AG109" s="17">
        <f t="shared" si="11"/>
        <v>1.9680239564319038E-2</v>
      </c>
    </row>
    <row r="110" spans="1:33" x14ac:dyDescent="0.2">
      <c r="A110" s="8" t="s">
        <v>129</v>
      </c>
      <c r="B110" s="8" t="s">
        <v>253</v>
      </c>
      <c r="C110" s="8" t="s">
        <v>258</v>
      </c>
      <c r="D110" s="9" t="s">
        <v>259</v>
      </c>
      <c r="E110" s="8" t="s">
        <v>36</v>
      </c>
      <c r="F110" s="8" t="s">
        <v>37</v>
      </c>
      <c r="G110" s="8" t="s">
        <v>65</v>
      </c>
      <c r="H110" s="8" t="s">
        <v>103</v>
      </c>
      <c r="I110" s="8" t="s">
        <v>134</v>
      </c>
      <c r="J110" s="9" t="s">
        <v>260</v>
      </c>
      <c r="K110" s="10">
        <v>80408498.707861304</v>
      </c>
      <c r="L110" s="11">
        <v>3.5000000000000003E-2</v>
      </c>
      <c r="M110" s="67">
        <v>0.2</v>
      </c>
      <c r="N110" s="9" t="s">
        <v>43</v>
      </c>
      <c r="O110" s="11">
        <v>4.0000000000000002E-4</v>
      </c>
      <c r="P110" s="9" t="s">
        <v>136</v>
      </c>
      <c r="Q110" s="19">
        <v>0.02</v>
      </c>
      <c r="R110" s="12">
        <v>2307897.8635691502</v>
      </c>
      <c r="S110" s="10">
        <v>1407977.6071868001</v>
      </c>
      <c r="T110" s="10"/>
      <c r="U110" s="10">
        <v>44947.673813163703</v>
      </c>
      <c r="V110" s="10">
        <v>95476.311297733002</v>
      </c>
      <c r="W110" s="13">
        <v>57763.006509880397</v>
      </c>
      <c r="X110" s="13">
        <v>701733.26085263002</v>
      </c>
      <c r="Y110" s="10"/>
      <c r="Z110" s="10"/>
      <c r="AA110" s="11"/>
      <c r="AB110" s="15">
        <f t="shared" si="6"/>
        <v>1606164.5988075773</v>
      </c>
      <c r="AC110" s="16">
        <f t="shared" si="7"/>
        <v>0.87660854200876304</v>
      </c>
      <c r="AD110" s="11">
        <f t="shared" si="8"/>
        <v>5.944366559231537E-2</v>
      </c>
      <c r="AE110" s="11">
        <f t="shared" si="9"/>
        <v>1.7510308360590573E-2</v>
      </c>
      <c r="AF110" s="16">
        <f t="shared" si="10"/>
        <v>1.1873907961472555E-3</v>
      </c>
      <c r="AG110" s="17">
        <f t="shared" si="11"/>
        <v>1.9975060156800905E-2</v>
      </c>
    </row>
    <row r="111" spans="1:33" x14ac:dyDescent="0.2">
      <c r="A111" s="8" t="s">
        <v>129</v>
      </c>
      <c r="B111" s="8" t="s">
        <v>261</v>
      </c>
      <c r="C111" s="8" t="s">
        <v>160</v>
      </c>
      <c r="D111" s="9" t="s">
        <v>262</v>
      </c>
      <c r="E111" s="8" t="s">
        <v>36</v>
      </c>
      <c r="F111" s="8" t="s">
        <v>37</v>
      </c>
      <c r="G111" s="8" t="s">
        <v>65</v>
      </c>
      <c r="H111" s="8" t="s">
        <v>103</v>
      </c>
      <c r="I111" s="8" t="s">
        <v>134</v>
      </c>
      <c r="J111" s="9" t="s">
        <v>162</v>
      </c>
      <c r="K111" s="10">
        <v>1388644.6242420599</v>
      </c>
      <c r="L111" s="11">
        <v>0.02</v>
      </c>
      <c r="M111" s="67">
        <v>0.2</v>
      </c>
      <c r="N111" s="9" t="s">
        <v>43</v>
      </c>
      <c r="O111" s="11">
        <v>4.0000000000000002E-4</v>
      </c>
      <c r="P111" s="9" t="s">
        <v>136</v>
      </c>
      <c r="Q111" s="19">
        <v>0.02</v>
      </c>
      <c r="R111" s="12">
        <v>29799.948946300701</v>
      </c>
      <c r="S111" s="10">
        <v>23583.787904845001</v>
      </c>
      <c r="T111" s="10">
        <v>1793.6198549999999</v>
      </c>
      <c r="U111" s="10">
        <v>665.890206263388</v>
      </c>
      <c r="V111" s="10">
        <v>848.20650000633805</v>
      </c>
      <c r="W111" s="13">
        <v>779.22042304478202</v>
      </c>
      <c r="X111" s="13">
        <v>2129.2238739960999</v>
      </c>
      <c r="Y111" s="10"/>
      <c r="Z111" s="10"/>
      <c r="AA111" s="11"/>
      <c r="AB111" s="15">
        <f t="shared" si="6"/>
        <v>25877.105034159511</v>
      </c>
      <c r="AC111" s="16">
        <f t="shared" si="7"/>
        <v>0.91137659617305811</v>
      </c>
      <c r="AD111" s="11">
        <f t="shared" si="8"/>
        <v>3.2778260894588039E-2</v>
      </c>
      <c r="AE111" s="11">
        <f t="shared" si="9"/>
        <v>1.6983314156217136E-2</v>
      </c>
      <c r="AF111" s="16">
        <f t="shared" si="10"/>
        <v>6.1081610456620609E-4</v>
      </c>
      <c r="AG111" s="17">
        <f t="shared" si="11"/>
        <v>1.8634792935797787E-2</v>
      </c>
    </row>
    <row r="112" spans="1:33" x14ac:dyDescent="0.2">
      <c r="A112" s="8" t="s">
        <v>129</v>
      </c>
      <c r="B112" s="8" t="s">
        <v>261</v>
      </c>
      <c r="C112" s="8" t="s">
        <v>140</v>
      </c>
      <c r="D112" s="9" t="s">
        <v>263</v>
      </c>
      <c r="E112" s="8" t="s">
        <v>36</v>
      </c>
      <c r="F112" s="8" t="s">
        <v>37</v>
      </c>
      <c r="G112" s="8" t="s">
        <v>65</v>
      </c>
      <c r="H112" s="8" t="s">
        <v>103</v>
      </c>
      <c r="I112" s="8" t="s">
        <v>134</v>
      </c>
      <c r="J112" s="9" t="s">
        <v>51</v>
      </c>
      <c r="K112" s="10">
        <v>477587317.59361905</v>
      </c>
      <c r="L112" s="11">
        <v>0.02</v>
      </c>
      <c r="M112" s="67">
        <v>0.2</v>
      </c>
      <c r="N112" s="9" t="s">
        <v>43</v>
      </c>
      <c r="O112" s="11">
        <v>4.0000000000000002E-4</v>
      </c>
      <c r="P112" s="9" t="s">
        <v>136</v>
      </c>
      <c r="Q112" s="19">
        <v>0.02</v>
      </c>
      <c r="R112" s="12">
        <v>10260613.174421599</v>
      </c>
      <c r="S112" s="10">
        <v>8125386.7837839387</v>
      </c>
      <c r="T112" s="10">
        <v>610894.11025799997</v>
      </c>
      <c r="U112" s="10">
        <v>229514.63735477801</v>
      </c>
      <c r="V112" s="10">
        <v>292354.213081664</v>
      </c>
      <c r="W112" s="13">
        <v>268577.76176834659</v>
      </c>
      <c r="X112" s="13">
        <v>733885.66254246794</v>
      </c>
      <c r="Y112" s="10"/>
      <c r="Z112" s="10"/>
      <c r="AA112" s="11"/>
      <c r="AB112" s="15">
        <f t="shared" si="6"/>
        <v>8915833.395988727</v>
      </c>
      <c r="AC112" s="16">
        <f t="shared" si="7"/>
        <v>0.91134349677727111</v>
      </c>
      <c r="AD112" s="11">
        <f t="shared" si="8"/>
        <v>3.2790452680867214E-2</v>
      </c>
      <c r="AE112" s="11">
        <f t="shared" si="9"/>
        <v>1.7013405684063544E-2</v>
      </c>
      <c r="AF112" s="16">
        <f t="shared" si="10"/>
        <v>6.1214819219807958E-4</v>
      </c>
      <c r="AG112" s="17">
        <f t="shared" si="11"/>
        <v>1.8668488604161898E-2</v>
      </c>
    </row>
    <row r="113" spans="1:33" x14ac:dyDescent="0.2">
      <c r="A113" s="8" t="s">
        <v>129</v>
      </c>
      <c r="B113" s="8" t="s">
        <v>261</v>
      </c>
      <c r="C113" s="8" t="s">
        <v>137</v>
      </c>
      <c r="D113" s="9" t="s">
        <v>264</v>
      </c>
      <c r="E113" s="8" t="s">
        <v>36</v>
      </c>
      <c r="F113" s="8" t="s">
        <v>37</v>
      </c>
      <c r="G113" s="8" t="s">
        <v>65</v>
      </c>
      <c r="H113" s="8" t="s">
        <v>103</v>
      </c>
      <c r="I113" s="8" t="s">
        <v>134</v>
      </c>
      <c r="J113" s="9" t="s">
        <v>41</v>
      </c>
      <c r="K113" s="10">
        <v>3691911857.8968301</v>
      </c>
      <c r="L113" s="11">
        <v>0.02</v>
      </c>
      <c r="M113" s="67">
        <v>0.2</v>
      </c>
      <c r="N113" s="9" t="s">
        <v>43</v>
      </c>
      <c r="O113" s="11">
        <v>4.0000000000000002E-4</v>
      </c>
      <c r="P113" s="9" t="s">
        <v>136</v>
      </c>
      <c r="Q113" s="19">
        <v>0.02</v>
      </c>
      <c r="R113" s="12">
        <v>79843323.023660794</v>
      </c>
      <c r="S113" s="10">
        <v>62697931.690771498</v>
      </c>
      <c r="T113" s="10">
        <v>4872105.9266999997</v>
      </c>
      <c r="U113" s="10">
        <v>1847955.7806462001</v>
      </c>
      <c r="V113" s="10">
        <v>2353913.7385186302</v>
      </c>
      <c r="W113" s="13">
        <v>2162475.7262804089</v>
      </c>
      <c r="X113" s="13">
        <v>5908940.1625891402</v>
      </c>
      <c r="Y113" s="10"/>
      <c r="Z113" s="10"/>
      <c r="AA113" s="11"/>
      <c r="AB113" s="15">
        <f t="shared" si="6"/>
        <v>69062276.936216742</v>
      </c>
      <c r="AC113" s="16">
        <f t="shared" si="7"/>
        <v>0.90784628703564019</v>
      </c>
      <c r="AD113" s="11">
        <f t="shared" si="8"/>
        <v>3.4083928925375775E-2</v>
      </c>
      <c r="AE113" s="11">
        <f t="shared" si="9"/>
        <v>1.6982510445546932E-2</v>
      </c>
      <c r="AF113" s="16">
        <f t="shared" si="10"/>
        <v>6.3758665675718031E-4</v>
      </c>
      <c r="AG113" s="17">
        <f t="shared" si="11"/>
        <v>1.8706372089706231E-2</v>
      </c>
    </row>
    <row r="114" spans="1:33" x14ac:dyDescent="0.2">
      <c r="A114" s="8" t="s">
        <v>129</v>
      </c>
      <c r="B114" s="8" t="s">
        <v>261</v>
      </c>
      <c r="C114" s="8" t="s">
        <v>131</v>
      </c>
      <c r="D114" s="9" t="s">
        <v>265</v>
      </c>
      <c r="E114" s="8" t="s">
        <v>36</v>
      </c>
      <c r="F114" s="8" t="s">
        <v>37</v>
      </c>
      <c r="G114" s="8" t="s">
        <v>65</v>
      </c>
      <c r="H114" s="8" t="s">
        <v>103</v>
      </c>
      <c r="I114" s="8" t="s">
        <v>134</v>
      </c>
      <c r="J114" s="9" t="s">
        <v>41</v>
      </c>
      <c r="K114" s="10">
        <v>10615910433.7183</v>
      </c>
      <c r="L114" s="11">
        <v>0.01</v>
      </c>
      <c r="M114" s="67">
        <v>0.2</v>
      </c>
      <c r="N114" s="9" t="s">
        <v>43</v>
      </c>
      <c r="O114" s="11">
        <v>4.0000000000000002E-4</v>
      </c>
      <c r="P114" s="9" t="s">
        <v>136</v>
      </c>
      <c r="Q114" s="19">
        <v>0.02</v>
      </c>
      <c r="R114" s="12">
        <v>147664961.96752</v>
      </c>
      <c r="S114" s="10">
        <v>79532539.737539694</v>
      </c>
      <c r="T114" s="10">
        <v>32841195.457899999</v>
      </c>
      <c r="U114" s="10">
        <v>5313705.6917679599</v>
      </c>
      <c r="V114" s="10">
        <v>6768562.84186811</v>
      </c>
      <c r="W114" s="13">
        <v>6218092.2815015409</v>
      </c>
      <c r="X114" s="13">
        <v>16990865.9509154</v>
      </c>
      <c r="Y114" s="10"/>
      <c r="Z114" s="10"/>
      <c r="AA114" s="11"/>
      <c r="AB114" s="15">
        <f t="shared" si="6"/>
        <v>97832900.552677318</v>
      </c>
      <c r="AC114" s="16">
        <f t="shared" si="7"/>
        <v>0.81294267356119176</v>
      </c>
      <c r="AD114" s="11">
        <f t="shared" si="8"/>
        <v>6.9184934757440142E-2</v>
      </c>
      <c r="AE114" s="11">
        <f t="shared" si="9"/>
        <v>7.4918246752467034E-3</v>
      </c>
      <c r="AF114" s="16">
        <f t="shared" si="10"/>
        <v>6.3758665675717945E-4</v>
      </c>
      <c r="AG114" s="17">
        <f t="shared" si="11"/>
        <v>9.2156863194644192E-3</v>
      </c>
    </row>
    <row r="115" spans="1:33" x14ac:dyDescent="0.2">
      <c r="A115" s="8" t="s">
        <v>129</v>
      </c>
      <c r="B115" s="8" t="s">
        <v>266</v>
      </c>
      <c r="C115" s="8" t="s">
        <v>137</v>
      </c>
      <c r="D115" s="9" t="s">
        <v>267</v>
      </c>
      <c r="E115" s="8" t="s">
        <v>36</v>
      </c>
      <c r="F115" s="8" t="s">
        <v>37</v>
      </c>
      <c r="G115" s="8" t="s">
        <v>65</v>
      </c>
      <c r="H115" s="8" t="s">
        <v>238</v>
      </c>
      <c r="I115" s="8" t="s">
        <v>134</v>
      </c>
      <c r="J115" s="9" t="s">
        <v>41</v>
      </c>
      <c r="K115" s="10">
        <v>798064176.49600005</v>
      </c>
      <c r="L115" s="11">
        <v>0.02</v>
      </c>
      <c r="M115" s="67">
        <v>0.2</v>
      </c>
      <c r="N115" s="9" t="s">
        <v>43</v>
      </c>
      <c r="O115" s="11">
        <v>8.0000000000000004E-4</v>
      </c>
      <c r="P115" s="9" t="s">
        <v>136</v>
      </c>
      <c r="Q115" s="19">
        <v>0.02</v>
      </c>
      <c r="R115" s="12">
        <v>9595486.3543589786</v>
      </c>
      <c r="S115" s="10">
        <v>8276814.0561805107</v>
      </c>
      <c r="T115" s="10"/>
      <c r="U115" s="10">
        <v>399124.49241044698</v>
      </c>
      <c r="V115" s="10">
        <v>523326.511940044</v>
      </c>
      <c r="W115" s="13">
        <v>368409.24022248155</v>
      </c>
      <c r="X115" s="13">
        <v>27812.050071765498</v>
      </c>
      <c r="Y115" s="10"/>
      <c r="Z115" s="10"/>
      <c r="AA115" s="11"/>
      <c r="AB115" s="15">
        <f t="shared" si="6"/>
        <v>9567674.3007534835</v>
      </c>
      <c r="AC115" s="16">
        <f t="shared" si="7"/>
        <v>0.86508108407585382</v>
      </c>
      <c r="AD115" s="11">
        <f t="shared" si="8"/>
        <v>5.4697358573214644E-2</v>
      </c>
      <c r="AE115" s="11">
        <f t="shared" si="9"/>
        <v>1.0371113376521787E-2</v>
      </c>
      <c r="AF115" s="16">
        <f t="shared" si="10"/>
        <v>6.557448979075519E-4</v>
      </c>
      <c r="AG115" s="17">
        <f t="shared" si="11"/>
        <v>1.1988602649427953E-2</v>
      </c>
    </row>
    <row r="116" spans="1:33" x14ac:dyDescent="0.2">
      <c r="A116" s="8" t="s">
        <v>129</v>
      </c>
      <c r="B116" s="8" t="s">
        <v>266</v>
      </c>
      <c r="C116" s="8" t="s">
        <v>131</v>
      </c>
      <c r="D116" s="9" t="s">
        <v>268</v>
      </c>
      <c r="E116" s="8" t="s">
        <v>36</v>
      </c>
      <c r="F116" s="8" t="s">
        <v>37</v>
      </c>
      <c r="G116" s="8" t="s">
        <v>65</v>
      </c>
      <c r="H116" s="8" t="s">
        <v>238</v>
      </c>
      <c r="I116" s="8" t="s">
        <v>134</v>
      </c>
      <c r="J116" s="9" t="s">
        <v>135</v>
      </c>
      <c r="K116" s="10">
        <v>8970551565.6858902</v>
      </c>
      <c r="L116" s="11">
        <v>0.01</v>
      </c>
      <c r="M116" s="67">
        <v>0.2</v>
      </c>
      <c r="N116" s="9" t="s">
        <v>43</v>
      </c>
      <c r="O116" s="11">
        <v>8.0000000000000004E-4</v>
      </c>
      <c r="P116" s="9" t="s">
        <v>136</v>
      </c>
      <c r="Q116" s="19">
        <v>0.02</v>
      </c>
      <c r="R116" s="12">
        <v>52094093.551060304</v>
      </c>
      <c r="S116" s="10">
        <v>37315214.1909419</v>
      </c>
      <c r="T116" s="10"/>
      <c r="U116" s="10">
        <v>4473145.2470416203</v>
      </c>
      <c r="V116" s="10">
        <v>5865126.1549946601</v>
      </c>
      <c r="W116" s="13">
        <v>4128907.32892612</v>
      </c>
      <c r="X116" s="13">
        <v>311700.63183157</v>
      </c>
      <c r="Y116" s="10"/>
      <c r="Z116" s="10"/>
      <c r="AA116" s="11"/>
      <c r="AB116" s="15">
        <f t="shared" si="6"/>
        <v>51782392.921904296</v>
      </c>
      <c r="AC116" s="16">
        <f t="shared" si="7"/>
        <v>0.72061587125220161</v>
      </c>
      <c r="AD116" s="11">
        <f t="shared" si="8"/>
        <v>0.113264872943206</v>
      </c>
      <c r="AE116" s="11">
        <f t="shared" si="9"/>
        <v>4.1597457990966659E-3</v>
      </c>
      <c r="AF116" s="16">
        <f t="shared" si="10"/>
        <v>6.5382001452730194E-4</v>
      </c>
      <c r="AG116" s="17">
        <f t="shared" si="11"/>
        <v>5.7724870698009304E-3</v>
      </c>
    </row>
    <row r="117" spans="1:33" x14ac:dyDescent="0.2">
      <c r="A117" s="8" t="s">
        <v>129</v>
      </c>
      <c r="B117" s="8" t="s">
        <v>266</v>
      </c>
      <c r="C117" s="8" t="s">
        <v>149</v>
      </c>
      <c r="D117" s="9" t="s">
        <v>269</v>
      </c>
      <c r="E117" s="8" t="s">
        <v>36</v>
      </c>
      <c r="F117" s="8" t="s">
        <v>37</v>
      </c>
      <c r="G117" s="8" t="s">
        <v>65</v>
      </c>
      <c r="H117" s="8" t="s">
        <v>238</v>
      </c>
      <c r="I117" s="8" t="s">
        <v>134</v>
      </c>
      <c r="J117" s="9" t="s">
        <v>135</v>
      </c>
      <c r="K117" s="10">
        <v>4227726603.6410298</v>
      </c>
      <c r="L117" s="11">
        <v>1.4999999999999999E-2</v>
      </c>
      <c r="M117" s="67">
        <v>0.2</v>
      </c>
      <c r="N117" s="9" t="s">
        <v>43</v>
      </c>
      <c r="O117" s="11">
        <v>8.0000000000000004E-4</v>
      </c>
      <c r="P117" s="9" t="s">
        <v>136</v>
      </c>
      <c r="Q117" s="19">
        <v>0.02</v>
      </c>
      <c r="R117" s="12">
        <v>50725516.094655603</v>
      </c>
      <c r="S117" s="10">
        <v>43755829.7528776</v>
      </c>
      <c r="T117" s="10"/>
      <c r="U117" s="10">
        <v>2109525.2605706002</v>
      </c>
      <c r="V117" s="10">
        <v>2765980.3330950099</v>
      </c>
      <c r="W117" s="13">
        <v>1947183.4308723169</v>
      </c>
      <c r="X117" s="13">
        <v>146997.31809790002</v>
      </c>
      <c r="Y117" s="10"/>
      <c r="Z117" s="10"/>
      <c r="AA117" s="11"/>
      <c r="AB117" s="15">
        <f t="shared" si="6"/>
        <v>50578518.777415521</v>
      </c>
      <c r="AC117" s="16">
        <f t="shared" si="7"/>
        <v>0.86510698238192751</v>
      </c>
      <c r="AD117" s="11">
        <f t="shared" si="8"/>
        <v>5.468685916381727E-2</v>
      </c>
      <c r="AE117" s="11">
        <f t="shared" si="9"/>
        <v>1.0349730210840484E-2</v>
      </c>
      <c r="AF117" s="16">
        <f t="shared" si="10"/>
        <v>6.5424768259917147E-4</v>
      </c>
      <c r="AG117" s="17">
        <f t="shared" si="11"/>
        <v>1.1963526386464056E-2</v>
      </c>
    </row>
    <row r="118" spans="1:33" x14ac:dyDescent="0.2">
      <c r="A118" s="8" t="s">
        <v>270</v>
      </c>
      <c r="B118" s="8" t="s">
        <v>271</v>
      </c>
      <c r="C118" s="8" t="s">
        <v>271</v>
      </c>
      <c r="D118" s="9" t="s">
        <v>272</v>
      </c>
      <c r="E118" s="8" t="s">
        <v>273</v>
      </c>
      <c r="F118" s="8" t="s">
        <v>37</v>
      </c>
      <c r="G118" s="8" t="s">
        <v>65</v>
      </c>
      <c r="H118" s="8" t="s">
        <v>66</v>
      </c>
      <c r="I118" s="8" t="s">
        <v>189</v>
      </c>
      <c r="J118" s="9" t="s">
        <v>41</v>
      </c>
      <c r="K118" s="10">
        <v>177357856</v>
      </c>
      <c r="L118" s="11">
        <v>1.4999999999999999E-2</v>
      </c>
      <c r="M118" s="66"/>
      <c r="N118" s="9"/>
      <c r="O118" s="11">
        <v>1E-3</v>
      </c>
      <c r="P118" s="11">
        <v>7.5000000000000002E-4</v>
      </c>
      <c r="Q118" s="19">
        <v>0.02</v>
      </c>
      <c r="R118" s="12">
        <v>924570</v>
      </c>
      <c r="S118" s="10"/>
      <c r="T118" s="10"/>
      <c r="U118" s="10"/>
      <c r="V118" s="10">
        <v>415672</v>
      </c>
      <c r="W118" s="13">
        <v>504857</v>
      </c>
      <c r="X118" s="13">
        <v>4041</v>
      </c>
      <c r="Y118" s="10"/>
      <c r="Z118" s="10"/>
      <c r="AA118" s="11"/>
      <c r="AB118" s="15">
        <f t="shared" si="6"/>
        <v>920529</v>
      </c>
      <c r="AC118" s="16">
        <f t="shared" si="7"/>
        <v>0</v>
      </c>
      <c r="AD118" s="11">
        <f t="shared" si="8"/>
        <v>0.45155774560062745</v>
      </c>
      <c r="AE118" s="11">
        <f t="shared" si="9"/>
        <v>0</v>
      </c>
      <c r="AF118" s="16">
        <f t="shared" si="10"/>
        <v>2.3436909386184731E-3</v>
      </c>
      <c r="AG118" s="17">
        <f t="shared" si="11"/>
        <v>5.1902352721268797E-3</v>
      </c>
    </row>
    <row r="119" spans="1:33" x14ac:dyDescent="0.2">
      <c r="A119" s="8" t="s">
        <v>270</v>
      </c>
      <c r="B119" s="8" t="s">
        <v>274</v>
      </c>
      <c r="C119" s="8" t="s">
        <v>274</v>
      </c>
      <c r="D119" s="9" t="s">
        <v>275</v>
      </c>
      <c r="E119" s="8" t="s">
        <v>273</v>
      </c>
      <c r="F119" s="8" t="s">
        <v>37</v>
      </c>
      <c r="G119" s="8" t="s">
        <v>65</v>
      </c>
      <c r="H119" s="8" t="s">
        <v>238</v>
      </c>
      <c r="I119" s="8" t="s">
        <v>189</v>
      </c>
      <c r="J119" s="9" t="s">
        <v>41</v>
      </c>
      <c r="K119" s="10">
        <v>402874241</v>
      </c>
      <c r="L119" s="11">
        <v>1.4999999999999999E-2</v>
      </c>
      <c r="M119" s="66"/>
      <c r="N119" s="9"/>
      <c r="O119" s="11">
        <v>1E-3</v>
      </c>
      <c r="P119" s="11">
        <v>7.5000000000000002E-4</v>
      </c>
      <c r="Q119" s="19">
        <v>0.02</v>
      </c>
      <c r="R119" s="12">
        <v>6474336</v>
      </c>
      <c r="S119" s="10">
        <v>5231851</v>
      </c>
      <c r="T119" s="10"/>
      <c r="U119" s="10"/>
      <c r="V119" s="10">
        <v>592110</v>
      </c>
      <c r="W119" s="13">
        <v>648085</v>
      </c>
      <c r="X119" s="13">
        <v>2290</v>
      </c>
      <c r="Y119" s="10"/>
      <c r="Z119" s="10"/>
      <c r="AA119" s="11"/>
      <c r="AB119" s="15">
        <f t="shared" si="6"/>
        <v>6472046</v>
      </c>
      <c r="AC119" s="16">
        <f t="shared" si="7"/>
        <v>0.80837667099399479</v>
      </c>
      <c r="AD119" s="11">
        <f t="shared" si="8"/>
        <v>9.1487297834409703E-2</v>
      </c>
      <c r="AE119" s="11">
        <f t="shared" si="9"/>
        <v>1.2986313016721264E-2</v>
      </c>
      <c r="AF119" s="16">
        <f t="shared" si="10"/>
        <v>1.469714217841989E-3</v>
      </c>
      <c r="AG119" s="17">
        <f t="shared" si="11"/>
        <v>1.6064680590983725E-2</v>
      </c>
    </row>
    <row r="120" spans="1:33" x14ac:dyDescent="0.2">
      <c r="A120" s="8" t="s">
        <v>270</v>
      </c>
      <c r="B120" s="8" t="s">
        <v>276</v>
      </c>
      <c r="C120" s="8" t="s">
        <v>276</v>
      </c>
      <c r="D120" s="9" t="s">
        <v>277</v>
      </c>
      <c r="E120" s="8" t="s">
        <v>273</v>
      </c>
      <c r="F120" s="8" t="s">
        <v>37</v>
      </c>
      <c r="G120" s="8" t="s">
        <v>278</v>
      </c>
      <c r="H120" s="8" t="s">
        <v>103</v>
      </c>
      <c r="I120" s="8" t="s">
        <v>189</v>
      </c>
      <c r="J120" s="9" t="s">
        <v>41</v>
      </c>
      <c r="K120" s="10">
        <v>2741400452</v>
      </c>
      <c r="L120" s="11">
        <v>1.4999999999999999E-2</v>
      </c>
      <c r="M120" s="66"/>
      <c r="N120" s="9"/>
      <c r="O120" s="11">
        <v>1.5E-3</v>
      </c>
      <c r="P120" s="11">
        <v>7.5000000000000002E-4</v>
      </c>
      <c r="Q120" s="19">
        <v>0.02</v>
      </c>
      <c r="R120" s="12">
        <v>48100779</v>
      </c>
      <c r="S120" s="10">
        <v>41132067</v>
      </c>
      <c r="T120" s="10"/>
      <c r="U120" s="10"/>
      <c r="V120" s="10">
        <v>4434047</v>
      </c>
      <c r="W120" s="13">
        <v>1757604</v>
      </c>
      <c r="X120" s="13">
        <v>777061</v>
      </c>
      <c r="Y120" s="10"/>
      <c r="Z120" s="10"/>
      <c r="AA120" s="11"/>
      <c r="AB120" s="15">
        <f t="shared" si="6"/>
        <v>47323718</v>
      </c>
      <c r="AC120" s="16">
        <f t="shared" si="7"/>
        <v>0.86916389367378111</v>
      </c>
      <c r="AD120" s="11">
        <f t="shared" si="8"/>
        <v>9.3696082797213864E-2</v>
      </c>
      <c r="AE120" s="11">
        <f t="shared" si="9"/>
        <v>1.5004034514545999E-2</v>
      </c>
      <c r="AF120" s="16">
        <f t="shared" si="10"/>
        <v>1.6174386331501195E-3</v>
      </c>
      <c r="AG120" s="17">
        <f t="shared" si="11"/>
        <v>1.7262606769279105E-2</v>
      </c>
    </row>
    <row r="121" spans="1:33" x14ac:dyDescent="0.2">
      <c r="A121" s="8" t="s">
        <v>279</v>
      </c>
      <c r="B121" s="8" t="s">
        <v>280</v>
      </c>
      <c r="C121" s="8" t="s">
        <v>137</v>
      </c>
      <c r="D121" s="9" t="s">
        <v>281</v>
      </c>
      <c r="E121" s="8" t="s">
        <v>36</v>
      </c>
      <c r="F121" s="8" t="s">
        <v>37</v>
      </c>
      <c r="G121" s="8" t="s">
        <v>282</v>
      </c>
      <c r="H121" s="8" t="s">
        <v>39</v>
      </c>
      <c r="I121" s="8" t="s">
        <v>189</v>
      </c>
      <c r="J121" s="9" t="s">
        <v>41</v>
      </c>
      <c r="K121" s="10">
        <v>288959858</v>
      </c>
      <c r="L121" s="11">
        <v>1.7500000000000002E-2</v>
      </c>
      <c r="M121" s="66" t="s">
        <v>283</v>
      </c>
      <c r="N121" s="9" t="s">
        <v>43</v>
      </c>
      <c r="O121" s="9" t="s">
        <v>284</v>
      </c>
      <c r="P121" s="19">
        <v>0.01</v>
      </c>
      <c r="Q121" s="19">
        <v>0.01</v>
      </c>
      <c r="R121" s="12">
        <v>7974916</v>
      </c>
      <c r="S121" s="10">
        <v>5082337</v>
      </c>
      <c r="T121" s="10"/>
      <c r="U121" s="10"/>
      <c r="V121" s="10">
        <v>268605</v>
      </c>
      <c r="W121" s="13">
        <v>1260161</v>
      </c>
      <c r="X121" s="13">
        <v>1363813</v>
      </c>
      <c r="Y121" s="10"/>
      <c r="Z121" s="10"/>
      <c r="AA121" s="11">
        <v>2.7797099999999999E-3</v>
      </c>
      <c r="AB121" s="15">
        <f t="shared" si="6"/>
        <v>6611103</v>
      </c>
      <c r="AC121" s="16">
        <f t="shared" si="7"/>
        <v>0.76875780032469621</v>
      </c>
      <c r="AD121" s="11">
        <f t="shared" si="8"/>
        <v>4.0629377578900221E-2</v>
      </c>
      <c r="AE121" s="11">
        <f t="shared" si="9"/>
        <v>1.7588384196949598E-2</v>
      </c>
      <c r="AF121" s="16">
        <f t="shared" si="10"/>
        <v>9.2955818105364661E-4</v>
      </c>
      <c r="AG121" s="17">
        <f t="shared" si="11"/>
        <v>2.5658676807908662E-2</v>
      </c>
    </row>
    <row r="122" spans="1:33" x14ac:dyDescent="0.2">
      <c r="A122" s="8" t="s">
        <v>279</v>
      </c>
      <c r="B122" s="8" t="s">
        <v>280</v>
      </c>
      <c r="C122" s="8" t="s">
        <v>149</v>
      </c>
      <c r="D122" s="9" t="s">
        <v>285</v>
      </c>
      <c r="E122" s="8" t="s">
        <v>36</v>
      </c>
      <c r="F122" s="8" t="s">
        <v>37</v>
      </c>
      <c r="G122" s="8" t="s">
        <v>282</v>
      </c>
      <c r="H122" s="8" t="s">
        <v>39</v>
      </c>
      <c r="I122" s="8" t="s">
        <v>189</v>
      </c>
      <c r="J122" s="9" t="s">
        <v>41</v>
      </c>
      <c r="K122" s="10">
        <v>103375065</v>
      </c>
      <c r="L122" s="11">
        <v>1.4E-2</v>
      </c>
      <c r="M122" s="66" t="s">
        <v>283</v>
      </c>
      <c r="N122" s="9" t="s">
        <v>43</v>
      </c>
      <c r="O122" s="9" t="s">
        <v>284</v>
      </c>
      <c r="P122" s="19">
        <v>0.01</v>
      </c>
      <c r="Q122" s="19">
        <v>0.01</v>
      </c>
      <c r="R122" s="12">
        <v>2508223</v>
      </c>
      <c r="S122" s="10">
        <v>1454551</v>
      </c>
      <c r="T122" s="10"/>
      <c r="U122" s="10"/>
      <c r="V122" s="10">
        <v>95893</v>
      </c>
      <c r="W122" s="13">
        <v>454839</v>
      </c>
      <c r="X122" s="13">
        <v>502940</v>
      </c>
      <c r="Y122" s="10"/>
      <c r="Z122" s="10"/>
      <c r="AA122" s="11">
        <v>1.02509E-3</v>
      </c>
      <c r="AB122" s="15">
        <f t="shared" si="6"/>
        <v>2005283</v>
      </c>
      <c r="AC122" s="16">
        <f t="shared" si="7"/>
        <v>0.72535946297854215</v>
      </c>
      <c r="AD122" s="11">
        <f t="shared" si="8"/>
        <v>4.7820182986640786E-2</v>
      </c>
      <c r="AE122" s="11">
        <f t="shared" si="9"/>
        <v>1.4070617513033729E-2</v>
      </c>
      <c r="AF122" s="16">
        <f t="shared" si="10"/>
        <v>9.276221494999786E-4</v>
      </c>
      <c r="AG122" s="17">
        <f t="shared" si="11"/>
        <v>2.0423220487269828E-2</v>
      </c>
    </row>
    <row r="123" spans="1:33" x14ac:dyDescent="0.2">
      <c r="A123" s="8" t="s">
        <v>279</v>
      </c>
      <c r="B123" s="8" t="s">
        <v>286</v>
      </c>
      <c r="C123" s="8" t="s">
        <v>137</v>
      </c>
      <c r="D123" s="9" t="s">
        <v>287</v>
      </c>
      <c r="E123" s="8" t="s">
        <v>36</v>
      </c>
      <c r="F123" s="8" t="s">
        <v>37</v>
      </c>
      <c r="G123" s="8" t="s">
        <v>38</v>
      </c>
      <c r="H123" s="8" t="s">
        <v>39</v>
      </c>
      <c r="I123" s="8" t="s">
        <v>189</v>
      </c>
      <c r="J123" s="9" t="s">
        <v>41</v>
      </c>
      <c r="K123" s="10">
        <v>842778422</v>
      </c>
      <c r="L123" s="11">
        <v>1.7500000000000002E-2</v>
      </c>
      <c r="M123" s="66" t="s">
        <v>283</v>
      </c>
      <c r="N123" s="9" t="s">
        <v>43</v>
      </c>
      <c r="O123" s="9" t="s">
        <v>288</v>
      </c>
      <c r="P123" s="19">
        <v>0.01</v>
      </c>
      <c r="Q123" s="19">
        <v>0.01</v>
      </c>
      <c r="R123" s="12">
        <v>23703730</v>
      </c>
      <c r="S123" s="10">
        <v>14837991</v>
      </c>
      <c r="T123" s="10">
        <v>1529290</v>
      </c>
      <c r="U123" s="10"/>
      <c r="V123" s="10">
        <v>759319</v>
      </c>
      <c r="W123" s="13">
        <v>1610750</v>
      </c>
      <c r="X123" s="13">
        <v>4966380</v>
      </c>
      <c r="Y123" s="10"/>
      <c r="Z123" s="10"/>
      <c r="AA123" s="11"/>
      <c r="AB123" s="15">
        <f t="shared" si="6"/>
        <v>17208060</v>
      </c>
      <c r="AC123" s="16">
        <f t="shared" si="7"/>
        <v>0.86226983169514748</v>
      </c>
      <c r="AD123" s="11">
        <f t="shared" si="8"/>
        <v>4.4125775944528323E-2</v>
      </c>
      <c r="AE123" s="11">
        <f t="shared" si="9"/>
        <v>1.7606040464097215E-2</v>
      </c>
      <c r="AF123" s="16">
        <f t="shared" si="10"/>
        <v>9.0097109771517143E-4</v>
      </c>
      <c r="AG123" s="17">
        <f t="shared" si="11"/>
        <v>2.0418249388924198E-2</v>
      </c>
    </row>
    <row r="124" spans="1:33" x14ac:dyDescent="0.2">
      <c r="A124" s="8" t="s">
        <v>279</v>
      </c>
      <c r="B124" s="8" t="s">
        <v>286</v>
      </c>
      <c r="C124" s="8" t="s">
        <v>149</v>
      </c>
      <c r="D124" s="9" t="s">
        <v>289</v>
      </c>
      <c r="E124" s="8" t="s">
        <v>36</v>
      </c>
      <c r="F124" s="8" t="s">
        <v>37</v>
      </c>
      <c r="G124" s="8" t="s">
        <v>38</v>
      </c>
      <c r="H124" s="8" t="s">
        <v>39</v>
      </c>
      <c r="I124" s="8" t="s">
        <v>189</v>
      </c>
      <c r="J124" s="9" t="s">
        <v>41</v>
      </c>
      <c r="K124" s="10">
        <v>455350603</v>
      </c>
      <c r="L124" s="11">
        <v>1.4E-2</v>
      </c>
      <c r="M124" s="66" t="s">
        <v>283</v>
      </c>
      <c r="N124" s="9" t="s">
        <v>43</v>
      </c>
      <c r="O124" s="9" t="s">
        <v>288</v>
      </c>
      <c r="P124" s="19">
        <v>0.01</v>
      </c>
      <c r="Q124" s="19">
        <v>0.01</v>
      </c>
      <c r="R124" s="12">
        <v>11226513</v>
      </c>
      <c r="S124" s="10">
        <v>6414083</v>
      </c>
      <c r="T124" s="10">
        <v>857806</v>
      </c>
      <c r="U124" s="10"/>
      <c r="V124" s="10">
        <v>408936</v>
      </c>
      <c r="W124" s="13">
        <v>867250</v>
      </c>
      <c r="X124" s="13">
        <v>2678438</v>
      </c>
      <c r="Y124" s="10"/>
      <c r="Z124" s="10"/>
      <c r="AA124" s="11"/>
      <c r="AB124" s="15">
        <f t="shared" si="6"/>
        <v>7690269</v>
      </c>
      <c r="AC124" s="16">
        <f t="shared" si="7"/>
        <v>0.83405183875882627</v>
      </c>
      <c r="AD124" s="11">
        <f t="shared" si="8"/>
        <v>5.3175773175164615E-2</v>
      </c>
      <c r="AE124" s="11">
        <f t="shared" si="9"/>
        <v>1.4086031637472103E-2</v>
      </c>
      <c r="AF124" s="16">
        <f t="shared" si="10"/>
        <v>8.9806842750573895E-4</v>
      </c>
      <c r="AG124" s="17">
        <f t="shared" si="11"/>
        <v>1.6888676438186246E-2</v>
      </c>
    </row>
    <row r="125" spans="1:33" x14ac:dyDescent="0.2">
      <c r="A125" s="8" t="s">
        <v>290</v>
      </c>
      <c r="B125" s="8" t="s">
        <v>291</v>
      </c>
      <c r="C125" s="8" t="s">
        <v>292</v>
      </c>
      <c r="D125" s="9" t="s">
        <v>293</v>
      </c>
      <c r="E125" s="8" t="s">
        <v>273</v>
      </c>
      <c r="F125" s="8" t="s">
        <v>37</v>
      </c>
      <c r="G125" s="8" t="s">
        <v>65</v>
      </c>
      <c r="H125" s="8" t="s">
        <v>208</v>
      </c>
      <c r="I125" s="8" t="s">
        <v>189</v>
      </c>
      <c r="J125" s="9" t="s">
        <v>41</v>
      </c>
      <c r="K125" s="10">
        <v>548045241.30253196</v>
      </c>
      <c r="L125" s="9" t="s">
        <v>294</v>
      </c>
      <c r="M125" s="66"/>
      <c r="N125" s="9"/>
      <c r="O125" s="9" t="s">
        <v>295</v>
      </c>
      <c r="P125" s="11">
        <v>5.2500000000000003E-3</v>
      </c>
      <c r="Q125" s="9"/>
      <c r="R125" s="12">
        <v>9912235.4647860005</v>
      </c>
      <c r="S125" s="10">
        <v>7391735.6262619998</v>
      </c>
      <c r="T125" s="10"/>
      <c r="U125" s="10">
        <v>274471.07014999999</v>
      </c>
      <c r="V125" s="10">
        <v>548942.14029999997</v>
      </c>
      <c r="W125" s="13">
        <v>1594154.4386510001</v>
      </c>
      <c r="X125" s="13">
        <v>102932.189423</v>
      </c>
      <c r="Y125" s="10"/>
      <c r="Z125" s="10"/>
      <c r="AA125" s="11"/>
      <c r="AB125" s="15">
        <f t="shared" si="6"/>
        <v>9809303.2753630001</v>
      </c>
      <c r="AC125" s="16">
        <f t="shared" si="7"/>
        <v>0.75354338822687317</v>
      </c>
      <c r="AD125" s="11">
        <f t="shared" si="8"/>
        <v>5.5961379201999034E-2</v>
      </c>
      <c r="AE125" s="11">
        <f t="shared" si="9"/>
        <v>1.3487455175587618E-2</v>
      </c>
      <c r="AF125" s="16">
        <f t="shared" si="10"/>
        <v>1.0016365418944911E-3</v>
      </c>
      <c r="AG125" s="17">
        <f t="shared" si="11"/>
        <v>1.7898710792651637E-2</v>
      </c>
    </row>
    <row r="126" spans="1:33" x14ac:dyDescent="0.2">
      <c r="A126" s="8" t="s">
        <v>290</v>
      </c>
      <c r="B126" s="8" t="s">
        <v>291</v>
      </c>
      <c r="C126" s="8" t="s">
        <v>296</v>
      </c>
      <c r="D126" s="9" t="s">
        <v>297</v>
      </c>
      <c r="E126" s="8" t="s">
        <v>273</v>
      </c>
      <c r="F126" s="8" t="s">
        <v>37</v>
      </c>
      <c r="G126" s="8" t="s">
        <v>65</v>
      </c>
      <c r="H126" s="8" t="s">
        <v>208</v>
      </c>
      <c r="I126" s="8" t="s">
        <v>189</v>
      </c>
      <c r="J126" s="9" t="s">
        <v>41</v>
      </c>
      <c r="K126" s="10">
        <v>1175935.2324999999</v>
      </c>
      <c r="L126" s="9" t="s">
        <v>298</v>
      </c>
      <c r="M126" s="66"/>
      <c r="N126" s="9"/>
      <c r="O126" s="9" t="s">
        <v>295</v>
      </c>
      <c r="P126" s="11">
        <v>5.2500000000000003E-3</v>
      </c>
      <c r="Q126" s="9"/>
      <c r="R126" s="12">
        <v>21268.585213999999</v>
      </c>
      <c r="S126" s="10">
        <v>15860.373738</v>
      </c>
      <c r="T126" s="10"/>
      <c r="U126" s="10">
        <v>588.92984999999999</v>
      </c>
      <c r="V126" s="10">
        <v>1177.8597</v>
      </c>
      <c r="W126" s="13">
        <v>3420.5613490000001</v>
      </c>
      <c r="X126" s="13">
        <v>220.86057700000001</v>
      </c>
      <c r="Y126" s="10"/>
      <c r="Z126" s="10"/>
      <c r="AA126" s="11"/>
      <c r="AB126" s="15">
        <f t="shared" si="6"/>
        <v>21047.724636999999</v>
      </c>
      <c r="AC126" s="16">
        <f t="shared" si="7"/>
        <v>0.75354338825389688</v>
      </c>
      <c r="AD126" s="11">
        <f t="shared" si="8"/>
        <v>5.5961379213857111E-2</v>
      </c>
      <c r="AE126" s="11">
        <f t="shared" si="9"/>
        <v>1.3487455175810459E-2</v>
      </c>
      <c r="AF126" s="16">
        <f t="shared" si="10"/>
        <v>1.0016365420873637E-3</v>
      </c>
      <c r="AG126" s="17">
        <f t="shared" si="11"/>
        <v>1.7898710792305476E-2</v>
      </c>
    </row>
    <row r="127" spans="1:33" x14ac:dyDescent="0.2">
      <c r="A127" s="8" t="s">
        <v>290</v>
      </c>
      <c r="B127" s="8" t="s">
        <v>299</v>
      </c>
      <c r="C127" s="8" t="s">
        <v>300</v>
      </c>
      <c r="D127" s="9" t="s">
        <v>301</v>
      </c>
      <c r="E127" s="8" t="s">
        <v>273</v>
      </c>
      <c r="F127" s="8" t="s">
        <v>37</v>
      </c>
      <c r="G127" s="8" t="s">
        <v>65</v>
      </c>
      <c r="H127" s="8" t="s">
        <v>193</v>
      </c>
      <c r="I127" s="8" t="s">
        <v>134</v>
      </c>
      <c r="J127" s="9" t="s">
        <v>41</v>
      </c>
      <c r="K127" s="10">
        <v>989878664.72131193</v>
      </c>
      <c r="L127" s="9" t="s">
        <v>302</v>
      </c>
      <c r="M127" s="66"/>
      <c r="N127" s="9"/>
      <c r="O127" s="9" t="s">
        <v>295</v>
      </c>
      <c r="P127" s="11">
        <v>5.2500000000000003E-3</v>
      </c>
      <c r="Q127" s="9"/>
      <c r="R127" s="12">
        <v>19947598.690000001</v>
      </c>
      <c r="S127" s="10">
        <v>15922812</v>
      </c>
      <c r="T127" s="10"/>
      <c r="U127" s="10">
        <v>493422</v>
      </c>
      <c r="V127" s="10">
        <v>986843</v>
      </c>
      <c r="W127" s="13">
        <v>2046924</v>
      </c>
      <c r="X127" s="13">
        <v>497597.68999999994</v>
      </c>
      <c r="Y127" s="10"/>
      <c r="Z127" s="10"/>
      <c r="AA127" s="11">
        <v>7.4600000000000003E-4</v>
      </c>
      <c r="AB127" s="15">
        <f t="shared" si="6"/>
        <v>19450001</v>
      </c>
      <c r="AC127" s="16">
        <f t="shared" si="7"/>
        <v>0.81865353117462569</v>
      </c>
      <c r="AD127" s="11">
        <f t="shared" si="8"/>
        <v>5.0737426697304543E-2</v>
      </c>
      <c r="AE127" s="11">
        <f t="shared" si="9"/>
        <v>1.6085619952706902E-2</v>
      </c>
      <c r="AF127" s="16">
        <f t="shared" si="10"/>
        <v>9.9693329614072802E-4</v>
      </c>
      <c r="AG127" s="17">
        <f t="shared" si="11"/>
        <v>2.0394873839983112E-2</v>
      </c>
    </row>
    <row r="128" spans="1:33" x14ac:dyDescent="0.2">
      <c r="A128" s="8" t="s">
        <v>290</v>
      </c>
      <c r="B128" s="8" t="s">
        <v>303</v>
      </c>
      <c r="C128" s="8" t="s">
        <v>304</v>
      </c>
      <c r="D128" s="9" t="s">
        <v>305</v>
      </c>
      <c r="E128" s="8" t="s">
        <v>273</v>
      </c>
      <c r="F128" s="8" t="s">
        <v>37</v>
      </c>
      <c r="G128" s="8" t="s">
        <v>65</v>
      </c>
      <c r="H128" s="8" t="s">
        <v>103</v>
      </c>
      <c r="I128" s="8" t="s">
        <v>134</v>
      </c>
      <c r="J128" s="9" t="s">
        <v>41</v>
      </c>
      <c r="K128" s="10">
        <v>3083577637.4019842</v>
      </c>
      <c r="L128" s="9" t="s">
        <v>306</v>
      </c>
      <c r="M128" s="66"/>
      <c r="N128" s="9"/>
      <c r="O128" s="9" t="s">
        <v>307</v>
      </c>
      <c r="P128" s="11">
        <v>5.2500000000000003E-3</v>
      </c>
      <c r="Q128" s="9"/>
      <c r="R128" s="12">
        <v>75116852.386997998</v>
      </c>
      <c r="S128" s="10">
        <v>61662351</v>
      </c>
      <c r="T128" s="10"/>
      <c r="U128" s="10">
        <v>1542650.412027</v>
      </c>
      <c r="V128" s="10">
        <v>5245010.8746060003</v>
      </c>
      <c r="W128" s="13">
        <v>3953951.192611</v>
      </c>
      <c r="X128" s="13">
        <v>2712888.907753</v>
      </c>
      <c r="Y128" s="10"/>
      <c r="Z128" s="10"/>
      <c r="AA128" s="11"/>
      <c r="AB128" s="15">
        <f t="shared" si="6"/>
        <v>72403963.479243994</v>
      </c>
      <c r="AC128" s="16">
        <f t="shared" si="7"/>
        <v>0.85164330841745584</v>
      </c>
      <c r="AD128" s="11">
        <f t="shared" si="8"/>
        <v>7.2440935862711234E-2</v>
      </c>
      <c r="AE128" s="11">
        <f t="shared" si="9"/>
        <v>1.9997015885726999E-2</v>
      </c>
      <c r="AF128" s="16">
        <f t="shared" si="10"/>
        <v>1.7009498353429151E-3</v>
      </c>
      <c r="AG128" s="17">
        <f t="shared" si="11"/>
        <v>2.3480506085212991E-2</v>
      </c>
    </row>
    <row r="129" spans="1:33" x14ac:dyDescent="0.2">
      <c r="A129" s="8" t="s">
        <v>290</v>
      </c>
      <c r="B129" s="8" t="s">
        <v>303</v>
      </c>
      <c r="C129" s="8" t="s">
        <v>308</v>
      </c>
      <c r="D129" s="9" t="s">
        <v>309</v>
      </c>
      <c r="E129" s="8" t="s">
        <v>273</v>
      </c>
      <c r="F129" s="8" t="s">
        <v>37</v>
      </c>
      <c r="G129" s="8" t="s">
        <v>65</v>
      </c>
      <c r="H129" s="8" t="s">
        <v>103</v>
      </c>
      <c r="I129" s="8" t="s">
        <v>134</v>
      </c>
      <c r="J129" s="9" t="s">
        <v>41</v>
      </c>
      <c r="K129" s="10">
        <v>5057497918.563158</v>
      </c>
      <c r="L129" s="9" t="s">
        <v>310</v>
      </c>
      <c r="M129" s="66"/>
      <c r="N129" s="9"/>
      <c r="O129" s="9" t="s">
        <v>307</v>
      </c>
      <c r="P129" s="11">
        <v>5.2500000000000003E-3</v>
      </c>
      <c r="Q129" s="9"/>
      <c r="R129" s="12">
        <v>57490444.071906999</v>
      </c>
      <c r="S129" s="10">
        <v>35423183</v>
      </c>
      <c r="T129" s="10"/>
      <c r="U129" s="10">
        <v>2530162.09265</v>
      </c>
      <c r="V129" s="10">
        <v>8602550.2518279999</v>
      </c>
      <c r="W129" s="13">
        <v>6485032.0887579992</v>
      </c>
      <c r="X129" s="13">
        <v>4449516.6386710005</v>
      </c>
      <c r="Y129" s="10"/>
      <c r="Z129" s="10"/>
      <c r="AA129" s="11"/>
      <c r="AB129" s="15">
        <f t="shared" si="6"/>
        <v>53040927.433235995</v>
      </c>
      <c r="AC129" s="16">
        <f t="shared" si="7"/>
        <v>0.66784622204406374</v>
      </c>
      <c r="AD129" s="11">
        <f t="shared" si="8"/>
        <v>0.16218702553148709</v>
      </c>
      <c r="AE129" s="11">
        <f t="shared" si="9"/>
        <v>7.0040924525113348E-3</v>
      </c>
      <c r="AF129" s="16">
        <f t="shared" si="10"/>
        <v>1.7009498353430853E-3</v>
      </c>
      <c r="AG129" s="17">
        <f t="shared" si="11"/>
        <v>1.0487582651997411E-2</v>
      </c>
    </row>
    <row r="130" spans="1:33" x14ac:dyDescent="0.2">
      <c r="A130" s="8" t="s">
        <v>290</v>
      </c>
      <c r="B130" s="8" t="s">
        <v>303</v>
      </c>
      <c r="C130" s="8" t="s">
        <v>311</v>
      </c>
      <c r="D130" s="9" t="s">
        <v>312</v>
      </c>
      <c r="E130" s="8" t="s">
        <v>273</v>
      </c>
      <c r="F130" s="8" t="s">
        <v>37</v>
      </c>
      <c r="G130" s="8" t="s">
        <v>65</v>
      </c>
      <c r="H130" s="8" t="s">
        <v>103</v>
      </c>
      <c r="I130" s="8" t="s">
        <v>134</v>
      </c>
      <c r="J130" s="9" t="s">
        <v>41</v>
      </c>
      <c r="K130" s="10">
        <v>61702509.612602994</v>
      </c>
      <c r="L130" s="9" t="s">
        <v>302</v>
      </c>
      <c r="M130" s="66"/>
      <c r="N130" s="9"/>
      <c r="O130" s="9" t="s">
        <v>307</v>
      </c>
      <c r="P130" s="11">
        <v>5.2500000000000003E-3</v>
      </c>
      <c r="Q130" s="9"/>
      <c r="R130" s="12">
        <v>1417498.101095</v>
      </c>
      <c r="S130" s="10">
        <v>1148273</v>
      </c>
      <c r="T130" s="10"/>
      <c r="U130" s="10">
        <v>30868.495322999999</v>
      </c>
      <c r="V130" s="10">
        <v>104952.87356599999</v>
      </c>
      <c r="W130" s="13">
        <v>79118.718630999996</v>
      </c>
      <c r="X130" s="13">
        <v>54285.013575999998</v>
      </c>
      <c r="Y130" s="10"/>
      <c r="Z130" s="10"/>
      <c r="AA130" s="11"/>
      <c r="AB130" s="15">
        <f t="shared" ref="AB130:AB193" si="12">+S130+U130+V130+W130</f>
        <v>1363213.0875200001</v>
      </c>
      <c r="AC130" s="16">
        <f t="shared" ref="AC130:AC193" si="13">+S130/AB130</f>
        <v>0.84232832747298092</v>
      </c>
      <c r="AD130" s="11">
        <f t="shared" ref="AD130:AD193" si="14">+V130/AB130</f>
        <v>7.698933829701822E-2</v>
      </c>
      <c r="AE130" s="11">
        <f t="shared" ref="AE130:AE193" si="15">+S130/K130</f>
        <v>1.8609826524227151E-2</v>
      </c>
      <c r="AF130" s="16">
        <f t="shared" ref="AF130:AF193" si="16">+V130/K130</f>
        <v>1.7009498353461289E-3</v>
      </c>
      <c r="AG130" s="17">
        <f t="shared" ref="AG130:AG193" si="17">+AB130/K130+AA130</f>
        <v>2.2093316723726227E-2</v>
      </c>
    </row>
    <row r="131" spans="1:33" x14ac:dyDescent="0.2">
      <c r="A131" s="8" t="s">
        <v>290</v>
      </c>
      <c r="B131" s="8" t="s">
        <v>313</v>
      </c>
      <c r="C131" s="8" t="s">
        <v>314</v>
      </c>
      <c r="D131" s="9" t="s">
        <v>315</v>
      </c>
      <c r="E131" s="8" t="s">
        <v>273</v>
      </c>
      <c r="F131" s="8" t="s">
        <v>37</v>
      </c>
      <c r="G131" s="8" t="s">
        <v>278</v>
      </c>
      <c r="H131" s="8" t="s">
        <v>103</v>
      </c>
      <c r="I131" s="8" t="s">
        <v>189</v>
      </c>
      <c r="J131" s="9" t="s">
        <v>41</v>
      </c>
      <c r="K131" s="10">
        <v>2144796284.886862</v>
      </c>
      <c r="L131" s="9" t="s">
        <v>306</v>
      </c>
      <c r="M131" s="66"/>
      <c r="N131" s="9"/>
      <c r="O131" s="9" t="s">
        <v>295</v>
      </c>
      <c r="P131" s="11">
        <v>5.2500000000000003E-3</v>
      </c>
      <c r="Q131" s="9"/>
      <c r="R131" s="12">
        <v>49467113.020126</v>
      </c>
      <c r="S131" s="10">
        <v>42884483</v>
      </c>
      <c r="T131" s="10"/>
      <c r="U131" s="10">
        <v>1072380.7271199999</v>
      </c>
      <c r="V131" s="10">
        <v>2273617.3182999999</v>
      </c>
      <c r="W131" s="13">
        <v>2225652.899522</v>
      </c>
      <c r="X131" s="13">
        <v>1010979.0751829999</v>
      </c>
      <c r="Y131" s="10"/>
      <c r="Z131" s="10"/>
      <c r="AA131" s="11"/>
      <c r="AB131" s="15">
        <f t="shared" si="12"/>
        <v>48456133.944941998</v>
      </c>
      <c r="AC131" s="16">
        <f t="shared" si="13"/>
        <v>0.88501660179343333</v>
      </c>
      <c r="AD131" s="11">
        <f t="shared" si="14"/>
        <v>4.6921145646563231E-2</v>
      </c>
      <c r="AE131" s="11">
        <f t="shared" si="15"/>
        <v>1.9994664902294977E-2</v>
      </c>
      <c r="AF131" s="16">
        <f t="shared" si="16"/>
        <v>1.0600621300590946E-3</v>
      </c>
      <c r="AG131" s="17">
        <f t="shared" si="17"/>
        <v>2.2592417884339099E-2</v>
      </c>
    </row>
    <row r="132" spans="1:33" x14ac:dyDescent="0.2">
      <c r="A132" s="8" t="s">
        <v>290</v>
      </c>
      <c r="B132" s="8" t="s">
        <v>313</v>
      </c>
      <c r="C132" s="8" t="s">
        <v>316</v>
      </c>
      <c r="D132" s="9" t="s">
        <v>317</v>
      </c>
      <c r="E132" s="8" t="s">
        <v>273</v>
      </c>
      <c r="F132" s="8" t="s">
        <v>37</v>
      </c>
      <c r="G132" s="8" t="s">
        <v>278</v>
      </c>
      <c r="H132" s="8" t="s">
        <v>103</v>
      </c>
      <c r="I132" s="8" t="s">
        <v>189</v>
      </c>
      <c r="J132" s="9" t="s">
        <v>41</v>
      </c>
      <c r="K132" s="10">
        <v>980716867.38048208</v>
      </c>
      <c r="L132" s="9" t="s">
        <v>310</v>
      </c>
      <c r="M132" s="66"/>
      <c r="N132" s="9"/>
      <c r="O132" s="9" t="s">
        <v>295</v>
      </c>
      <c r="P132" s="11">
        <v>5.2500000000000003E-3</v>
      </c>
      <c r="Q132" s="9"/>
      <c r="R132" s="12">
        <v>9873475.4809349999</v>
      </c>
      <c r="S132" s="10">
        <v>6863541</v>
      </c>
      <c r="T132" s="10"/>
      <c r="U132" s="10">
        <v>490350.470462</v>
      </c>
      <c r="V132" s="10">
        <v>1039620.81142</v>
      </c>
      <c r="W132" s="13">
        <v>1017688.8848959999</v>
      </c>
      <c r="X132" s="13">
        <v>462274.31415600004</v>
      </c>
      <c r="Y132" s="10"/>
      <c r="Z132" s="10"/>
      <c r="AA132" s="11"/>
      <c r="AB132" s="15">
        <f t="shared" si="12"/>
        <v>9411201.1667779982</v>
      </c>
      <c r="AC132" s="16">
        <f t="shared" si="13"/>
        <v>0.72929489853310503</v>
      </c>
      <c r="AD132" s="11">
        <f t="shared" si="14"/>
        <v>0.11046632549837661</v>
      </c>
      <c r="AE132" s="11">
        <f t="shared" si="15"/>
        <v>6.9984938857355237E-3</v>
      </c>
      <c r="AF132" s="16">
        <f t="shared" si="16"/>
        <v>1.0600621300588535E-3</v>
      </c>
      <c r="AG132" s="17">
        <f t="shared" si="17"/>
        <v>9.5962468677790146E-3</v>
      </c>
    </row>
    <row r="133" spans="1:33" x14ac:dyDescent="0.2">
      <c r="A133" s="8" t="s">
        <v>290</v>
      </c>
      <c r="B133" s="8" t="s">
        <v>313</v>
      </c>
      <c r="C133" s="8" t="s">
        <v>318</v>
      </c>
      <c r="D133" s="9" t="s">
        <v>319</v>
      </c>
      <c r="E133" s="8" t="s">
        <v>273</v>
      </c>
      <c r="F133" s="8" t="s">
        <v>37</v>
      </c>
      <c r="G133" s="8" t="s">
        <v>278</v>
      </c>
      <c r="H133" s="8" t="s">
        <v>103</v>
      </c>
      <c r="I133" s="8" t="s">
        <v>189</v>
      </c>
      <c r="J133" s="9" t="s">
        <v>41</v>
      </c>
      <c r="K133" s="10">
        <v>1801384858.6150451</v>
      </c>
      <c r="L133" s="9" t="s">
        <v>320</v>
      </c>
      <c r="M133" s="66"/>
      <c r="N133" s="9"/>
      <c r="O133" s="9" t="s">
        <v>295</v>
      </c>
      <c r="P133" s="11">
        <v>5.2500000000000003E-3</v>
      </c>
      <c r="Q133" s="9"/>
      <c r="R133" s="12">
        <v>39600142.288938999</v>
      </c>
      <c r="S133" s="10">
        <v>34071482</v>
      </c>
      <c r="T133" s="10"/>
      <c r="U133" s="10">
        <v>900677.80241700006</v>
      </c>
      <c r="V133" s="10">
        <v>1909579.8702799999</v>
      </c>
      <c r="W133" s="13">
        <v>1869295.2155800001</v>
      </c>
      <c r="X133" s="13">
        <v>849107.40066200006</v>
      </c>
      <c r="Y133" s="10"/>
      <c r="Z133" s="10"/>
      <c r="AA133" s="11"/>
      <c r="AB133" s="15">
        <f t="shared" si="12"/>
        <v>38751034.888277002</v>
      </c>
      <c r="AC133" s="16">
        <f t="shared" si="13"/>
        <v>0.87924056991591049</v>
      </c>
      <c r="AD133" s="11">
        <f t="shared" si="14"/>
        <v>4.9278164461555779E-2</v>
      </c>
      <c r="AE133" s="11">
        <f t="shared" si="15"/>
        <v>1.891404928661114E-2</v>
      </c>
      <c r="AF133" s="16">
        <f t="shared" si="16"/>
        <v>1.0600621300592803E-3</v>
      </c>
      <c r="AG133" s="17">
        <f t="shared" si="17"/>
        <v>2.1511802268655615E-2</v>
      </c>
    </row>
    <row r="134" spans="1:33" x14ac:dyDescent="0.2">
      <c r="A134" s="8" t="s">
        <v>290</v>
      </c>
      <c r="B134" s="8" t="s">
        <v>321</v>
      </c>
      <c r="C134" s="8" t="s">
        <v>322</v>
      </c>
      <c r="D134" s="9" t="s">
        <v>323</v>
      </c>
      <c r="E134" s="8" t="s">
        <v>273</v>
      </c>
      <c r="F134" s="8" t="s">
        <v>37</v>
      </c>
      <c r="G134" s="8" t="s">
        <v>65</v>
      </c>
      <c r="H134" s="8" t="s">
        <v>238</v>
      </c>
      <c r="I134" s="8" t="s">
        <v>189</v>
      </c>
      <c r="J134" s="9" t="s">
        <v>41</v>
      </c>
      <c r="K134" s="10">
        <v>5718056076.0456877</v>
      </c>
      <c r="L134" s="9" t="s">
        <v>324</v>
      </c>
      <c r="M134" s="66"/>
      <c r="N134" s="9"/>
      <c r="O134" s="9" t="s">
        <v>295</v>
      </c>
      <c r="P134" s="11">
        <v>1.25E-3</v>
      </c>
      <c r="Q134" s="9"/>
      <c r="R134" s="12">
        <v>82845740.502202004</v>
      </c>
      <c r="S134" s="10">
        <v>68630601</v>
      </c>
      <c r="T134" s="10"/>
      <c r="U134" s="10">
        <v>2864386.5055570002</v>
      </c>
      <c r="V134" s="10">
        <v>5942180.8747929996</v>
      </c>
      <c r="W134" s="13">
        <v>5248835.9128649998</v>
      </c>
      <c r="X134" s="13">
        <v>159736.20898699999</v>
      </c>
      <c r="Y134" s="10"/>
      <c r="Z134" s="10"/>
      <c r="AA134" s="11"/>
      <c r="AB134" s="15">
        <f t="shared" si="12"/>
        <v>82686004.293214992</v>
      </c>
      <c r="AC134" s="16">
        <f t="shared" si="13"/>
        <v>0.83001472361183692</v>
      </c>
      <c r="AD134" s="11">
        <f t="shared" si="14"/>
        <v>7.1864409528380122E-2</v>
      </c>
      <c r="AE134" s="11">
        <f t="shared" si="15"/>
        <v>1.2002435808125439E-2</v>
      </c>
      <c r="AF134" s="16">
        <f t="shared" si="16"/>
        <v>1.0391959777530382E-3</v>
      </c>
      <c r="AG134" s="17">
        <f t="shared" si="17"/>
        <v>1.4460509514694435E-2</v>
      </c>
    </row>
    <row r="135" spans="1:33" x14ac:dyDescent="0.2">
      <c r="A135" s="8" t="s">
        <v>290</v>
      </c>
      <c r="B135" s="8" t="s">
        <v>321</v>
      </c>
      <c r="C135" s="8" t="s">
        <v>325</v>
      </c>
      <c r="D135" s="9" t="s">
        <v>326</v>
      </c>
      <c r="E135" s="8" t="s">
        <v>273</v>
      </c>
      <c r="F135" s="8" t="s">
        <v>37</v>
      </c>
      <c r="G135" s="8" t="s">
        <v>65</v>
      </c>
      <c r="H135" s="8" t="s">
        <v>238</v>
      </c>
      <c r="I135" s="8" t="s">
        <v>189</v>
      </c>
      <c r="J135" s="9" t="s">
        <v>41</v>
      </c>
      <c r="K135" s="10">
        <v>6866401793.2741394</v>
      </c>
      <c r="L135" s="9" t="s">
        <v>327</v>
      </c>
      <c r="M135" s="66"/>
      <c r="N135" s="9"/>
      <c r="O135" s="9" t="s">
        <v>295</v>
      </c>
      <c r="P135" s="11">
        <v>1.25E-3</v>
      </c>
      <c r="Q135" s="9"/>
      <c r="R135" s="12">
        <v>58193913.417798005</v>
      </c>
      <c r="S135" s="10">
        <v>41123976</v>
      </c>
      <c r="T135" s="10"/>
      <c r="U135" s="10">
        <v>3439635.4944429998</v>
      </c>
      <c r="V135" s="10">
        <v>7135537.1252070004</v>
      </c>
      <c r="W135" s="13">
        <v>6302949.0871350002</v>
      </c>
      <c r="X135" s="13">
        <v>191815.71101299999</v>
      </c>
      <c r="Y135" s="10"/>
      <c r="Z135" s="10"/>
      <c r="AA135" s="11"/>
      <c r="AB135" s="15">
        <f t="shared" si="12"/>
        <v>58002097.706785001</v>
      </c>
      <c r="AC135" s="16">
        <f t="shared" si="13"/>
        <v>0.70900842600369218</v>
      </c>
      <c r="AD135" s="11">
        <f t="shared" si="14"/>
        <v>0.1230220527760722</v>
      </c>
      <c r="AE135" s="11">
        <f t="shared" si="15"/>
        <v>5.9891595683028995E-3</v>
      </c>
      <c r="AF135" s="16">
        <f t="shared" si="16"/>
        <v>1.039195977753077E-3</v>
      </c>
      <c r="AG135" s="17">
        <f t="shared" si="17"/>
        <v>8.4472332748718425E-3</v>
      </c>
    </row>
    <row r="136" spans="1:33" x14ac:dyDescent="0.2">
      <c r="A136" s="8" t="s">
        <v>290</v>
      </c>
      <c r="B136" s="8" t="s">
        <v>328</v>
      </c>
      <c r="C136" s="8" t="s">
        <v>329</v>
      </c>
      <c r="D136" s="9" t="s">
        <v>330</v>
      </c>
      <c r="E136" s="8" t="s">
        <v>273</v>
      </c>
      <c r="F136" s="8" t="s">
        <v>37</v>
      </c>
      <c r="G136" s="8" t="s">
        <v>65</v>
      </c>
      <c r="H136" s="8" t="s">
        <v>66</v>
      </c>
      <c r="I136" s="8" t="s">
        <v>189</v>
      </c>
      <c r="J136" s="9" t="s">
        <v>41</v>
      </c>
      <c r="K136" s="10">
        <v>6356709272.4141932</v>
      </c>
      <c r="L136" s="9" t="s">
        <v>331</v>
      </c>
      <c r="M136" s="66"/>
      <c r="N136" s="9"/>
      <c r="O136" s="9" t="s">
        <v>295</v>
      </c>
      <c r="P136" s="11">
        <v>1.25E-3</v>
      </c>
      <c r="Q136" s="9"/>
      <c r="R136" s="12">
        <v>64084316.280376002</v>
      </c>
      <c r="S136" s="10">
        <v>50755667</v>
      </c>
      <c r="T136" s="10"/>
      <c r="U136" s="10">
        <v>1339199.5611109999</v>
      </c>
      <c r="V136" s="10">
        <v>5539855.7004699996</v>
      </c>
      <c r="W136" s="13">
        <v>6300854.2313860003</v>
      </c>
      <c r="X136" s="13">
        <v>148739.78740900001</v>
      </c>
      <c r="Y136" s="10"/>
      <c r="Z136" s="10"/>
      <c r="AA136" s="11"/>
      <c r="AB136" s="15">
        <f t="shared" si="12"/>
        <v>63935576.492967002</v>
      </c>
      <c r="AC136" s="16">
        <f t="shared" si="13"/>
        <v>0.79385640646539235</v>
      </c>
      <c r="AD136" s="11">
        <f t="shared" si="14"/>
        <v>8.6647466158053507E-2</v>
      </c>
      <c r="AE136" s="11">
        <f t="shared" si="15"/>
        <v>7.9845820887642516E-3</v>
      </c>
      <c r="AF136" s="16">
        <f t="shared" si="16"/>
        <v>8.7149741526027608E-4</v>
      </c>
      <c r="AG136" s="17">
        <f t="shared" si="17"/>
        <v>1.0057967692564477E-2</v>
      </c>
    </row>
    <row r="137" spans="1:33" x14ac:dyDescent="0.2">
      <c r="A137" s="8" t="s">
        <v>290</v>
      </c>
      <c r="B137" s="8" t="s">
        <v>328</v>
      </c>
      <c r="C137" s="8" t="s">
        <v>332</v>
      </c>
      <c r="D137" s="9" t="s">
        <v>333</v>
      </c>
      <c r="E137" s="8" t="s">
        <v>273</v>
      </c>
      <c r="F137" s="8" t="s">
        <v>37</v>
      </c>
      <c r="G137" s="8" t="s">
        <v>65</v>
      </c>
      <c r="H137" s="8" t="s">
        <v>66</v>
      </c>
      <c r="I137" s="8" t="s">
        <v>189</v>
      </c>
      <c r="J137" s="9" t="s">
        <v>41</v>
      </c>
      <c r="K137" s="10">
        <v>28331131.953307003</v>
      </c>
      <c r="L137" s="9" t="s">
        <v>334</v>
      </c>
      <c r="M137" s="66"/>
      <c r="N137" s="9"/>
      <c r="O137" s="9" t="s">
        <v>295</v>
      </c>
      <c r="P137" s="11">
        <v>1.25E-3</v>
      </c>
      <c r="Q137" s="9"/>
      <c r="R137" s="12">
        <v>200237.27748700001</v>
      </c>
      <c r="S137" s="10">
        <v>140833</v>
      </c>
      <c r="T137" s="10"/>
      <c r="U137" s="10">
        <v>5968.6604900000002</v>
      </c>
      <c r="V137" s="10">
        <v>24690.508269000002</v>
      </c>
      <c r="W137" s="13">
        <v>28082.192373999998</v>
      </c>
      <c r="X137" s="13">
        <v>662.91635499999995</v>
      </c>
      <c r="Y137" s="10"/>
      <c r="Z137" s="10"/>
      <c r="AA137" s="11"/>
      <c r="AB137" s="15">
        <f t="shared" si="12"/>
        <v>199574.36113300003</v>
      </c>
      <c r="AC137" s="16">
        <f t="shared" si="13"/>
        <v>0.70566679607781024</v>
      </c>
      <c r="AD137" s="11">
        <f t="shared" si="14"/>
        <v>0.1237158326792578</v>
      </c>
      <c r="AE137" s="11">
        <f t="shared" si="15"/>
        <v>4.9709626933406382E-3</v>
      </c>
      <c r="AF137" s="16">
        <f t="shared" si="16"/>
        <v>8.7149741527069332E-4</v>
      </c>
      <c r="AG137" s="17">
        <f t="shared" si="17"/>
        <v>7.0443482971990585E-3</v>
      </c>
    </row>
    <row r="138" spans="1:33" x14ac:dyDescent="0.2">
      <c r="A138" s="8" t="s">
        <v>290</v>
      </c>
      <c r="B138" s="8" t="s">
        <v>335</v>
      </c>
      <c r="C138" s="8" t="s">
        <v>336</v>
      </c>
      <c r="D138" s="9" t="s">
        <v>337</v>
      </c>
      <c r="E138" s="8" t="s">
        <v>273</v>
      </c>
      <c r="F138" s="8" t="s">
        <v>37</v>
      </c>
      <c r="G138" s="8" t="s">
        <v>76</v>
      </c>
      <c r="H138" s="8" t="s">
        <v>338</v>
      </c>
      <c r="I138" s="8" t="s">
        <v>134</v>
      </c>
      <c r="J138" s="9" t="s">
        <v>41</v>
      </c>
      <c r="K138" s="10">
        <v>1040741400.964232</v>
      </c>
      <c r="L138" s="9" t="s">
        <v>331</v>
      </c>
      <c r="M138" s="66"/>
      <c r="N138" s="9"/>
      <c r="O138" s="9" t="s">
        <v>339</v>
      </c>
      <c r="P138" s="11">
        <v>5.3499999999999997E-3</v>
      </c>
      <c r="Q138" s="9"/>
      <c r="R138" s="12">
        <v>13587045.972684</v>
      </c>
      <c r="S138" s="10">
        <v>10406619</v>
      </c>
      <c r="T138" s="10"/>
      <c r="U138" s="10">
        <v>520466.45574800001</v>
      </c>
      <c r="V138" s="10">
        <v>1561399.325551</v>
      </c>
      <c r="W138" s="13">
        <v>758058.020732</v>
      </c>
      <c r="X138" s="13">
        <v>340503.17065300001</v>
      </c>
      <c r="Y138" s="10"/>
      <c r="Z138" s="10"/>
      <c r="AA138" s="11">
        <v>2.9169999999999999E-3</v>
      </c>
      <c r="AB138" s="15">
        <f t="shared" si="12"/>
        <v>13246542.802030999</v>
      </c>
      <c r="AC138" s="16">
        <f t="shared" si="13"/>
        <v>0.78561018943028871</v>
      </c>
      <c r="AD138" s="11">
        <f t="shared" si="14"/>
        <v>0.11787221382107349</v>
      </c>
      <c r="AE138" s="11">
        <f t="shared" si="15"/>
        <v>9.9992361122161737E-3</v>
      </c>
      <c r="AF138" s="16">
        <f t="shared" si="16"/>
        <v>1.5002759802813512E-3</v>
      </c>
      <c r="AG138" s="17">
        <f t="shared" si="17"/>
        <v>1.564498678880101E-2</v>
      </c>
    </row>
    <row r="139" spans="1:33" x14ac:dyDescent="0.2">
      <c r="A139" s="8" t="s">
        <v>290</v>
      </c>
      <c r="B139" s="8" t="s">
        <v>335</v>
      </c>
      <c r="C139" s="8" t="s">
        <v>340</v>
      </c>
      <c r="D139" s="9" t="s">
        <v>341</v>
      </c>
      <c r="E139" s="8" t="s">
        <v>273</v>
      </c>
      <c r="F139" s="8" t="s">
        <v>37</v>
      </c>
      <c r="G139" s="8" t="s">
        <v>76</v>
      </c>
      <c r="H139" s="8" t="s">
        <v>338</v>
      </c>
      <c r="I139" s="8" t="s">
        <v>134</v>
      </c>
      <c r="J139" s="9" t="s">
        <v>41</v>
      </c>
      <c r="K139" s="10">
        <v>23919490594.923775</v>
      </c>
      <c r="L139" s="9" t="s">
        <v>342</v>
      </c>
      <c r="M139" s="66"/>
      <c r="N139" s="9"/>
      <c r="O139" s="9" t="s">
        <v>339</v>
      </c>
      <c r="P139" s="11">
        <v>5.3499999999999997E-3</v>
      </c>
      <c r="Q139" s="9"/>
      <c r="R139" s="12">
        <v>372056731.36766404</v>
      </c>
      <c r="S139" s="10">
        <v>298960578</v>
      </c>
      <c r="T139" s="10"/>
      <c r="U139" s="10">
        <v>11961946.052790999</v>
      </c>
      <c r="V139" s="10">
        <v>35885837.200131997</v>
      </c>
      <c r="W139" s="13">
        <v>17422542.891555</v>
      </c>
      <c r="X139" s="13">
        <v>7825827.2231860003</v>
      </c>
      <c r="Y139" s="10"/>
      <c r="Z139" s="10"/>
      <c r="AA139" s="11">
        <v>2.9169999999999999E-3</v>
      </c>
      <c r="AB139" s="15">
        <f t="shared" si="12"/>
        <v>364230904.14447802</v>
      </c>
      <c r="AC139" s="16">
        <f t="shared" si="13"/>
        <v>0.8207995933299842</v>
      </c>
      <c r="AD139" s="11">
        <f t="shared" si="14"/>
        <v>9.8524965322265207E-2</v>
      </c>
      <c r="AE139" s="11">
        <f t="shared" si="15"/>
        <v>1.249861809613311E-2</v>
      </c>
      <c r="AF139" s="16">
        <f t="shared" si="16"/>
        <v>1.5002759802814419E-3</v>
      </c>
      <c r="AG139" s="17">
        <f t="shared" si="17"/>
        <v>1.8144368772718578E-2</v>
      </c>
    </row>
    <row r="140" spans="1:33" x14ac:dyDescent="0.2">
      <c r="A140" s="8" t="s">
        <v>290</v>
      </c>
      <c r="B140" s="8" t="s">
        <v>335</v>
      </c>
      <c r="C140" s="8" t="s">
        <v>343</v>
      </c>
      <c r="D140" s="9" t="s">
        <v>344</v>
      </c>
      <c r="E140" s="8" t="s">
        <v>273</v>
      </c>
      <c r="F140" s="8" t="s">
        <v>37</v>
      </c>
      <c r="G140" s="8" t="s">
        <v>76</v>
      </c>
      <c r="H140" s="8" t="s">
        <v>338</v>
      </c>
      <c r="I140" s="8" t="s">
        <v>134</v>
      </c>
      <c r="J140" s="9" t="s">
        <v>41</v>
      </c>
      <c r="K140" s="10">
        <v>1592689.844214</v>
      </c>
      <c r="L140" s="9" t="s">
        <v>310</v>
      </c>
      <c r="M140" s="66"/>
      <c r="N140" s="9"/>
      <c r="O140" s="9" t="s">
        <v>339</v>
      </c>
      <c r="P140" s="11">
        <v>5.3499999999999997E-3</v>
      </c>
      <c r="Q140" s="9"/>
      <c r="R140" s="12">
        <v>16011.139652</v>
      </c>
      <c r="S140" s="10">
        <v>11144</v>
      </c>
      <c r="T140" s="10"/>
      <c r="U140" s="10">
        <v>796.49145999999996</v>
      </c>
      <c r="V140" s="10">
        <v>2389.4743170000002</v>
      </c>
      <c r="W140" s="13">
        <v>1160.0877110000001</v>
      </c>
      <c r="X140" s="13">
        <v>521.08616199999994</v>
      </c>
      <c r="Y140" s="10"/>
      <c r="Z140" s="10"/>
      <c r="AA140" s="11">
        <v>2.9169999999999999E-3</v>
      </c>
      <c r="AB140" s="15">
        <f t="shared" si="12"/>
        <v>15490.053488</v>
      </c>
      <c r="AC140" s="16">
        <f t="shared" si="13"/>
        <v>0.71942940730534943</v>
      </c>
      <c r="AD140" s="11">
        <f t="shared" si="14"/>
        <v>0.15425862272529295</v>
      </c>
      <c r="AE140" s="11">
        <f t="shared" si="15"/>
        <v>6.9969680791802978E-3</v>
      </c>
      <c r="AF140" s="16">
        <f t="shared" si="16"/>
        <v>1.5002759800852607E-3</v>
      </c>
      <c r="AG140" s="17">
        <f t="shared" si="17"/>
        <v>1.264271875451646E-2</v>
      </c>
    </row>
    <row r="141" spans="1:33" x14ac:dyDescent="0.2">
      <c r="A141" s="8" t="s">
        <v>290</v>
      </c>
      <c r="B141" s="8" t="s">
        <v>345</v>
      </c>
      <c r="C141" s="8" t="s">
        <v>346</v>
      </c>
      <c r="D141" s="9" t="s">
        <v>347</v>
      </c>
      <c r="E141" s="8" t="s">
        <v>273</v>
      </c>
      <c r="F141" s="8" t="s">
        <v>37</v>
      </c>
      <c r="G141" s="8" t="s">
        <v>76</v>
      </c>
      <c r="H141" s="8" t="s">
        <v>103</v>
      </c>
      <c r="I141" s="8" t="s">
        <v>134</v>
      </c>
      <c r="J141" s="9" t="s">
        <v>41</v>
      </c>
      <c r="K141" s="10">
        <v>4005330807.7060409</v>
      </c>
      <c r="L141" s="9" t="s">
        <v>348</v>
      </c>
      <c r="M141" s="66"/>
      <c r="N141" s="9"/>
      <c r="O141" s="9" t="s">
        <v>295</v>
      </c>
      <c r="P141" s="11">
        <v>5.2500000000000003E-3</v>
      </c>
      <c r="Q141" s="9"/>
      <c r="R141" s="12">
        <v>79939998.063094005</v>
      </c>
      <c r="S141" s="10">
        <v>68090793</v>
      </c>
      <c r="T141" s="10"/>
      <c r="U141" s="10">
        <v>2003978.1717439999</v>
      </c>
      <c r="V141" s="10">
        <v>4007958.2552590002</v>
      </c>
      <c r="W141" s="13">
        <v>4526379.0735379998</v>
      </c>
      <c r="X141" s="13">
        <v>1310889.5625519999</v>
      </c>
      <c r="Y141" s="10"/>
      <c r="Z141" s="10"/>
      <c r="AA141" s="11">
        <v>2.3709999999999998E-3</v>
      </c>
      <c r="AB141" s="15">
        <f t="shared" si="12"/>
        <v>78629108.500541016</v>
      </c>
      <c r="AC141" s="16">
        <f t="shared" si="13"/>
        <v>0.86597437384822307</v>
      </c>
      <c r="AD141" s="11">
        <f t="shared" si="14"/>
        <v>5.0972958128241055E-2</v>
      </c>
      <c r="AE141" s="11">
        <f t="shared" si="15"/>
        <v>1.7000042260928105E-2</v>
      </c>
      <c r="AF141" s="16">
        <f t="shared" si="16"/>
        <v>1.000655987652232E-3</v>
      </c>
      <c r="AG141" s="17">
        <f t="shared" si="17"/>
        <v>2.2002114700754014E-2</v>
      </c>
    </row>
    <row r="142" spans="1:33" x14ac:dyDescent="0.2">
      <c r="A142" s="8" t="s">
        <v>290</v>
      </c>
      <c r="B142" s="8" t="s">
        <v>345</v>
      </c>
      <c r="C142" s="8" t="s">
        <v>349</v>
      </c>
      <c r="D142" s="9" t="s">
        <v>350</v>
      </c>
      <c r="E142" s="8" t="s">
        <v>273</v>
      </c>
      <c r="F142" s="8" t="s">
        <v>37</v>
      </c>
      <c r="G142" s="8" t="s">
        <v>76</v>
      </c>
      <c r="H142" s="8" t="s">
        <v>103</v>
      </c>
      <c r="I142" s="8" t="s">
        <v>134</v>
      </c>
      <c r="J142" s="9" t="s">
        <v>41</v>
      </c>
      <c r="K142" s="10">
        <v>136600667.198607</v>
      </c>
      <c r="L142" s="9" t="s">
        <v>310</v>
      </c>
      <c r="M142" s="66"/>
      <c r="N142" s="9"/>
      <c r="O142" s="9" t="s">
        <v>295</v>
      </c>
      <c r="P142" s="11">
        <v>5.2500000000000003E-3</v>
      </c>
      <c r="Q142" s="9"/>
      <c r="R142" s="12">
        <v>1360009.7661530001</v>
      </c>
      <c r="S142" s="10">
        <v>955896</v>
      </c>
      <c r="T142" s="10"/>
      <c r="U142" s="10">
        <v>68345.105175000004</v>
      </c>
      <c r="V142" s="10">
        <v>136690.27554999999</v>
      </c>
      <c r="W142" s="13">
        <v>154370.87000300002</v>
      </c>
      <c r="X142" s="13">
        <v>44707.515424999998</v>
      </c>
      <c r="Y142" s="10"/>
      <c r="Z142" s="10"/>
      <c r="AA142" s="11">
        <v>2.3709999999999998E-3</v>
      </c>
      <c r="AB142" s="15">
        <f t="shared" si="12"/>
        <v>1315302.250728</v>
      </c>
      <c r="AC142" s="16">
        <f t="shared" si="13"/>
        <v>0.7267500678805392</v>
      </c>
      <c r="AD142" s="11">
        <f t="shared" si="14"/>
        <v>0.10392309104188333</v>
      </c>
      <c r="AE142" s="11">
        <f t="shared" si="15"/>
        <v>6.997740344929647E-3</v>
      </c>
      <c r="AF142" s="16">
        <f t="shared" si="16"/>
        <v>1.0006559876553362E-3</v>
      </c>
      <c r="AG142" s="17">
        <f t="shared" si="17"/>
        <v>1.1999812784754926E-2</v>
      </c>
    </row>
    <row r="143" spans="1:33" x14ac:dyDescent="0.2">
      <c r="A143" s="8" t="s">
        <v>290</v>
      </c>
      <c r="B143" s="8" t="s">
        <v>345</v>
      </c>
      <c r="C143" s="8" t="s">
        <v>351</v>
      </c>
      <c r="D143" s="9" t="s">
        <v>352</v>
      </c>
      <c r="E143" s="8" t="s">
        <v>273</v>
      </c>
      <c r="F143" s="8" t="s">
        <v>37</v>
      </c>
      <c r="G143" s="8" t="s">
        <v>76</v>
      </c>
      <c r="H143" s="8" t="s">
        <v>103</v>
      </c>
      <c r="I143" s="8" t="s">
        <v>134</v>
      </c>
      <c r="J143" s="9" t="s">
        <v>41</v>
      </c>
      <c r="K143" s="10">
        <v>48245820.528700002</v>
      </c>
      <c r="L143" s="9" t="s">
        <v>302</v>
      </c>
      <c r="M143" s="66"/>
      <c r="N143" s="9"/>
      <c r="O143" s="9" t="s">
        <v>295</v>
      </c>
      <c r="P143" s="11">
        <v>5.2500000000000003E-3</v>
      </c>
      <c r="Q143" s="9"/>
      <c r="R143" s="12">
        <v>871951.44075199997</v>
      </c>
      <c r="S143" s="10">
        <v>729223</v>
      </c>
      <c r="T143" s="10"/>
      <c r="U143" s="10">
        <v>24138.723082</v>
      </c>
      <c r="V143" s="10">
        <v>48277.469190999996</v>
      </c>
      <c r="W143" s="13">
        <v>54522.056456000006</v>
      </c>
      <c r="X143" s="13">
        <v>15790.192021999999</v>
      </c>
      <c r="Y143" s="10"/>
      <c r="Z143" s="10"/>
      <c r="AA143" s="11">
        <v>2.3709999999999998E-3</v>
      </c>
      <c r="AB143" s="15">
        <f t="shared" si="12"/>
        <v>856161.24872899998</v>
      </c>
      <c r="AC143" s="16">
        <f t="shared" si="13"/>
        <v>0.85173558261665772</v>
      </c>
      <c r="AD143" s="11">
        <f t="shared" si="14"/>
        <v>5.638829047994115E-2</v>
      </c>
      <c r="AE143" s="11">
        <f t="shared" si="15"/>
        <v>1.5114739308168817E-2</v>
      </c>
      <c r="AF143" s="16">
        <f t="shared" si="16"/>
        <v>1.0006559876472858E-3</v>
      </c>
      <c r="AG143" s="17">
        <f t="shared" si="17"/>
        <v>2.0116811747977116E-2</v>
      </c>
    </row>
    <row r="144" spans="1:33" x14ac:dyDescent="0.2">
      <c r="A144" s="8" t="s">
        <v>290</v>
      </c>
      <c r="B144" s="8" t="s">
        <v>353</v>
      </c>
      <c r="C144" s="8" t="s">
        <v>354</v>
      </c>
      <c r="D144" s="9" t="s">
        <v>355</v>
      </c>
      <c r="E144" s="8" t="s">
        <v>273</v>
      </c>
      <c r="F144" s="8" t="s">
        <v>37</v>
      </c>
      <c r="G144" s="8" t="s">
        <v>76</v>
      </c>
      <c r="H144" s="8" t="s">
        <v>103</v>
      </c>
      <c r="I144" s="8" t="s">
        <v>134</v>
      </c>
      <c r="J144" s="9" t="s">
        <v>41</v>
      </c>
      <c r="K144" s="10">
        <v>7275521405.565731</v>
      </c>
      <c r="L144" s="9" t="s">
        <v>348</v>
      </c>
      <c r="M144" s="66"/>
      <c r="N144" s="9"/>
      <c r="O144" s="9" t="s">
        <v>295</v>
      </c>
      <c r="P144" s="11">
        <v>5.2500000000000003E-3</v>
      </c>
      <c r="Q144" s="9"/>
      <c r="R144" s="12">
        <v>142925340.21552399</v>
      </c>
      <c r="S144" s="10">
        <v>123749646</v>
      </c>
      <c r="T144" s="10"/>
      <c r="U144" s="10">
        <v>3637257.1162840002</v>
      </c>
      <c r="V144" s="10">
        <v>7274512.3590630004</v>
      </c>
      <c r="W144" s="13">
        <v>7329216.8011150006</v>
      </c>
      <c r="X144" s="13">
        <v>934707.93906</v>
      </c>
      <c r="Y144" s="10"/>
      <c r="Z144" s="10"/>
      <c r="AA144" s="11">
        <v>3.1189999999999998E-3</v>
      </c>
      <c r="AB144" s="15">
        <f t="shared" si="12"/>
        <v>141990632.27646202</v>
      </c>
      <c r="AC144" s="16">
        <f t="shared" si="13"/>
        <v>0.87153387527040505</v>
      </c>
      <c r="AD144" s="11">
        <f t="shared" si="14"/>
        <v>5.12323400666264E-2</v>
      </c>
      <c r="AE144" s="11">
        <f t="shared" si="15"/>
        <v>1.7009041565781424E-2</v>
      </c>
      <c r="AF144" s="16">
        <f t="shared" si="16"/>
        <v>9.9986130938987299E-4</v>
      </c>
      <c r="AG144" s="17">
        <f t="shared" si="17"/>
        <v>2.2635213940053838E-2</v>
      </c>
    </row>
    <row r="145" spans="1:33" x14ac:dyDescent="0.2">
      <c r="A145" s="8" t="s">
        <v>290</v>
      </c>
      <c r="B145" s="8" t="s">
        <v>353</v>
      </c>
      <c r="C145" s="8" t="s">
        <v>356</v>
      </c>
      <c r="D145" s="9" t="s">
        <v>357</v>
      </c>
      <c r="E145" s="8" t="s">
        <v>273</v>
      </c>
      <c r="F145" s="8" t="s">
        <v>37</v>
      </c>
      <c r="G145" s="8" t="s">
        <v>76</v>
      </c>
      <c r="H145" s="8" t="s">
        <v>103</v>
      </c>
      <c r="I145" s="8" t="s">
        <v>134</v>
      </c>
      <c r="J145" s="9" t="s">
        <v>41</v>
      </c>
      <c r="K145" s="10">
        <v>46269641.375348002</v>
      </c>
      <c r="L145" s="9" t="s">
        <v>310</v>
      </c>
      <c r="M145" s="66"/>
      <c r="N145" s="9"/>
      <c r="O145" s="9" t="s">
        <v>295</v>
      </c>
      <c r="P145" s="11">
        <v>5.2500000000000003E-3</v>
      </c>
      <c r="Q145" s="9"/>
      <c r="R145" s="12">
        <v>445939.36548099999</v>
      </c>
      <c r="S145" s="10">
        <v>323989</v>
      </c>
      <c r="T145" s="10"/>
      <c r="U145" s="10">
        <v>23131.618063000002</v>
      </c>
      <c r="V145" s="10">
        <v>46263.224211000001</v>
      </c>
      <c r="W145" s="13">
        <v>46611.124350999999</v>
      </c>
      <c r="X145" s="13">
        <v>5944.3988580000005</v>
      </c>
      <c r="Y145" s="10"/>
      <c r="Z145" s="10"/>
      <c r="AA145" s="11">
        <v>3.1189999999999998E-3</v>
      </c>
      <c r="AB145" s="15">
        <f t="shared" si="12"/>
        <v>439994.96662500006</v>
      </c>
      <c r="AC145" s="16">
        <f t="shared" si="13"/>
        <v>0.73634705979745929</v>
      </c>
      <c r="AD145" s="11">
        <f t="shared" si="14"/>
        <v>0.10514489419245863</v>
      </c>
      <c r="AE145" s="11">
        <f t="shared" si="15"/>
        <v>7.0021938871697859E-3</v>
      </c>
      <c r="AF145" s="16">
        <f t="shared" si="16"/>
        <v>9.9986130939948422E-4</v>
      </c>
      <c r="AG145" s="17">
        <f t="shared" si="17"/>
        <v>1.2628366261468908E-2</v>
      </c>
    </row>
    <row r="146" spans="1:33" x14ac:dyDescent="0.2">
      <c r="A146" s="8" t="s">
        <v>290</v>
      </c>
      <c r="B146" s="8" t="s">
        <v>353</v>
      </c>
      <c r="C146" s="8" t="s">
        <v>358</v>
      </c>
      <c r="D146" s="9" t="s">
        <v>359</v>
      </c>
      <c r="E146" s="8" t="s">
        <v>273</v>
      </c>
      <c r="F146" s="8" t="s">
        <v>37</v>
      </c>
      <c r="G146" s="8" t="s">
        <v>76</v>
      </c>
      <c r="H146" s="8" t="s">
        <v>103</v>
      </c>
      <c r="I146" s="8" t="s">
        <v>134</v>
      </c>
      <c r="J146" s="9" t="s">
        <v>41</v>
      </c>
      <c r="K146" s="10">
        <v>444962128.795268</v>
      </c>
      <c r="L146" s="9" t="s">
        <v>302</v>
      </c>
      <c r="M146" s="66"/>
      <c r="N146" s="9"/>
      <c r="O146" s="9" t="s">
        <v>295</v>
      </c>
      <c r="P146" s="11">
        <v>5.2500000000000003E-3</v>
      </c>
      <c r="Q146" s="9"/>
      <c r="R146" s="12">
        <v>7726520.3689949997</v>
      </c>
      <c r="S146" s="10">
        <v>6553758</v>
      </c>
      <c r="T146" s="10"/>
      <c r="U146" s="10">
        <v>222450.26565399999</v>
      </c>
      <c r="V146" s="10">
        <v>444900.41672600002</v>
      </c>
      <c r="W146" s="13">
        <v>448246.07453400001</v>
      </c>
      <c r="X146" s="13">
        <v>57165.612082</v>
      </c>
      <c r="Y146" s="10"/>
      <c r="Z146" s="10"/>
      <c r="AA146" s="11">
        <v>3.1189999999999998E-3</v>
      </c>
      <c r="AB146" s="15">
        <f t="shared" si="12"/>
        <v>7669354.7569139991</v>
      </c>
      <c r="AC146" s="16">
        <f t="shared" si="13"/>
        <v>0.85453838135362337</v>
      </c>
      <c r="AD146" s="11">
        <f t="shared" si="14"/>
        <v>5.801014959243056E-2</v>
      </c>
      <c r="AE146" s="11">
        <f t="shared" si="15"/>
        <v>1.4728799544680928E-2</v>
      </c>
      <c r="AF146" s="16">
        <f t="shared" si="16"/>
        <v>9.9986130938955402E-4</v>
      </c>
      <c r="AG146" s="17">
        <f t="shared" si="17"/>
        <v>2.0354971918955723E-2</v>
      </c>
    </row>
    <row r="147" spans="1:33" x14ac:dyDescent="0.2">
      <c r="A147" s="8" t="s">
        <v>290</v>
      </c>
      <c r="B147" s="8" t="s">
        <v>360</v>
      </c>
      <c r="C147" s="8" t="s">
        <v>361</v>
      </c>
      <c r="D147" s="9" t="s">
        <v>362</v>
      </c>
      <c r="E147" s="8" t="s">
        <v>273</v>
      </c>
      <c r="F147" s="8" t="s">
        <v>37</v>
      </c>
      <c r="G147" s="8" t="s">
        <v>65</v>
      </c>
      <c r="H147" s="8" t="s">
        <v>39</v>
      </c>
      <c r="I147" s="8" t="s">
        <v>189</v>
      </c>
      <c r="J147" s="9" t="s">
        <v>41</v>
      </c>
      <c r="K147" s="10">
        <v>5403711988.9045582</v>
      </c>
      <c r="L147" s="9" t="s">
        <v>342</v>
      </c>
      <c r="M147" s="66" t="s">
        <v>363</v>
      </c>
      <c r="N147" s="9" t="s">
        <v>364</v>
      </c>
      <c r="O147" s="9" t="s">
        <v>295</v>
      </c>
      <c r="P147" s="11">
        <v>5.2500000000000003E-3</v>
      </c>
      <c r="Q147" s="9"/>
      <c r="R147" s="12">
        <v>97444680.043521002</v>
      </c>
      <c r="S147" s="10">
        <v>81019612</v>
      </c>
      <c r="T147" s="10"/>
      <c r="U147" s="10">
        <v>2704698.1993</v>
      </c>
      <c r="V147" s="10">
        <v>5409397.1272200001</v>
      </c>
      <c r="W147" s="13">
        <v>5501558.0700040003</v>
      </c>
      <c r="X147" s="13">
        <v>2809414.6469969996</v>
      </c>
      <c r="Y147" s="10"/>
      <c r="Z147" s="10"/>
      <c r="AA147" s="11"/>
      <c r="AB147" s="15">
        <f t="shared" si="12"/>
        <v>94635265.396524012</v>
      </c>
      <c r="AC147" s="16">
        <f t="shared" si="13"/>
        <v>0.8561249515233661</v>
      </c>
      <c r="AD147" s="11">
        <f t="shared" si="14"/>
        <v>5.7160479283853621E-2</v>
      </c>
      <c r="AE147" s="11">
        <f t="shared" si="15"/>
        <v>1.4993325359744852E-2</v>
      </c>
      <c r="AF147" s="16">
        <f t="shared" si="16"/>
        <v>1.001052080186197E-3</v>
      </c>
      <c r="AG147" s="17">
        <f t="shared" si="17"/>
        <v>1.7513010610269126E-2</v>
      </c>
    </row>
    <row r="148" spans="1:33" x14ac:dyDescent="0.2">
      <c r="A148" s="8" t="s">
        <v>290</v>
      </c>
      <c r="B148" s="8" t="s">
        <v>360</v>
      </c>
      <c r="C148" s="8" t="s">
        <v>365</v>
      </c>
      <c r="D148" s="9" t="s">
        <v>366</v>
      </c>
      <c r="E148" s="8" t="s">
        <v>273</v>
      </c>
      <c r="F148" s="8" t="s">
        <v>37</v>
      </c>
      <c r="G148" s="8" t="s">
        <v>65</v>
      </c>
      <c r="H148" s="8" t="s">
        <v>39</v>
      </c>
      <c r="I148" s="8" t="s">
        <v>189</v>
      </c>
      <c r="J148" s="9" t="s">
        <v>41</v>
      </c>
      <c r="K148" s="10">
        <v>1957022616.4384661</v>
      </c>
      <c r="L148" s="9" t="s">
        <v>324</v>
      </c>
      <c r="M148" s="66" t="s">
        <v>363</v>
      </c>
      <c r="N148" s="9" t="s">
        <v>364</v>
      </c>
      <c r="O148" s="9" t="s">
        <v>295</v>
      </c>
      <c r="P148" s="11">
        <v>5.2500000000000003E-3</v>
      </c>
      <c r="Q148" s="9"/>
      <c r="R148" s="12">
        <v>30398749.055695001</v>
      </c>
      <c r="S148" s="10">
        <v>24450203</v>
      </c>
      <c r="T148" s="10"/>
      <c r="U148" s="10">
        <v>979540.64863900002</v>
      </c>
      <c r="V148" s="10">
        <v>1959081.561157</v>
      </c>
      <c r="W148" s="13">
        <v>1992458.8117859999</v>
      </c>
      <c r="X148" s="13">
        <v>1017465.034113</v>
      </c>
      <c r="Y148" s="10"/>
      <c r="Z148" s="10"/>
      <c r="AA148" s="11"/>
      <c r="AB148" s="15">
        <f t="shared" si="12"/>
        <v>29381284.021582</v>
      </c>
      <c r="AC148" s="16">
        <f t="shared" si="13"/>
        <v>0.83216931506601688</v>
      </c>
      <c r="AD148" s="11">
        <f t="shared" si="14"/>
        <v>6.6677874245317473E-2</v>
      </c>
      <c r="AE148" s="11">
        <f t="shared" si="15"/>
        <v>1.2493572018342987E-2</v>
      </c>
      <c r="AF148" s="16">
        <f t="shared" si="16"/>
        <v>1.001052080186115E-3</v>
      </c>
      <c r="AG148" s="17">
        <f t="shared" si="17"/>
        <v>1.5013257268867044E-2</v>
      </c>
    </row>
    <row r="149" spans="1:33" x14ac:dyDescent="0.2">
      <c r="A149" s="8" t="s">
        <v>290</v>
      </c>
      <c r="B149" s="8" t="s">
        <v>360</v>
      </c>
      <c r="C149" s="8" t="s">
        <v>367</v>
      </c>
      <c r="D149" s="9" t="s">
        <v>368</v>
      </c>
      <c r="E149" s="8" t="s">
        <v>273</v>
      </c>
      <c r="F149" s="8" t="s">
        <v>37</v>
      </c>
      <c r="G149" s="8" t="s">
        <v>65</v>
      </c>
      <c r="H149" s="8" t="s">
        <v>39</v>
      </c>
      <c r="I149" s="8" t="s">
        <v>189</v>
      </c>
      <c r="J149" s="9" t="s">
        <v>41</v>
      </c>
      <c r="K149" s="10">
        <v>55631782.527179003</v>
      </c>
      <c r="L149" s="9" t="s">
        <v>327</v>
      </c>
      <c r="M149" s="66" t="s">
        <v>363</v>
      </c>
      <c r="N149" s="9" t="s">
        <v>364</v>
      </c>
      <c r="O149" s="9" t="s">
        <v>295</v>
      </c>
      <c r="P149" s="11">
        <v>5.2500000000000003E-3</v>
      </c>
      <c r="Q149" s="9"/>
      <c r="R149" s="12">
        <v>1316987.800784</v>
      </c>
      <c r="S149" s="10">
        <v>333660</v>
      </c>
      <c r="T149" s="10">
        <v>814230</v>
      </c>
      <c r="U149" s="10">
        <v>27845.152061000001</v>
      </c>
      <c r="V149" s="10">
        <v>55690.311623000001</v>
      </c>
      <c r="W149" s="13">
        <v>56639.118209</v>
      </c>
      <c r="X149" s="13">
        <v>28923.21889</v>
      </c>
      <c r="Y149" s="10"/>
      <c r="Z149" s="10"/>
      <c r="AA149" s="11"/>
      <c r="AB149" s="15">
        <f t="shared" si="12"/>
        <v>473834.581893</v>
      </c>
      <c r="AC149" s="16">
        <f t="shared" si="13"/>
        <v>0.704169794165311</v>
      </c>
      <c r="AD149" s="11">
        <f t="shared" si="14"/>
        <v>0.1175311253149012</v>
      </c>
      <c r="AE149" s="11">
        <f t="shared" si="15"/>
        <v>5.9976507104907133E-3</v>
      </c>
      <c r="AF149" s="16">
        <f t="shared" si="16"/>
        <v>1.0010520801808284E-3</v>
      </c>
      <c r="AG149" s="17">
        <f t="shared" si="17"/>
        <v>8.5173359609950899E-3</v>
      </c>
    </row>
    <row r="150" spans="1:33" x14ac:dyDescent="0.2">
      <c r="A150" s="8" t="s">
        <v>290</v>
      </c>
      <c r="B150" s="8" t="s">
        <v>369</v>
      </c>
      <c r="C150" s="8" t="s">
        <v>370</v>
      </c>
      <c r="D150" s="9" t="s">
        <v>371</v>
      </c>
      <c r="E150" s="8" t="s">
        <v>273</v>
      </c>
      <c r="F150" s="8" t="s">
        <v>37</v>
      </c>
      <c r="G150" s="8" t="s">
        <v>65</v>
      </c>
      <c r="H150" s="8" t="s">
        <v>39</v>
      </c>
      <c r="I150" s="8" t="s">
        <v>134</v>
      </c>
      <c r="J150" s="9" t="s">
        <v>41</v>
      </c>
      <c r="K150" s="10">
        <v>4028684926.3384671</v>
      </c>
      <c r="L150" s="9" t="s">
        <v>372</v>
      </c>
      <c r="M150" s="66"/>
      <c r="N150" s="9"/>
      <c r="O150" s="9" t="s">
        <v>373</v>
      </c>
      <c r="P150" s="11">
        <v>5.2500000000000003E-3</v>
      </c>
      <c r="Q150" s="9"/>
      <c r="R150" s="12">
        <v>72577002.174167007</v>
      </c>
      <c r="S150" s="10">
        <v>56352958</v>
      </c>
      <c r="T150" s="10"/>
      <c r="U150" s="10">
        <v>1339699.148364</v>
      </c>
      <c r="V150" s="10">
        <v>1614971.6950910001</v>
      </c>
      <c r="W150" s="13">
        <v>4618827.1550270002</v>
      </c>
      <c r="X150" s="13">
        <v>8650546.1756849997</v>
      </c>
      <c r="Y150" s="10"/>
      <c r="Z150" s="10"/>
      <c r="AA150" s="11"/>
      <c r="AB150" s="15">
        <f t="shared" si="12"/>
        <v>63926455.998482004</v>
      </c>
      <c r="AC150" s="16">
        <f t="shared" si="13"/>
        <v>0.8815279545817174</v>
      </c>
      <c r="AD150" s="11">
        <f t="shared" si="14"/>
        <v>2.5262963038798041E-2</v>
      </c>
      <c r="AE150" s="11">
        <f t="shared" si="15"/>
        <v>1.398792882302098E-2</v>
      </c>
      <c r="AF150" s="16">
        <f t="shared" si="16"/>
        <v>4.0086820503950211E-4</v>
      </c>
      <c r="AG150" s="17">
        <f t="shared" si="17"/>
        <v>1.5867822172080992E-2</v>
      </c>
    </row>
    <row r="151" spans="1:33" x14ac:dyDescent="0.2">
      <c r="A151" s="8" t="s">
        <v>290</v>
      </c>
      <c r="B151" s="8" t="s">
        <v>369</v>
      </c>
      <c r="C151" s="8" t="s">
        <v>374</v>
      </c>
      <c r="D151" s="9" t="s">
        <v>375</v>
      </c>
      <c r="E151" s="8" t="s">
        <v>273</v>
      </c>
      <c r="F151" s="8" t="s">
        <v>37</v>
      </c>
      <c r="G151" s="8" t="s">
        <v>65</v>
      </c>
      <c r="H151" s="8" t="s">
        <v>39</v>
      </c>
      <c r="I151" s="8" t="s">
        <v>134</v>
      </c>
      <c r="J151" s="9" t="s">
        <v>41</v>
      </c>
      <c r="K151" s="10">
        <v>3683745147.0216098</v>
      </c>
      <c r="L151" s="11">
        <v>2.8500000000000001E-2</v>
      </c>
      <c r="M151" s="66"/>
      <c r="N151" s="9"/>
      <c r="O151" s="9" t="s">
        <v>373</v>
      </c>
      <c r="P151" s="11">
        <v>5.2500000000000003E-3</v>
      </c>
      <c r="Q151" s="9"/>
      <c r="R151" s="12">
        <v>25324576.305832997</v>
      </c>
      <c r="S151" s="10">
        <v>10489650</v>
      </c>
      <c r="T151" s="10"/>
      <c r="U151" s="10">
        <v>1224992.851636</v>
      </c>
      <c r="V151" s="10">
        <v>1476696.3049089999</v>
      </c>
      <c r="W151" s="13">
        <v>4223358.8449729998</v>
      </c>
      <c r="X151" s="13">
        <v>7909878.3043149998</v>
      </c>
      <c r="Y151" s="10"/>
      <c r="Z151" s="10"/>
      <c r="AA151" s="11"/>
      <c r="AB151" s="15">
        <f t="shared" si="12"/>
        <v>17414698.001518</v>
      </c>
      <c r="AC151" s="16">
        <f t="shared" si="13"/>
        <v>0.6023446400899769</v>
      </c>
      <c r="AD151" s="11">
        <f t="shared" si="14"/>
        <v>8.4795975490374834E-2</v>
      </c>
      <c r="AE151" s="11">
        <f t="shared" si="15"/>
        <v>2.8475504089855719E-3</v>
      </c>
      <c r="AF151" s="16">
        <f t="shared" si="16"/>
        <v>4.0086820503935835E-4</v>
      </c>
      <c r="AG151" s="17">
        <f t="shared" si="17"/>
        <v>4.7274437580455781E-3</v>
      </c>
    </row>
    <row r="152" spans="1:33" x14ac:dyDescent="0.2">
      <c r="A152" s="8" t="s">
        <v>290</v>
      </c>
      <c r="B152" s="8" t="s">
        <v>376</v>
      </c>
      <c r="C152" s="8" t="s">
        <v>376</v>
      </c>
      <c r="D152" s="9" t="s">
        <v>377</v>
      </c>
      <c r="E152" s="8" t="s">
        <v>273</v>
      </c>
      <c r="F152" s="8" t="s">
        <v>37</v>
      </c>
      <c r="G152" s="8" t="s">
        <v>76</v>
      </c>
      <c r="H152" s="8" t="s">
        <v>215</v>
      </c>
      <c r="I152" s="8" t="s">
        <v>134</v>
      </c>
      <c r="J152" s="9" t="s">
        <v>41</v>
      </c>
      <c r="K152" s="10">
        <v>3517860570.07377</v>
      </c>
      <c r="L152" s="9" t="s">
        <v>342</v>
      </c>
      <c r="M152" s="66"/>
      <c r="N152" s="9"/>
      <c r="O152" s="9" t="s">
        <v>378</v>
      </c>
      <c r="P152" s="11">
        <v>5.2500000000000003E-3</v>
      </c>
      <c r="Q152" s="9"/>
      <c r="R152" s="12">
        <v>53978583.609999999</v>
      </c>
      <c r="S152" s="10">
        <v>45742458</v>
      </c>
      <c r="T152" s="10"/>
      <c r="U152" s="10">
        <v>1759326</v>
      </c>
      <c r="V152" s="10">
        <v>2814922</v>
      </c>
      <c r="W152" s="13">
        <v>3549798</v>
      </c>
      <c r="X152" s="13">
        <v>112079.61</v>
      </c>
      <c r="Y152" s="10"/>
      <c r="Z152" s="10"/>
      <c r="AA152" s="11">
        <v>3.0669999999999998E-3</v>
      </c>
      <c r="AB152" s="15">
        <f t="shared" si="12"/>
        <v>53866504</v>
      </c>
      <c r="AC152" s="16">
        <f t="shared" si="13"/>
        <v>0.84918185891551456</v>
      </c>
      <c r="AD152" s="11">
        <f t="shared" si="14"/>
        <v>5.2257373153453579E-2</v>
      </c>
      <c r="AE152" s="11">
        <f t="shared" si="15"/>
        <v>1.3002919555461737E-2</v>
      </c>
      <c r="AF152" s="16">
        <f t="shared" si="16"/>
        <v>8.0018009353365895E-4</v>
      </c>
      <c r="AG152" s="17">
        <f t="shared" si="17"/>
        <v>1.8379290787826876E-2</v>
      </c>
    </row>
    <row r="153" spans="1:33" x14ac:dyDescent="0.2">
      <c r="A153" s="8" t="s">
        <v>290</v>
      </c>
      <c r="B153" s="8" t="s">
        <v>379</v>
      </c>
      <c r="C153" s="8" t="s">
        <v>380</v>
      </c>
      <c r="D153" s="9" t="s">
        <v>381</v>
      </c>
      <c r="E153" s="8" t="s">
        <v>273</v>
      </c>
      <c r="F153" s="8" t="s">
        <v>37</v>
      </c>
      <c r="G153" s="8" t="s">
        <v>76</v>
      </c>
      <c r="H153" s="8" t="s">
        <v>215</v>
      </c>
      <c r="I153" s="8" t="s">
        <v>134</v>
      </c>
      <c r="J153" s="9" t="s">
        <v>41</v>
      </c>
      <c r="K153" s="10">
        <v>2895258044.8797808</v>
      </c>
      <c r="L153" s="9" t="s">
        <v>382</v>
      </c>
      <c r="M153" s="66"/>
      <c r="N153" s="9"/>
      <c r="O153" s="9" t="s">
        <v>373</v>
      </c>
      <c r="P153" s="11">
        <v>5.2500000000000003E-3</v>
      </c>
      <c r="Q153" s="9"/>
      <c r="R153" s="12">
        <v>46203108.729999997</v>
      </c>
      <c r="S153" s="10">
        <v>40518977</v>
      </c>
      <c r="T153" s="10"/>
      <c r="U153" s="10">
        <v>1447107</v>
      </c>
      <c r="V153" s="10">
        <v>1447588</v>
      </c>
      <c r="W153" s="13">
        <v>2646582</v>
      </c>
      <c r="X153" s="13">
        <v>142854.73000000001</v>
      </c>
      <c r="Y153" s="10"/>
      <c r="Z153" s="10"/>
      <c r="AA153" s="11">
        <v>5.0340000000000003E-3</v>
      </c>
      <c r="AB153" s="15">
        <f t="shared" si="12"/>
        <v>46060254</v>
      </c>
      <c r="AC153" s="16">
        <f t="shared" si="13"/>
        <v>0.87969504032695955</v>
      </c>
      <c r="AD153" s="11">
        <f t="shared" si="14"/>
        <v>3.142813758690953E-2</v>
      </c>
      <c r="AE153" s="11">
        <f t="shared" si="15"/>
        <v>1.3994944965840674E-2</v>
      </c>
      <c r="AF153" s="16">
        <f t="shared" si="16"/>
        <v>4.9998583116279982E-4</v>
      </c>
      <c r="AG153" s="17">
        <f t="shared" si="17"/>
        <v>2.094285968919311E-2</v>
      </c>
    </row>
    <row r="154" spans="1:33" x14ac:dyDescent="0.2">
      <c r="A154" s="8" t="s">
        <v>290</v>
      </c>
      <c r="B154" s="8" t="s">
        <v>383</v>
      </c>
      <c r="C154" s="8" t="s">
        <v>384</v>
      </c>
      <c r="D154" s="9" t="s">
        <v>385</v>
      </c>
      <c r="E154" s="8" t="s">
        <v>273</v>
      </c>
      <c r="F154" s="8" t="s">
        <v>37</v>
      </c>
      <c r="G154" s="8" t="s">
        <v>76</v>
      </c>
      <c r="H154" s="8" t="s">
        <v>215</v>
      </c>
      <c r="I154" s="8" t="s">
        <v>134</v>
      </c>
      <c r="J154" s="9" t="s">
        <v>41</v>
      </c>
      <c r="K154" s="10">
        <v>3203541303.7049179</v>
      </c>
      <c r="L154" s="9" t="s">
        <v>382</v>
      </c>
      <c r="M154" s="66"/>
      <c r="N154" s="9"/>
      <c r="O154" s="9" t="s">
        <v>373</v>
      </c>
      <c r="P154" s="11">
        <v>5.2500000000000003E-3</v>
      </c>
      <c r="Q154" s="9"/>
      <c r="R154" s="12">
        <v>50910805.549999997</v>
      </c>
      <c r="S154" s="10">
        <v>44750591</v>
      </c>
      <c r="T154" s="10"/>
      <c r="U154" s="10">
        <v>1598235</v>
      </c>
      <c r="V154" s="10">
        <v>1589024</v>
      </c>
      <c r="W154" s="13">
        <v>2824520</v>
      </c>
      <c r="X154" s="13">
        <v>148435.54999999999</v>
      </c>
      <c r="Y154" s="10"/>
      <c r="Z154" s="10"/>
      <c r="AA154" s="11">
        <v>6.5900000000000004E-3</v>
      </c>
      <c r="AB154" s="15">
        <f t="shared" si="12"/>
        <v>50762370</v>
      </c>
      <c r="AC154" s="16">
        <f t="shared" si="13"/>
        <v>0.88157016703514823</v>
      </c>
      <c r="AD154" s="11">
        <f t="shared" si="14"/>
        <v>3.1303187774723677E-2</v>
      </c>
      <c r="AE154" s="11">
        <f t="shared" si="15"/>
        <v>1.3969100678753737E-2</v>
      </c>
      <c r="AF154" s="16">
        <f t="shared" si="16"/>
        <v>4.9602107460337179E-4</v>
      </c>
      <c r="AG154" s="17">
        <f t="shared" si="17"/>
        <v>2.2435704858336916E-2</v>
      </c>
    </row>
    <row r="155" spans="1:33" x14ac:dyDescent="0.2">
      <c r="A155" s="8" t="s">
        <v>290</v>
      </c>
      <c r="B155" s="8" t="s">
        <v>386</v>
      </c>
      <c r="C155" s="8" t="s">
        <v>387</v>
      </c>
      <c r="D155" s="9" t="s">
        <v>388</v>
      </c>
      <c r="E155" s="8" t="s">
        <v>273</v>
      </c>
      <c r="F155" s="8" t="s">
        <v>37</v>
      </c>
      <c r="G155" s="8" t="s">
        <v>65</v>
      </c>
      <c r="H155" s="8" t="s">
        <v>238</v>
      </c>
      <c r="I155" s="8" t="s">
        <v>189</v>
      </c>
      <c r="J155" s="9" t="s">
        <v>41</v>
      </c>
      <c r="K155" s="10">
        <v>999191045.69448495</v>
      </c>
      <c r="L155" s="9" t="s">
        <v>324</v>
      </c>
      <c r="M155" s="66"/>
      <c r="N155" s="9"/>
      <c r="O155" s="9" t="s">
        <v>295</v>
      </c>
      <c r="P155" s="11">
        <v>1.25E-3</v>
      </c>
      <c r="Q155" s="9"/>
      <c r="R155" s="12">
        <v>15287644.468016</v>
      </c>
      <c r="S155" s="10">
        <v>12982520</v>
      </c>
      <c r="T155" s="10"/>
      <c r="U155" s="10">
        <v>499363.30415099999</v>
      </c>
      <c r="V155" s="10">
        <v>699108.20764299994</v>
      </c>
      <c r="W155" s="13">
        <v>1012167.595938</v>
      </c>
      <c r="X155" s="13">
        <v>94485.360283999995</v>
      </c>
      <c r="Y155" s="10"/>
      <c r="Z155" s="10"/>
      <c r="AA155" s="11"/>
      <c r="AB155" s="15">
        <f t="shared" si="12"/>
        <v>15193159.107732002</v>
      </c>
      <c r="AC155" s="16">
        <f t="shared" si="13"/>
        <v>0.85449773203474333</v>
      </c>
      <c r="AD155" s="11">
        <f t="shared" si="14"/>
        <v>4.6014670331940011E-2</v>
      </c>
      <c r="AE155" s="11">
        <f t="shared" si="15"/>
        <v>1.2993030768181609E-2</v>
      </c>
      <c r="AF155" s="16">
        <f t="shared" si="16"/>
        <v>6.9967421210934361E-4</v>
      </c>
      <c r="AG155" s="17">
        <f t="shared" si="17"/>
        <v>1.5205459629766837E-2</v>
      </c>
    </row>
    <row r="156" spans="1:33" x14ac:dyDescent="0.2">
      <c r="A156" s="8" t="s">
        <v>290</v>
      </c>
      <c r="B156" s="8" t="s">
        <v>386</v>
      </c>
      <c r="C156" s="8" t="s">
        <v>389</v>
      </c>
      <c r="D156" s="9" t="s">
        <v>390</v>
      </c>
      <c r="E156" s="8" t="s">
        <v>273</v>
      </c>
      <c r="F156" s="8" t="s">
        <v>37</v>
      </c>
      <c r="G156" s="8" t="s">
        <v>65</v>
      </c>
      <c r="H156" s="8" t="s">
        <v>238</v>
      </c>
      <c r="I156" s="8" t="s">
        <v>189</v>
      </c>
      <c r="J156" s="9" t="s">
        <v>41</v>
      </c>
      <c r="K156" s="10">
        <v>4725455765.4155416</v>
      </c>
      <c r="L156" s="9" t="s">
        <v>391</v>
      </c>
      <c r="M156" s="66"/>
      <c r="N156" s="9"/>
      <c r="O156" s="9" t="s">
        <v>295</v>
      </c>
      <c r="P156" s="11">
        <v>1.25E-3</v>
      </c>
      <c r="Q156" s="9"/>
      <c r="R156" s="12">
        <v>15624654.589560999</v>
      </c>
      <c r="S156" s="10">
        <v>4723072</v>
      </c>
      <c r="T156" s="10"/>
      <c r="U156" s="10">
        <v>2361629.6551140002</v>
      </c>
      <c r="V156" s="10">
        <v>3306279.5395229999</v>
      </c>
      <c r="W156" s="13">
        <v>4786825.5249140002</v>
      </c>
      <c r="X156" s="13">
        <v>446847.87001000001</v>
      </c>
      <c r="Y156" s="10"/>
      <c r="Z156" s="10"/>
      <c r="AA156" s="11"/>
      <c r="AB156" s="15">
        <f t="shared" si="12"/>
        <v>15177806.719551001</v>
      </c>
      <c r="AC156" s="16">
        <f t="shared" si="13"/>
        <v>0.3111827741168996</v>
      </c>
      <c r="AD156" s="11">
        <f t="shared" si="14"/>
        <v>0.21783645032612514</v>
      </c>
      <c r="AE156" s="11">
        <f t="shared" si="15"/>
        <v>9.9949554804152686E-4</v>
      </c>
      <c r="AF156" s="16">
        <f t="shared" si="16"/>
        <v>6.9967421210898929E-4</v>
      </c>
      <c r="AG156" s="17">
        <f t="shared" si="17"/>
        <v>3.211924409627039E-3</v>
      </c>
    </row>
    <row r="157" spans="1:33" x14ac:dyDescent="0.2">
      <c r="A157" s="8" t="s">
        <v>290</v>
      </c>
      <c r="B157" s="8" t="s">
        <v>386</v>
      </c>
      <c r="C157" s="8" t="s">
        <v>392</v>
      </c>
      <c r="D157" s="9" t="s">
        <v>393</v>
      </c>
      <c r="E157" s="8" t="s">
        <v>273</v>
      </c>
      <c r="F157" s="8" t="s">
        <v>37</v>
      </c>
      <c r="G157" s="8" t="s">
        <v>65</v>
      </c>
      <c r="H157" s="8" t="s">
        <v>238</v>
      </c>
      <c r="I157" s="8" t="s">
        <v>189</v>
      </c>
      <c r="J157" s="9" t="s">
        <v>41</v>
      </c>
      <c r="K157" s="10">
        <v>10020739.243519999</v>
      </c>
      <c r="L157" s="9" t="s">
        <v>327</v>
      </c>
      <c r="M157" s="66"/>
      <c r="N157" s="9"/>
      <c r="O157" s="9" t="s">
        <v>295</v>
      </c>
      <c r="P157" s="11">
        <v>1.25E-3</v>
      </c>
      <c r="Q157" s="9"/>
      <c r="R157" s="12">
        <v>83249.752422999998</v>
      </c>
      <c r="S157" s="10">
        <v>60132</v>
      </c>
      <c r="T157" s="10"/>
      <c r="U157" s="10">
        <v>5008.0407349999996</v>
      </c>
      <c r="V157" s="10">
        <v>7011.2528350000002</v>
      </c>
      <c r="W157" s="13">
        <v>10150.879148</v>
      </c>
      <c r="X157" s="13">
        <v>947.57970599999999</v>
      </c>
      <c r="Y157" s="10"/>
      <c r="Z157" s="10"/>
      <c r="AA157" s="11"/>
      <c r="AB157" s="15">
        <f t="shared" si="12"/>
        <v>82302.172718000016</v>
      </c>
      <c r="AC157" s="16">
        <f t="shared" si="13"/>
        <v>0.73062469694495369</v>
      </c>
      <c r="AD157" s="11">
        <f t="shared" si="14"/>
        <v>8.5189158480947297E-2</v>
      </c>
      <c r="AE157" s="11">
        <f t="shared" si="15"/>
        <v>6.0007548883067585E-3</v>
      </c>
      <c r="AF157" s="16">
        <f t="shared" si="16"/>
        <v>6.996742121130325E-4</v>
      </c>
      <c r="AG157" s="17">
        <f t="shared" si="17"/>
        <v>8.2131837500133992E-3</v>
      </c>
    </row>
    <row r="158" spans="1:33" x14ac:dyDescent="0.2">
      <c r="A158" s="8" t="s">
        <v>394</v>
      </c>
      <c r="B158" s="8" t="s">
        <v>395</v>
      </c>
      <c r="C158" s="8" t="s">
        <v>396</v>
      </c>
      <c r="D158" s="9" t="s">
        <v>397</v>
      </c>
      <c r="E158" s="8" t="s">
        <v>36</v>
      </c>
      <c r="F158" s="8" t="s">
        <v>37</v>
      </c>
      <c r="G158" s="8" t="s">
        <v>65</v>
      </c>
      <c r="H158" s="8" t="s">
        <v>103</v>
      </c>
      <c r="I158" s="8" t="s">
        <v>40</v>
      </c>
      <c r="J158" s="9" t="s">
        <v>162</v>
      </c>
      <c r="K158" s="10">
        <v>9819596.2062674407</v>
      </c>
      <c r="L158" s="9" t="s">
        <v>398</v>
      </c>
      <c r="M158" s="66"/>
      <c r="N158" s="9" t="s">
        <v>399</v>
      </c>
      <c r="O158" s="9" t="s">
        <v>400</v>
      </c>
      <c r="P158" s="11">
        <v>5.0000000000000001E-3</v>
      </c>
      <c r="Q158" s="9"/>
      <c r="R158" s="12">
        <v>228900</v>
      </c>
      <c r="S158" s="10">
        <v>194810</v>
      </c>
      <c r="T158" s="10"/>
      <c r="U158" s="10">
        <v>1774</v>
      </c>
      <c r="V158" s="10">
        <v>8537</v>
      </c>
      <c r="W158" s="13">
        <v>18831</v>
      </c>
      <c r="X158" s="13">
        <v>4948</v>
      </c>
      <c r="Y158" s="10"/>
      <c r="Z158" s="10"/>
      <c r="AA158" s="11"/>
      <c r="AB158" s="15">
        <f t="shared" si="12"/>
        <v>223952</v>
      </c>
      <c r="AC158" s="16">
        <f t="shared" si="13"/>
        <v>0.86987390155033217</v>
      </c>
      <c r="AD158" s="11">
        <f t="shared" si="14"/>
        <v>3.811977566621419E-2</v>
      </c>
      <c r="AE158" s="11">
        <f t="shared" si="15"/>
        <v>1.9838901305907146E-2</v>
      </c>
      <c r="AF158" s="16">
        <f t="shared" si="16"/>
        <v>8.6938401749668559E-4</v>
      </c>
      <c r="AG158" s="17">
        <f t="shared" si="17"/>
        <v>2.2806640445872991E-2</v>
      </c>
    </row>
    <row r="159" spans="1:33" x14ac:dyDescent="0.2">
      <c r="A159" s="8" t="s">
        <v>394</v>
      </c>
      <c r="B159" s="8" t="s">
        <v>395</v>
      </c>
      <c r="C159" s="8" t="s">
        <v>401</v>
      </c>
      <c r="D159" s="9" t="s">
        <v>402</v>
      </c>
      <c r="E159" s="8" t="s">
        <v>36</v>
      </c>
      <c r="F159" s="8" t="s">
        <v>37</v>
      </c>
      <c r="G159" s="8" t="s">
        <v>65</v>
      </c>
      <c r="H159" s="8" t="s">
        <v>103</v>
      </c>
      <c r="I159" s="8" t="s">
        <v>40</v>
      </c>
      <c r="J159" s="9" t="s">
        <v>51</v>
      </c>
      <c r="K159" s="10">
        <v>194025074.36529899</v>
      </c>
      <c r="L159" s="9" t="s">
        <v>398</v>
      </c>
      <c r="M159" s="66"/>
      <c r="N159" s="9" t="s">
        <v>399</v>
      </c>
      <c r="O159" s="9" t="s">
        <v>400</v>
      </c>
      <c r="P159" s="11">
        <v>5.0000000000000001E-3</v>
      </c>
      <c r="Q159" s="9"/>
      <c r="R159" s="12">
        <v>4522825</v>
      </c>
      <c r="S159" s="10">
        <v>3849246</v>
      </c>
      <c r="T159" s="10"/>
      <c r="U159" s="10">
        <v>35061</v>
      </c>
      <c r="V159" s="10">
        <v>168688</v>
      </c>
      <c r="W159" s="13">
        <v>372059</v>
      </c>
      <c r="X159" s="13">
        <v>97771</v>
      </c>
      <c r="Y159" s="10"/>
      <c r="Z159" s="10"/>
      <c r="AA159" s="11"/>
      <c r="AB159" s="15">
        <f t="shared" si="12"/>
        <v>4425054</v>
      </c>
      <c r="AC159" s="16">
        <f t="shared" si="13"/>
        <v>0.86987548626525235</v>
      </c>
      <c r="AD159" s="11">
        <f t="shared" si="14"/>
        <v>3.8121116714055922E-2</v>
      </c>
      <c r="AE159" s="11">
        <f t="shared" si="15"/>
        <v>1.9838910061453535E-2</v>
      </c>
      <c r="AF159" s="16">
        <f t="shared" si="16"/>
        <v>8.6941340211731685E-4</v>
      </c>
      <c r="AG159" s="17">
        <f t="shared" si="17"/>
        <v>2.2806608962657935E-2</v>
      </c>
    </row>
    <row r="160" spans="1:33" x14ac:dyDescent="0.2">
      <c r="A160" s="8" t="s">
        <v>394</v>
      </c>
      <c r="B160" s="8" t="s">
        <v>395</v>
      </c>
      <c r="C160" s="8" t="s">
        <v>403</v>
      </c>
      <c r="D160" s="9" t="s">
        <v>404</v>
      </c>
      <c r="E160" s="8" t="s">
        <v>36</v>
      </c>
      <c r="F160" s="8" t="s">
        <v>37</v>
      </c>
      <c r="G160" s="8" t="s">
        <v>65</v>
      </c>
      <c r="H160" s="8" t="s">
        <v>103</v>
      </c>
      <c r="I160" s="8" t="s">
        <v>40</v>
      </c>
      <c r="J160" s="9" t="s">
        <v>41</v>
      </c>
      <c r="K160" s="10">
        <v>562851680.56668997</v>
      </c>
      <c r="L160" s="9" t="s">
        <v>398</v>
      </c>
      <c r="M160" s="66"/>
      <c r="N160" s="9" t="s">
        <v>399</v>
      </c>
      <c r="O160" s="9" t="s">
        <v>400</v>
      </c>
      <c r="P160" s="11">
        <v>5.0000000000000001E-3</v>
      </c>
      <c r="Q160" s="9"/>
      <c r="R160" s="12">
        <v>13120366</v>
      </c>
      <c r="S160" s="10">
        <v>11166363</v>
      </c>
      <c r="T160" s="10"/>
      <c r="U160" s="10">
        <v>101708</v>
      </c>
      <c r="V160" s="10">
        <v>489350</v>
      </c>
      <c r="W160" s="13">
        <v>1079317</v>
      </c>
      <c r="X160" s="13">
        <v>283628</v>
      </c>
      <c r="Y160" s="10"/>
      <c r="Z160" s="10"/>
      <c r="AA160" s="11"/>
      <c r="AB160" s="15">
        <f t="shared" si="12"/>
        <v>12836738</v>
      </c>
      <c r="AC160" s="16">
        <f t="shared" si="13"/>
        <v>0.8698754309700798</v>
      </c>
      <c r="AD160" s="11">
        <f t="shared" si="14"/>
        <v>3.812105536468844E-2</v>
      </c>
      <c r="AE160" s="11">
        <f t="shared" si="15"/>
        <v>1.9838908518061971E-2</v>
      </c>
      <c r="AF160" s="16">
        <f t="shared" si="16"/>
        <v>8.6941199057505335E-4</v>
      </c>
      <c r="AG160" s="17">
        <f t="shared" si="17"/>
        <v>2.2806608638133094E-2</v>
      </c>
    </row>
    <row r="161" spans="1:33" x14ac:dyDescent="0.2">
      <c r="A161" s="8" t="s">
        <v>394</v>
      </c>
      <c r="B161" s="8" t="s">
        <v>405</v>
      </c>
      <c r="C161" s="8" t="s">
        <v>406</v>
      </c>
      <c r="D161" s="9" t="s">
        <v>407</v>
      </c>
      <c r="E161" s="8" t="s">
        <v>36</v>
      </c>
      <c r="F161" s="8" t="s">
        <v>37</v>
      </c>
      <c r="G161" s="8" t="s">
        <v>65</v>
      </c>
      <c r="H161" s="8" t="s">
        <v>103</v>
      </c>
      <c r="I161" s="8" t="s">
        <v>40</v>
      </c>
      <c r="J161" s="9" t="s">
        <v>41</v>
      </c>
      <c r="K161" s="10">
        <v>8166656910.42208</v>
      </c>
      <c r="L161" s="9" t="s">
        <v>398</v>
      </c>
      <c r="M161" s="66"/>
      <c r="N161" s="9" t="s">
        <v>399</v>
      </c>
      <c r="O161" s="9" t="s">
        <v>408</v>
      </c>
      <c r="P161" s="11">
        <v>5.0000000000000001E-3</v>
      </c>
      <c r="Q161" s="9"/>
      <c r="R161" s="12">
        <v>180064044</v>
      </c>
      <c r="S161" s="10">
        <v>162606760</v>
      </c>
      <c r="T161" s="10"/>
      <c r="U161" s="10">
        <v>1076803</v>
      </c>
      <c r="V161" s="10">
        <v>4954591</v>
      </c>
      <c r="W161" s="13">
        <v>8712986</v>
      </c>
      <c r="X161" s="13">
        <v>2712904</v>
      </c>
      <c r="Y161" s="10"/>
      <c r="Z161" s="10"/>
      <c r="AA161" s="11"/>
      <c r="AB161" s="15">
        <f t="shared" si="12"/>
        <v>177351140</v>
      </c>
      <c r="AC161" s="16">
        <f t="shared" si="13"/>
        <v>0.91686334804501401</v>
      </c>
      <c r="AD161" s="11">
        <f t="shared" si="14"/>
        <v>2.7936617717822396E-2</v>
      </c>
      <c r="AE161" s="11">
        <f t="shared" si="15"/>
        <v>1.9911055623321874E-2</v>
      </c>
      <c r="AF161" s="16">
        <f t="shared" si="16"/>
        <v>6.0668533701680025E-4</v>
      </c>
      <c r="AG161" s="17">
        <f t="shared" si="17"/>
        <v>2.1716492065886713E-2</v>
      </c>
    </row>
    <row r="162" spans="1:33" x14ac:dyDescent="0.2">
      <c r="A162" s="8" t="s">
        <v>394</v>
      </c>
      <c r="B162" s="8" t="s">
        <v>405</v>
      </c>
      <c r="C162" s="8" t="s">
        <v>409</v>
      </c>
      <c r="D162" s="9" t="s">
        <v>410</v>
      </c>
      <c r="E162" s="8" t="s">
        <v>36</v>
      </c>
      <c r="F162" s="8" t="s">
        <v>37</v>
      </c>
      <c r="G162" s="8" t="s">
        <v>65</v>
      </c>
      <c r="H162" s="8" t="s">
        <v>103</v>
      </c>
      <c r="I162" s="8" t="s">
        <v>40</v>
      </c>
      <c r="J162" s="9" t="s">
        <v>41</v>
      </c>
      <c r="K162" s="10">
        <v>1542003450.6178899</v>
      </c>
      <c r="L162" s="9" t="s">
        <v>411</v>
      </c>
      <c r="M162" s="66"/>
      <c r="N162" s="9" t="s">
        <v>399</v>
      </c>
      <c r="O162" s="9" t="s">
        <v>408</v>
      </c>
      <c r="P162" s="11">
        <v>5.0000000000000001E-3</v>
      </c>
      <c r="Q162" s="9"/>
      <c r="R162" s="12">
        <v>15462377</v>
      </c>
      <c r="S162" s="10">
        <v>12369464</v>
      </c>
      <c r="T162" s="10"/>
      <c r="U162" s="10"/>
      <c r="V162" s="10">
        <v>935511</v>
      </c>
      <c r="W162" s="13">
        <v>1645160</v>
      </c>
      <c r="X162" s="13">
        <v>512242</v>
      </c>
      <c r="Y162" s="10"/>
      <c r="Z162" s="10"/>
      <c r="AA162" s="11"/>
      <c r="AB162" s="15">
        <f t="shared" si="12"/>
        <v>14950135</v>
      </c>
      <c r="AC162" s="16">
        <f t="shared" si="13"/>
        <v>0.82738142498378775</v>
      </c>
      <c r="AD162" s="11">
        <f t="shared" si="14"/>
        <v>6.2575421559738428E-2</v>
      </c>
      <c r="AE162" s="11">
        <f t="shared" si="15"/>
        <v>8.0216837355606974E-3</v>
      </c>
      <c r="AF162" s="16">
        <f t="shared" si="16"/>
        <v>6.0668541281482555E-4</v>
      </c>
      <c r="AG162" s="17">
        <f t="shared" si="17"/>
        <v>9.6952668906216729E-3</v>
      </c>
    </row>
    <row r="163" spans="1:33" x14ac:dyDescent="0.2">
      <c r="A163" s="8" t="s">
        <v>394</v>
      </c>
      <c r="B163" s="8" t="s">
        <v>405</v>
      </c>
      <c r="C163" s="8" t="s">
        <v>412</v>
      </c>
      <c r="D163" s="9" t="s">
        <v>413</v>
      </c>
      <c r="E163" s="8" t="s">
        <v>36</v>
      </c>
      <c r="F163" s="8" t="s">
        <v>37</v>
      </c>
      <c r="G163" s="8" t="s">
        <v>65</v>
      </c>
      <c r="H163" s="8" t="s">
        <v>103</v>
      </c>
      <c r="I163" s="8" t="s">
        <v>40</v>
      </c>
      <c r="J163" s="9" t="s">
        <v>41</v>
      </c>
      <c r="K163" s="10">
        <v>847673.100185766</v>
      </c>
      <c r="L163" s="9" t="s">
        <v>398</v>
      </c>
      <c r="M163" s="66"/>
      <c r="N163" s="9" t="s">
        <v>399</v>
      </c>
      <c r="O163" s="9" t="s">
        <v>408</v>
      </c>
      <c r="P163" s="11">
        <v>5.0000000000000001E-3</v>
      </c>
      <c r="Q163" s="9"/>
      <c r="R163" s="12">
        <v>18689</v>
      </c>
      <c r="S163" s="10">
        <v>16878</v>
      </c>
      <c r="T163" s="10"/>
      <c r="U163" s="10">
        <v>112</v>
      </c>
      <c r="V163" s="10">
        <v>514</v>
      </c>
      <c r="W163" s="13">
        <v>904</v>
      </c>
      <c r="X163" s="13">
        <v>281</v>
      </c>
      <c r="Y163" s="10"/>
      <c r="Z163" s="10"/>
      <c r="AA163" s="11"/>
      <c r="AB163" s="15">
        <f t="shared" si="12"/>
        <v>18408</v>
      </c>
      <c r="AC163" s="16">
        <f t="shared" si="13"/>
        <v>0.91688396349413304</v>
      </c>
      <c r="AD163" s="11">
        <f t="shared" si="14"/>
        <v>2.7922642329421991E-2</v>
      </c>
      <c r="AE163" s="11">
        <f t="shared" si="15"/>
        <v>1.9910977470325785E-2</v>
      </c>
      <c r="AF163" s="16">
        <f t="shared" si="16"/>
        <v>6.0636582650476685E-4</v>
      </c>
      <c r="AG163" s="17">
        <f t="shared" si="17"/>
        <v>2.1715918549221298E-2</v>
      </c>
    </row>
    <row r="164" spans="1:33" x14ac:dyDescent="0.2">
      <c r="A164" s="8" t="s">
        <v>394</v>
      </c>
      <c r="B164" s="8" t="s">
        <v>405</v>
      </c>
      <c r="C164" s="8" t="s">
        <v>414</v>
      </c>
      <c r="D164" s="9" t="s">
        <v>415</v>
      </c>
      <c r="E164" s="8" t="s">
        <v>36</v>
      </c>
      <c r="F164" s="8" t="s">
        <v>37</v>
      </c>
      <c r="G164" s="8" t="s">
        <v>65</v>
      </c>
      <c r="H164" s="8" t="s">
        <v>103</v>
      </c>
      <c r="I164" s="8" t="s">
        <v>40</v>
      </c>
      <c r="J164" s="9" t="s">
        <v>67</v>
      </c>
      <c r="K164" s="10">
        <v>1016321032.85985</v>
      </c>
      <c r="L164" s="9" t="s">
        <v>398</v>
      </c>
      <c r="M164" s="66"/>
      <c r="N164" s="9" t="s">
        <v>399</v>
      </c>
      <c r="O164" s="9" t="s">
        <v>408</v>
      </c>
      <c r="P164" s="11">
        <v>5.0000000000000001E-3</v>
      </c>
      <c r="Q164" s="9"/>
      <c r="R164" s="12">
        <v>22408542</v>
      </c>
      <c r="S164" s="10">
        <v>20236025</v>
      </c>
      <c r="T164" s="10"/>
      <c r="U164" s="10">
        <v>134006</v>
      </c>
      <c r="V164" s="10">
        <v>616587</v>
      </c>
      <c r="W164" s="13">
        <v>1084310</v>
      </c>
      <c r="X164" s="13">
        <v>337614</v>
      </c>
      <c r="Y164" s="10"/>
      <c r="Z164" s="10"/>
      <c r="AA164" s="11"/>
      <c r="AB164" s="15">
        <f t="shared" si="12"/>
        <v>22070928</v>
      </c>
      <c r="AC164" s="16">
        <f t="shared" si="13"/>
        <v>0.91686335073903558</v>
      </c>
      <c r="AD164" s="11">
        <f t="shared" si="14"/>
        <v>2.7936614174084568E-2</v>
      </c>
      <c r="AE164" s="11">
        <f t="shared" si="15"/>
        <v>1.9911056000737646E-2</v>
      </c>
      <c r="AF164" s="16">
        <f t="shared" si="16"/>
        <v>6.0668526977639256E-4</v>
      </c>
      <c r="AG164" s="17">
        <f t="shared" si="17"/>
        <v>2.1716492413715073E-2</v>
      </c>
    </row>
    <row r="165" spans="1:33" x14ac:dyDescent="0.2">
      <c r="A165" s="8" t="s">
        <v>394</v>
      </c>
      <c r="B165" s="8" t="s">
        <v>416</v>
      </c>
      <c r="C165" s="8" t="s">
        <v>417</v>
      </c>
      <c r="D165" s="9" t="s">
        <v>418</v>
      </c>
      <c r="E165" s="8" t="s">
        <v>36</v>
      </c>
      <c r="F165" s="8" t="s">
        <v>37</v>
      </c>
      <c r="G165" s="8" t="s">
        <v>65</v>
      </c>
      <c r="H165" s="8" t="s">
        <v>172</v>
      </c>
      <c r="I165" s="8" t="s">
        <v>40</v>
      </c>
      <c r="J165" s="9" t="s">
        <v>162</v>
      </c>
      <c r="K165" s="10">
        <v>336782534.135423</v>
      </c>
      <c r="L165" s="9" t="s">
        <v>398</v>
      </c>
      <c r="M165" s="66"/>
      <c r="N165" s="9" t="s">
        <v>399</v>
      </c>
      <c r="O165" s="9" t="s">
        <v>400</v>
      </c>
      <c r="P165" s="11">
        <v>5.0000000000000001E-3</v>
      </c>
      <c r="Q165" s="9"/>
      <c r="R165" s="12">
        <v>4562578</v>
      </c>
      <c r="S165" s="10">
        <v>3898261</v>
      </c>
      <c r="T165" s="10"/>
      <c r="U165" s="10">
        <v>145338</v>
      </c>
      <c r="V165" s="10">
        <v>118729</v>
      </c>
      <c r="W165" s="13">
        <v>348099</v>
      </c>
      <c r="X165" s="13">
        <v>52151</v>
      </c>
      <c r="Y165" s="10"/>
      <c r="Z165" s="10"/>
      <c r="AA165" s="11"/>
      <c r="AB165" s="15">
        <f t="shared" si="12"/>
        <v>4510427</v>
      </c>
      <c r="AC165" s="16">
        <f t="shared" si="13"/>
        <v>0.86427759500375467</v>
      </c>
      <c r="AD165" s="11">
        <f t="shared" si="14"/>
        <v>2.6323228377268935E-2</v>
      </c>
      <c r="AE165" s="11">
        <f t="shared" si="15"/>
        <v>1.1575009404829995E-2</v>
      </c>
      <c r="AF165" s="16">
        <f t="shared" si="16"/>
        <v>3.525390659132522E-4</v>
      </c>
      <c r="AG165" s="17">
        <f t="shared" si="17"/>
        <v>1.3392698678923535E-2</v>
      </c>
    </row>
    <row r="166" spans="1:33" x14ac:dyDescent="0.2">
      <c r="A166" s="8" t="s">
        <v>394</v>
      </c>
      <c r="B166" s="8" t="s">
        <v>416</v>
      </c>
      <c r="C166" s="8" t="s">
        <v>419</v>
      </c>
      <c r="D166" s="9" t="s">
        <v>420</v>
      </c>
      <c r="E166" s="8" t="s">
        <v>36</v>
      </c>
      <c r="F166" s="8" t="s">
        <v>37</v>
      </c>
      <c r="G166" s="8" t="s">
        <v>65</v>
      </c>
      <c r="H166" s="8" t="s">
        <v>172</v>
      </c>
      <c r="I166" s="8" t="s">
        <v>40</v>
      </c>
      <c r="J166" s="9" t="s">
        <v>41</v>
      </c>
      <c r="K166" s="10">
        <v>6068443024.8991098</v>
      </c>
      <c r="L166" s="9" t="s">
        <v>398</v>
      </c>
      <c r="M166" s="66"/>
      <c r="N166" s="9" t="s">
        <v>399</v>
      </c>
      <c r="O166" s="9" t="s">
        <v>400</v>
      </c>
      <c r="P166" s="11">
        <v>5.0000000000000001E-3</v>
      </c>
      <c r="Q166" s="9"/>
      <c r="R166" s="12">
        <v>82212553</v>
      </c>
      <c r="S166" s="10">
        <v>70242294</v>
      </c>
      <c r="T166" s="10"/>
      <c r="U166" s="10">
        <v>2618821</v>
      </c>
      <c r="V166" s="10">
        <v>2139368</v>
      </c>
      <c r="W166" s="13">
        <v>6272362</v>
      </c>
      <c r="X166" s="13">
        <v>939708</v>
      </c>
      <c r="Y166" s="10"/>
      <c r="Z166" s="10"/>
      <c r="AA166" s="11"/>
      <c r="AB166" s="15">
        <f t="shared" si="12"/>
        <v>81272845</v>
      </c>
      <c r="AC166" s="16">
        <f t="shared" si="13"/>
        <v>0.8642775332892555</v>
      </c>
      <c r="AD166" s="11">
        <f t="shared" si="14"/>
        <v>2.6323281780033663E-2</v>
      </c>
      <c r="AE166" s="11">
        <f t="shared" si="15"/>
        <v>1.1575010873759964E-2</v>
      </c>
      <c r="AF166" s="16">
        <f t="shared" si="16"/>
        <v>3.525398510329703E-4</v>
      </c>
      <c r="AG166" s="17">
        <f t="shared" si="17"/>
        <v>1.3392701334845472E-2</v>
      </c>
    </row>
    <row r="167" spans="1:33" x14ac:dyDescent="0.2">
      <c r="A167" s="8" t="s">
        <v>394</v>
      </c>
      <c r="B167" s="8" t="s">
        <v>416</v>
      </c>
      <c r="C167" s="8" t="s">
        <v>421</v>
      </c>
      <c r="D167" s="9" t="s">
        <v>422</v>
      </c>
      <c r="E167" s="8" t="s">
        <v>36</v>
      </c>
      <c r="F167" s="8" t="s">
        <v>37</v>
      </c>
      <c r="G167" s="8" t="s">
        <v>65</v>
      </c>
      <c r="H167" s="8" t="s">
        <v>172</v>
      </c>
      <c r="I167" s="8" t="s">
        <v>40</v>
      </c>
      <c r="J167" s="9" t="s">
        <v>67</v>
      </c>
      <c r="K167" s="10">
        <v>177220148.96547002</v>
      </c>
      <c r="L167" s="9" t="s">
        <v>398</v>
      </c>
      <c r="M167" s="66"/>
      <c r="N167" s="9" t="s">
        <v>399</v>
      </c>
      <c r="O167" s="9" t="s">
        <v>400</v>
      </c>
      <c r="P167" s="11">
        <v>5.0000000000000001E-3</v>
      </c>
      <c r="Q167" s="9"/>
      <c r="R167" s="12">
        <v>2400898</v>
      </c>
      <c r="S167" s="10">
        <v>2051325</v>
      </c>
      <c r="T167" s="10"/>
      <c r="U167" s="10">
        <v>76479</v>
      </c>
      <c r="V167" s="10">
        <v>62477</v>
      </c>
      <c r="W167" s="13">
        <v>183174</v>
      </c>
      <c r="X167" s="13">
        <v>27443</v>
      </c>
      <c r="Y167" s="10"/>
      <c r="Z167" s="10"/>
      <c r="AA167" s="11"/>
      <c r="AB167" s="15">
        <f t="shared" si="12"/>
        <v>2373455</v>
      </c>
      <c r="AC167" s="16">
        <f t="shared" si="13"/>
        <v>0.86427802507315288</v>
      </c>
      <c r="AD167" s="11">
        <f t="shared" si="14"/>
        <v>2.6323229216479772E-2</v>
      </c>
      <c r="AE167" s="11">
        <f t="shared" si="15"/>
        <v>1.1575010019880328E-2</v>
      </c>
      <c r="AF167" s="16">
        <f t="shared" si="16"/>
        <v>3.5253892045973377E-4</v>
      </c>
      <c r="AG167" s="17">
        <f t="shared" si="17"/>
        <v>1.3392692726279389E-2</v>
      </c>
    </row>
    <row r="168" spans="1:33" x14ac:dyDescent="0.2">
      <c r="A168" s="8" t="s">
        <v>394</v>
      </c>
      <c r="B168" s="8" t="s">
        <v>423</v>
      </c>
      <c r="C168" s="8" t="s">
        <v>424</v>
      </c>
      <c r="D168" s="9" t="s">
        <v>425</v>
      </c>
      <c r="E168" s="8" t="s">
        <v>36</v>
      </c>
      <c r="F168" s="8" t="s">
        <v>37</v>
      </c>
      <c r="G168" s="8" t="s">
        <v>65</v>
      </c>
      <c r="H168" s="8" t="s">
        <v>103</v>
      </c>
      <c r="I168" s="8" t="s">
        <v>40</v>
      </c>
      <c r="J168" s="9" t="s">
        <v>162</v>
      </c>
      <c r="K168" s="10">
        <v>72422317.058157504</v>
      </c>
      <c r="L168" s="9" t="s">
        <v>398</v>
      </c>
      <c r="M168" s="66"/>
      <c r="N168" s="9" t="s">
        <v>399</v>
      </c>
      <c r="O168" s="9" t="s">
        <v>400</v>
      </c>
      <c r="P168" s="11">
        <v>5.0000000000000001E-3</v>
      </c>
      <c r="Q168" s="9"/>
      <c r="R168" s="12">
        <v>1619233</v>
      </c>
      <c r="S168" s="10">
        <v>1373862</v>
      </c>
      <c r="T168" s="10"/>
      <c r="U168" s="10">
        <v>66834</v>
      </c>
      <c r="V168" s="10">
        <v>37622</v>
      </c>
      <c r="W168" s="13">
        <v>98675</v>
      </c>
      <c r="X168" s="13">
        <v>42240</v>
      </c>
      <c r="Y168" s="10"/>
      <c r="Z168" s="10"/>
      <c r="AA168" s="11"/>
      <c r="AB168" s="15">
        <f t="shared" si="12"/>
        <v>1576993</v>
      </c>
      <c r="AC168" s="16">
        <f t="shared" si="13"/>
        <v>0.87119093109481149</v>
      </c>
      <c r="AD168" s="11">
        <f t="shared" si="14"/>
        <v>2.3856795813297839E-2</v>
      </c>
      <c r="AE168" s="11">
        <f t="shared" si="15"/>
        <v>1.8970146990695474E-2</v>
      </c>
      <c r="AF168" s="16">
        <f t="shared" si="16"/>
        <v>5.1948075577019025E-4</v>
      </c>
      <c r="AG168" s="17">
        <f t="shared" si="17"/>
        <v>2.177495921227738E-2</v>
      </c>
    </row>
    <row r="169" spans="1:33" x14ac:dyDescent="0.2">
      <c r="A169" s="8" t="s">
        <v>394</v>
      </c>
      <c r="B169" s="8" t="s">
        <v>423</v>
      </c>
      <c r="C169" s="8" t="s">
        <v>426</v>
      </c>
      <c r="D169" s="9" t="s">
        <v>427</v>
      </c>
      <c r="E169" s="8" t="s">
        <v>36</v>
      </c>
      <c r="F169" s="8" t="s">
        <v>37</v>
      </c>
      <c r="G169" s="8" t="s">
        <v>65</v>
      </c>
      <c r="H169" s="8" t="s">
        <v>103</v>
      </c>
      <c r="I169" s="8" t="s">
        <v>40</v>
      </c>
      <c r="J169" s="9" t="s">
        <v>41</v>
      </c>
      <c r="K169" s="10">
        <v>1087719724.3438399</v>
      </c>
      <c r="L169" s="9" t="s">
        <v>398</v>
      </c>
      <c r="M169" s="66"/>
      <c r="N169" s="9" t="s">
        <v>399</v>
      </c>
      <c r="O169" s="9" t="s">
        <v>400</v>
      </c>
      <c r="P169" s="11">
        <v>5.0000000000000001E-3</v>
      </c>
      <c r="Q169" s="9"/>
      <c r="R169" s="12">
        <v>24319467</v>
      </c>
      <c r="S169" s="10">
        <v>20634204</v>
      </c>
      <c r="T169" s="10"/>
      <c r="U169" s="10">
        <v>1003786</v>
      </c>
      <c r="V169" s="10">
        <v>565056</v>
      </c>
      <c r="W169" s="13">
        <v>1482003</v>
      </c>
      <c r="X169" s="13">
        <v>634418</v>
      </c>
      <c r="Y169" s="10"/>
      <c r="Z169" s="10"/>
      <c r="AA169" s="11"/>
      <c r="AB169" s="15">
        <f t="shared" si="12"/>
        <v>23685049</v>
      </c>
      <c r="AC169" s="16">
        <f t="shared" si="13"/>
        <v>0.8711911045655848</v>
      </c>
      <c r="AD169" s="11">
        <f t="shared" si="14"/>
        <v>2.3857075406514886E-2</v>
      </c>
      <c r="AE169" s="11">
        <f t="shared" si="15"/>
        <v>1.8970147859042875E-2</v>
      </c>
      <c r="AF169" s="16">
        <f t="shared" si="16"/>
        <v>5.1948676424054595E-4</v>
      </c>
      <c r="AG169" s="17">
        <f t="shared" si="17"/>
        <v>2.1774955873203328E-2</v>
      </c>
    </row>
    <row r="170" spans="1:33" x14ac:dyDescent="0.2">
      <c r="A170" s="8" t="s">
        <v>394</v>
      </c>
      <c r="B170" s="8" t="s">
        <v>423</v>
      </c>
      <c r="C170" s="8" t="s">
        <v>428</v>
      </c>
      <c r="D170" s="9" t="s">
        <v>429</v>
      </c>
      <c r="E170" s="8" t="s">
        <v>36</v>
      </c>
      <c r="F170" s="8" t="s">
        <v>37</v>
      </c>
      <c r="G170" s="8" t="s">
        <v>65</v>
      </c>
      <c r="H170" s="8" t="s">
        <v>103</v>
      </c>
      <c r="I170" s="8" t="s">
        <v>40</v>
      </c>
      <c r="J170" s="9" t="s">
        <v>41</v>
      </c>
      <c r="K170" s="10">
        <v>725246978.29646707</v>
      </c>
      <c r="L170" s="9" t="s">
        <v>411</v>
      </c>
      <c r="M170" s="66"/>
      <c r="N170" s="9" t="s">
        <v>399</v>
      </c>
      <c r="O170" s="9" t="s">
        <v>400</v>
      </c>
      <c r="P170" s="11">
        <v>5.0000000000000001E-3</v>
      </c>
      <c r="Q170" s="9"/>
      <c r="R170" s="12">
        <v>7658367</v>
      </c>
      <c r="S170" s="10">
        <v>5870467</v>
      </c>
      <c r="T170" s="10"/>
      <c r="U170" s="10"/>
      <c r="V170" s="10">
        <v>376756</v>
      </c>
      <c r="W170" s="13">
        <v>988140</v>
      </c>
      <c r="X170" s="13">
        <v>423004</v>
      </c>
      <c r="Y170" s="10"/>
      <c r="Z170" s="10"/>
      <c r="AA170" s="11"/>
      <c r="AB170" s="15">
        <f t="shared" si="12"/>
        <v>7235363</v>
      </c>
      <c r="AC170" s="16">
        <f t="shared" si="13"/>
        <v>0.81135763333505173</v>
      </c>
      <c r="AD170" s="11">
        <f t="shared" si="14"/>
        <v>5.2071471742329997E-2</v>
      </c>
      <c r="AE170" s="11">
        <f t="shared" si="15"/>
        <v>8.0944384129516024E-3</v>
      </c>
      <c r="AF170" s="16">
        <f t="shared" si="16"/>
        <v>5.194864801573697E-4</v>
      </c>
      <c r="AG170" s="17">
        <f t="shared" si="17"/>
        <v>9.9764124726105675E-3</v>
      </c>
    </row>
    <row r="171" spans="1:33" x14ac:dyDescent="0.2">
      <c r="A171" s="8" t="s">
        <v>394</v>
      </c>
      <c r="B171" s="8" t="s">
        <v>423</v>
      </c>
      <c r="C171" s="8" t="s">
        <v>430</v>
      </c>
      <c r="D171" s="9" t="s">
        <v>431</v>
      </c>
      <c r="E171" s="8" t="s">
        <v>36</v>
      </c>
      <c r="F171" s="8" t="s">
        <v>37</v>
      </c>
      <c r="G171" s="8" t="s">
        <v>65</v>
      </c>
      <c r="H171" s="8" t="s">
        <v>103</v>
      </c>
      <c r="I171" s="8" t="s">
        <v>40</v>
      </c>
      <c r="J171" s="9" t="s">
        <v>41</v>
      </c>
      <c r="K171" s="10">
        <v>347546.79979100998</v>
      </c>
      <c r="L171" s="9" t="s">
        <v>398</v>
      </c>
      <c r="M171" s="66"/>
      <c r="N171" s="9" t="s">
        <v>399</v>
      </c>
      <c r="O171" s="9" t="s">
        <v>400</v>
      </c>
      <c r="P171" s="11">
        <v>5.0000000000000001E-3</v>
      </c>
      <c r="Q171" s="9"/>
      <c r="R171" s="12">
        <v>7772</v>
      </c>
      <c r="S171" s="10">
        <v>6593</v>
      </c>
      <c r="T171" s="10"/>
      <c r="U171" s="10">
        <v>321</v>
      </c>
      <c r="V171" s="10">
        <v>181</v>
      </c>
      <c r="W171" s="13">
        <v>474</v>
      </c>
      <c r="X171" s="13">
        <v>203</v>
      </c>
      <c r="Y171" s="10"/>
      <c r="Z171" s="10"/>
      <c r="AA171" s="11"/>
      <c r="AB171" s="15">
        <f t="shared" si="12"/>
        <v>7569</v>
      </c>
      <c r="AC171" s="16">
        <f t="shared" si="13"/>
        <v>0.87105297925749769</v>
      </c>
      <c r="AD171" s="11">
        <f t="shared" si="14"/>
        <v>2.3913330690976353E-2</v>
      </c>
      <c r="AE171" s="11">
        <f t="shared" si="15"/>
        <v>1.8970107058861031E-2</v>
      </c>
      <c r="AF171" s="16">
        <f t="shared" si="16"/>
        <v>5.2079317118972339E-4</v>
      </c>
      <c r="AG171" s="17">
        <f t="shared" si="17"/>
        <v>2.1778361948812247E-2</v>
      </c>
    </row>
    <row r="172" spans="1:33" x14ac:dyDescent="0.2">
      <c r="A172" s="8" t="s">
        <v>394</v>
      </c>
      <c r="B172" s="8" t="s">
        <v>432</v>
      </c>
      <c r="C172" s="8" t="s">
        <v>433</v>
      </c>
      <c r="D172" s="9" t="s">
        <v>434</v>
      </c>
      <c r="E172" s="8" t="s">
        <v>36</v>
      </c>
      <c r="F172" s="8" t="s">
        <v>37</v>
      </c>
      <c r="G172" s="8" t="s">
        <v>65</v>
      </c>
      <c r="H172" s="8" t="s">
        <v>103</v>
      </c>
      <c r="I172" s="8" t="s">
        <v>40</v>
      </c>
      <c r="J172" s="9" t="s">
        <v>162</v>
      </c>
      <c r="K172" s="10">
        <v>11316234.6508974</v>
      </c>
      <c r="L172" s="9" t="s">
        <v>398</v>
      </c>
      <c r="M172" s="66"/>
      <c r="N172" s="9" t="s">
        <v>399</v>
      </c>
      <c r="O172" s="9" t="s">
        <v>400</v>
      </c>
      <c r="P172" s="11">
        <v>5.0000000000000001E-3</v>
      </c>
      <c r="Q172" s="9"/>
      <c r="R172" s="12">
        <v>253879</v>
      </c>
      <c r="S172" s="10">
        <v>224349</v>
      </c>
      <c r="T172" s="10"/>
      <c r="U172" s="10">
        <v>2319</v>
      </c>
      <c r="V172" s="10">
        <v>12096</v>
      </c>
      <c r="W172" s="13">
        <v>12715</v>
      </c>
      <c r="X172" s="13">
        <v>2400</v>
      </c>
      <c r="Y172" s="10"/>
      <c r="Z172" s="10"/>
      <c r="AA172" s="11"/>
      <c r="AB172" s="15">
        <f t="shared" si="12"/>
        <v>251479</v>
      </c>
      <c r="AC172" s="16">
        <f t="shared" si="13"/>
        <v>0.89211822855984002</v>
      </c>
      <c r="AD172" s="11">
        <f t="shared" si="14"/>
        <v>4.8099443691123317E-2</v>
      </c>
      <c r="AE172" s="11">
        <f t="shared" si="15"/>
        <v>1.9825410741390791E-2</v>
      </c>
      <c r="AF172" s="16">
        <f t="shared" si="16"/>
        <v>1.0689067850886923E-3</v>
      </c>
      <c r="AG172" s="17">
        <f t="shared" si="17"/>
        <v>2.2222851306822028E-2</v>
      </c>
    </row>
    <row r="173" spans="1:33" x14ac:dyDescent="0.2">
      <c r="A173" s="8" t="s">
        <v>394</v>
      </c>
      <c r="B173" s="8" t="s">
        <v>432</v>
      </c>
      <c r="C173" s="8" t="s">
        <v>435</v>
      </c>
      <c r="D173" s="9" t="s">
        <v>436</v>
      </c>
      <c r="E173" s="8" t="s">
        <v>36</v>
      </c>
      <c r="F173" s="8" t="s">
        <v>37</v>
      </c>
      <c r="G173" s="8" t="s">
        <v>65</v>
      </c>
      <c r="H173" s="8" t="s">
        <v>103</v>
      </c>
      <c r="I173" s="8" t="s">
        <v>40</v>
      </c>
      <c r="J173" s="9" t="s">
        <v>51</v>
      </c>
      <c r="K173" s="10">
        <v>232211144.15781203</v>
      </c>
      <c r="L173" s="9" t="s">
        <v>398</v>
      </c>
      <c r="M173" s="66"/>
      <c r="N173" s="9" t="s">
        <v>399</v>
      </c>
      <c r="O173" s="9" t="s">
        <v>400</v>
      </c>
      <c r="P173" s="11">
        <v>5.0000000000000001E-3</v>
      </c>
      <c r="Q173" s="9"/>
      <c r="R173" s="12">
        <v>5209671</v>
      </c>
      <c r="S173" s="10">
        <v>4603689</v>
      </c>
      <c r="T173" s="10"/>
      <c r="U173" s="10">
        <v>47590</v>
      </c>
      <c r="V173" s="10">
        <v>248210</v>
      </c>
      <c r="W173" s="13">
        <v>260929</v>
      </c>
      <c r="X173" s="13">
        <v>49253</v>
      </c>
      <c r="Y173" s="10"/>
      <c r="Z173" s="10"/>
      <c r="AA173" s="11"/>
      <c r="AB173" s="15">
        <f t="shared" si="12"/>
        <v>5160418</v>
      </c>
      <c r="AC173" s="16">
        <f t="shared" si="13"/>
        <v>0.8921155224247338</v>
      </c>
      <c r="AD173" s="11">
        <f t="shared" si="14"/>
        <v>4.8098816801274626E-2</v>
      </c>
      <c r="AE173" s="11">
        <f t="shared" si="15"/>
        <v>1.9825443850667677E-2</v>
      </c>
      <c r="AF173" s="16">
        <f t="shared" si="16"/>
        <v>1.068897881280474E-3</v>
      </c>
      <c r="AG173" s="17">
        <f t="shared" si="17"/>
        <v>2.2222955830633821E-2</v>
      </c>
    </row>
    <row r="174" spans="1:33" x14ac:dyDescent="0.2">
      <c r="A174" s="8" t="s">
        <v>394</v>
      </c>
      <c r="B174" s="8" t="s">
        <v>432</v>
      </c>
      <c r="C174" s="8" t="s">
        <v>437</v>
      </c>
      <c r="D174" s="9" t="s">
        <v>438</v>
      </c>
      <c r="E174" s="8" t="s">
        <v>36</v>
      </c>
      <c r="F174" s="8" t="s">
        <v>37</v>
      </c>
      <c r="G174" s="8" t="s">
        <v>65</v>
      </c>
      <c r="H174" s="8" t="s">
        <v>103</v>
      </c>
      <c r="I174" s="8" t="s">
        <v>40</v>
      </c>
      <c r="J174" s="9" t="s">
        <v>41</v>
      </c>
      <c r="K174" s="10">
        <v>2515412002.9730401</v>
      </c>
      <c r="L174" s="9" t="s">
        <v>398</v>
      </c>
      <c r="M174" s="66"/>
      <c r="N174" s="9" t="s">
        <v>399</v>
      </c>
      <c r="O174" s="9" t="s">
        <v>400</v>
      </c>
      <c r="P174" s="11">
        <v>5.0000000000000001E-3</v>
      </c>
      <c r="Q174" s="9"/>
      <c r="R174" s="12">
        <v>56433411</v>
      </c>
      <c r="S174" s="10">
        <v>49869159</v>
      </c>
      <c r="T174" s="10"/>
      <c r="U174" s="10">
        <v>515516</v>
      </c>
      <c r="V174" s="10">
        <v>2688714</v>
      </c>
      <c r="W174" s="13">
        <v>2826498</v>
      </c>
      <c r="X174" s="13">
        <v>533524</v>
      </c>
      <c r="Y174" s="10"/>
      <c r="Z174" s="10"/>
      <c r="AA174" s="11">
        <v>4.2496796786948898E-4</v>
      </c>
      <c r="AB174" s="15">
        <f t="shared" si="12"/>
        <v>55899887</v>
      </c>
      <c r="AC174" s="16">
        <f t="shared" si="13"/>
        <v>0.8921155600904882</v>
      </c>
      <c r="AD174" s="11">
        <f t="shared" si="14"/>
        <v>4.8098737659344463E-2</v>
      </c>
      <c r="AE174" s="11">
        <f t="shared" si="15"/>
        <v>1.9825443681217296E-2</v>
      </c>
      <c r="AF174" s="16">
        <f t="shared" si="16"/>
        <v>1.0688960682473205E-3</v>
      </c>
      <c r="AG174" s="17">
        <f t="shared" si="17"/>
        <v>2.2647922670292097E-2</v>
      </c>
    </row>
    <row r="175" spans="1:33" x14ac:dyDescent="0.2">
      <c r="A175" s="8" t="s">
        <v>394</v>
      </c>
      <c r="B175" s="8" t="s">
        <v>432</v>
      </c>
      <c r="C175" s="8" t="s">
        <v>439</v>
      </c>
      <c r="D175" s="9" t="s">
        <v>440</v>
      </c>
      <c r="E175" s="8" t="s">
        <v>36</v>
      </c>
      <c r="F175" s="8" t="s">
        <v>37</v>
      </c>
      <c r="G175" s="8" t="s">
        <v>65</v>
      </c>
      <c r="H175" s="8" t="s">
        <v>103</v>
      </c>
      <c r="I175" s="8" t="s">
        <v>40</v>
      </c>
      <c r="J175" s="9" t="s">
        <v>41</v>
      </c>
      <c r="K175" s="10">
        <v>1440475007.5880399</v>
      </c>
      <c r="L175" s="9" t="s">
        <v>411</v>
      </c>
      <c r="M175" s="66"/>
      <c r="N175" s="9" t="s">
        <v>399</v>
      </c>
      <c r="O175" s="9" t="s">
        <v>400</v>
      </c>
      <c r="P175" s="11">
        <v>5.0000000000000001E-3</v>
      </c>
      <c r="Q175" s="9"/>
      <c r="R175" s="12">
        <v>14995642</v>
      </c>
      <c r="S175" s="10">
        <v>11531774</v>
      </c>
      <c r="T175" s="10"/>
      <c r="U175" s="10"/>
      <c r="V175" s="10">
        <v>1539718</v>
      </c>
      <c r="W175" s="13">
        <v>1618622</v>
      </c>
      <c r="X175" s="13">
        <v>305528</v>
      </c>
      <c r="Y175" s="10"/>
      <c r="Z175" s="10"/>
      <c r="AA175" s="11">
        <v>2.4336201624940599E-4</v>
      </c>
      <c r="AB175" s="15">
        <f t="shared" si="12"/>
        <v>14690114</v>
      </c>
      <c r="AC175" s="16">
        <f t="shared" si="13"/>
        <v>0.78500234919892387</v>
      </c>
      <c r="AD175" s="11">
        <f t="shared" si="14"/>
        <v>0.10481320975453289</v>
      </c>
      <c r="AE175" s="11">
        <f t="shared" si="15"/>
        <v>8.0055356318253883E-3</v>
      </c>
      <c r="AF175" s="16">
        <f t="shared" si="16"/>
        <v>1.0688960182503511E-3</v>
      </c>
      <c r="AG175" s="17">
        <f t="shared" si="17"/>
        <v>1.0441466060135194E-2</v>
      </c>
    </row>
    <row r="176" spans="1:33" x14ac:dyDescent="0.2">
      <c r="A176" s="8" t="s">
        <v>394</v>
      </c>
      <c r="B176" s="8" t="s">
        <v>432</v>
      </c>
      <c r="C176" s="8" t="s">
        <v>441</v>
      </c>
      <c r="D176" s="9" t="s">
        <v>442</v>
      </c>
      <c r="E176" s="8" t="s">
        <v>36</v>
      </c>
      <c r="F176" s="8" t="s">
        <v>37</v>
      </c>
      <c r="G176" s="8" t="s">
        <v>65</v>
      </c>
      <c r="H176" s="8" t="s">
        <v>103</v>
      </c>
      <c r="I176" s="8" t="s">
        <v>40</v>
      </c>
      <c r="J176" s="9" t="s">
        <v>41</v>
      </c>
      <c r="K176" s="10">
        <v>101331.630211276</v>
      </c>
      <c r="L176" s="9" t="s">
        <v>398</v>
      </c>
      <c r="M176" s="66"/>
      <c r="N176" s="9" t="s">
        <v>399</v>
      </c>
      <c r="O176" s="9" t="s">
        <v>400</v>
      </c>
      <c r="P176" s="11">
        <v>5.0000000000000001E-3</v>
      </c>
      <c r="Q176" s="9"/>
      <c r="R176" s="12">
        <v>2274</v>
      </c>
      <c r="S176" s="10">
        <v>2009</v>
      </c>
      <c r="T176" s="10"/>
      <c r="U176" s="10">
        <v>21</v>
      </c>
      <c r="V176" s="10">
        <v>108</v>
      </c>
      <c r="W176" s="13">
        <v>114</v>
      </c>
      <c r="X176" s="13">
        <v>22</v>
      </c>
      <c r="Y176" s="10"/>
      <c r="Z176" s="10"/>
      <c r="AA176" s="11"/>
      <c r="AB176" s="15">
        <f t="shared" si="12"/>
        <v>2252</v>
      </c>
      <c r="AC176" s="16">
        <f t="shared" si="13"/>
        <v>0.8920959147424512</v>
      </c>
      <c r="AD176" s="11">
        <f t="shared" si="14"/>
        <v>4.7957371225577264E-2</v>
      </c>
      <c r="AE176" s="11">
        <f t="shared" si="15"/>
        <v>1.9825991112658939E-2</v>
      </c>
      <c r="AF176" s="16">
        <f t="shared" si="16"/>
        <v>1.0658073868427902E-3</v>
      </c>
      <c r="AG176" s="17">
        <f t="shared" si="17"/>
        <v>2.2224057733055216E-2</v>
      </c>
    </row>
    <row r="177" spans="1:33" x14ac:dyDescent="0.2">
      <c r="A177" s="8" t="s">
        <v>394</v>
      </c>
      <c r="B177" s="8" t="s">
        <v>443</v>
      </c>
      <c r="C177" s="8" t="s">
        <v>443</v>
      </c>
      <c r="D177" s="9" t="s">
        <v>444</v>
      </c>
      <c r="E177" s="8" t="s">
        <v>36</v>
      </c>
      <c r="F177" s="8" t="s">
        <v>37</v>
      </c>
      <c r="G177" s="8" t="s">
        <v>65</v>
      </c>
      <c r="H177" s="8" t="s">
        <v>215</v>
      </c>
      <c r="I177" s="8" t="s">
        <v>40</v>
      </c>
      <c r="J177" s="9" t="s">
        <v>162</v>
      </c>
      <c r="K177" s="10">
        <v>1795247587.9939001</v>
      </c>
      <c r="L177" s="9" t="s">
        <v>306</v>
      </c>
      <c r="M177" s="66"/>
      <c r="N177" s="9" t="s">
        <v>399</v>
      </c>
      <c r="O177" s="9" t="s">
        <v>445</v>
      </c>
      <c r="P177" s="11">
        <v>5.0000000000000001E-3</v>
      </c>
      <c r="Q177" s="9"/>
      <c r="R177" s="12">
        <v>26728950</v>
      </c>
      <c r="S177" s="10">
        <v>6358985</v>
      </c>
      <c r="T177" s="10"/>
      <c r="U177" s="10">
        <v>15231772</v>
      </c>
      <c r="V177" s="10">
        <v>2124596</v>
      </c>
      <c r="W177" s="13">
        <v>2517697</v>
      </c>
      <c r="X177" s="13">
        <v>495900</v>
      </c>
      <c r="Y177" s="10"/>
      <c r="Z177" s="10"/>
      <c r="AA177" s="11"/>
      <c r="AB177" s="15">
        <f t="shared" si="12"/>
        <v>26233050</v>
      </c>
      <c r="AC177" s="16">
        <f t="shared" si="13"/>
        <v>0.24240357106779425</v>
      </c>
      <c r="AD177" s="11">
        <f t="shared" si="14"/>
        <v>8.0989286415418721E-2</v>
      </c>
      <c r="AE177" s="11">
        <f t="shared" si="15"/>
        <v>3.5421214558521421E-3</v>
      </c>
      <c r="AF177" s="16">
        <f t="shared" si="16"/>
        <v>1.1834557050563318E-3</v>
      </c>
      <c r="AG177" s="17">
        <f t="shared" si="17"/>
        <v>1.461249700344348E-2</v>
      </c>
    </row>
    <row r="178" spans="1:33" x14ac:dyDescent="0.2">
      <c r="A178" s="8" t="s">
        <v>394</v>
      </c>
      <c r="B178" s="8" t="s">
        <v>446</v>
      </c>
      <c r="C178" s="8" t="s">
        <v>446</v>
      </c>
      <c r="D178" s="9" t="s">
        <v>447</v>
      </c>
      <c r="E178" s="8" t="s">
        <v>36</v>
      </c>
      <c r="F178" s="8" t="s">
        <v>37</v>
      </c>
      <c r="G178" s="8" t="s">
        <v>65</v>
      </c>
      <c r="H178" s="8" t="s">
        <v>66</v>
      </c>
      <c r="I178" s="8" t="s">
        <v>40</v>
      </c>
      <c r="J178" s="9" t="s">
        <v>162</v>
      </c>
      <c r="K178" s="10">
        <v>53232745897.148102</v>
      </c>
      <c r="L178" s="9" t="s">
        <v>398</v>
      </c>
      <c r="M178" s="66"/>
      <c r="N178" s="9" t="s">
        <v>399</v>
      </c>
      <c r="O178" s="9" t="s">
        <v>400</v>
      </c>
      <c r="P178" s="11">
        <v>5.0000000000000001E-3</v>
      </c>
      <c r="Q178" s="9"/>
      <c r="R178" s="12">
        <v>516634557</v>
      </c>
      <c r="S178" s="10">
        <v>124598873</v>
      </c>
      <c r="T178" s="10"/>
      <c r="U178" s="10">
        <v>301670046</v>
      </c>
      <c r="V178" s="10">
        <v>22124471</v>
      </c>
      <c r="W178" s="13">
        <v>52832202</v>
      </c>
      <c r="X178" s="13">
        <v>15408965</v>
      </c>
      <c r="Y178" s="10"/>
      <c r="Z178" s="10"/>
      <c r="AA178" s="11"/>
      <c r="AB178" s="15">
        <f t="shared" si="12"/>
        <v>501225592</v>
      </c>
      <c r="AC178" s="16">
        <f t="shared" si="13"/>
        <v>0.24858841006665916</v>
      </c>
      <c r="AD178" s="11">
        <f t="shared" si="14"/>
        <v>4.4140744912322831E-2</v>
      </c>
      <c r="AE178" s="11">
        <f t="shared" si="15"/>
        <v>2.3406433558911203E-3</v>
      </c>
      <c r="AF178" s="16">
        <f t="shared" si="16"/>
        <v>4.1561769221424476E-4</v>
      </c>
      <c r="AG178" s="17">
        <f t="shared" si="17"/>
        <v>9.4157380678506902E-3</v>
      </c>
    </row>
    <row r="179" spans="1:33" x14ac:dyDescent="0.2">
      <c r="A179" s="8" t="s">
        <v>394</v>
      </c>
      <c r="B179" s="8" t="s">
        <v>448</v>
      </c>
      <c r="C179" s="8" t="s">
        <v>448</v>
      </c>
      <c r="D179" s="9" t="s">
        <v>449</v>
      </c>
      <c r="E179" s="8" t="s">
        <v>36</v>
      </c>
      <c r="F179" s="8" t="s">
        <v>37</v>
      </c>
      <c r="G179" s="8" t="s">
        <v>65</v>
      </c>
      <c r="H179" s="8" t="s">
        <v>39</v>
      </c>
      <c r="I179" s="8" t="s">
        <v>40</v>
      </c>
      <c r="J179" s="9" t="s">
        <v>162</v>
      </c>
      <c r="K179" s="10">
        <v>30343130956.4263</v>
      </c>
      <c r="L179" s="9" t="s">
        <v>306</v>
      </c>
      <c r="M179" s="66"/>
      <c r="N179" s="9" t="s">
        <v>399</v>
      </c>
      <c r="O179" s="9" t="s">
        <v>445</v>
      </c>
      <c r="P179" s="11">
        <v>5.0000000000000001E-3</v>
      </c>
      <c r="Q179" s="9"/>
      <c r="R179" s="12">
        <v>358402794</v>
      </c>
      <c r="S179" s="10">
        <v>90807575</v>
      </c>
      <c r="T179" s="10"/>
      <c r="U179" s="10">
        <v>216008558</v>
      </c>
      <c r="V179" s="10">
        <v>12867763</v>
      </c>
      <c r="W179" s="13">
        <v>32350873</v>
      </c>
      <c r="X179" s="13">
        <v>6368025</v>
      </c>
      <c r="Y179" s="10"/>
      <c r="Z179" s="10"/>
      <c r="AA179" s="11"/>
      <c r="AB179" s="15">
        <f t="shared" si="12"/>
        <v>352034769</v>
      </c>
      <c r="AC179" s="16">
        <f t="shared" si="13"/>
        <v>0.25795058612520172</v>
      </c>
      <c r="AD179" s="11">
        <f t="shared" si="14"/>
        <v>3.6552534389010877E-2</v>
      </c>
      <c r="AE179" s="11">
        <f t="shared" si="15"/>
        <v>2.9926896842123038E-3</v>
      </c>
      <c r="AF179" s="16">
        <f t="shared" si="16"/>
        <v>4.2407499141992026E-4</v>
      </c>
      <c r="AG179" s="17">
        <f t="shared" si="17"/>
        <v>1.1601794472216235E-2</v>
      </c>
    </row>
    <row r="180" spans="1:33" x14ac:dyDescent="0.2">
      <c r="A180" s="8" t="s">
        <v>394</v>
      </c>
      <c r="B180" s="8" t="s">
        <v>450</v>
      </c>
      <c r="C180" s="8" t="s">
        <v>450</v>
      </c>
      <c r="D180" s="9" t="s">
        <v>451</v>
      </c>
      <c r="E180" s="8" t="s">
        <v>36</v>
      </c>
      <c r="F180" s="8" t="s">
        <v>37</v>
      </c>
      <c r="G180" s="8" t="s">
        <v>65</v>
      </c>
      <c r="H180" s="8" t="s">
        <v>208</v>
      </c>
      <c r="I180" s="8" t="s">
        <v>40</v>
      </c>
      <c r="J180" s="9" t="s">
        <v>41</v>
      </c>
      <c r="K180" s="10">
        <v>7243851094</v>
      </c>
      <c r="L180" s="9" t="s">
        <v>306</v>
      </c>
      <c r="M180" s="66"/>
      <c r="N180" s="9" t="s">
        <v>399</v>
      </c>
      <c r="O180" s="9" t="s">
        <v>400</v>
      </c>
      <c r="P180" s="11">
        <v>5.0000000000000001E-3</v>
      </c>
      <c r="Q180" s="9"/>
      <c r="R180" s="12">
        <v>43818807</v>
      </c>
      <c r="S180" s="10">
        <v>36516383</v>
      </c>
      <c r="T180" s="10"/>
      <c r="U180" s="10"/>
      <c r="V180" s="10">
        <v>3252867</v>
      </c>
      <c r="W180" s="13">
        <v>3971956</v>
      </c>
      <c r="X180" s="13">
        <v>77600</v>
      </c>
      <c r="Y180" s="10"/>
      <c r="Z180" s="10"/>
      <c r="AA180" s="11">
        <v>7.2903000000000004E-3</v>
      </c>
      <c r="AB180" s="15">
        <f t="shared" si="12"/>
        <v>43741206</v>
      </c>
      <c r="AC180" s="16">
        <f t="shared" si="13"/>
        <v>0.83482798805318714</v>
      </c>
      <c r="AD180" s="11">
        <f t="shared" si="14"/>
        <v>7.4366193744177966E-2</v>
      </c>
      <c r="AE180" s="11">
        <f t="shared" si="15"/>
        <v>5.0410178958877425E-3</v>
      </c>
      <c r="AF180" s="16">
        <f t="shared" si="16"/>
        <v>4.4905216269482861E-4</v>
      </c>
      <c r="AG180" s="17">
        <f t="shared" si="17"/>
        <v>1.3328691103349756E-2</v>
      </c>
    </row>
    <row r="181" spans="1:33" x14ac:dyDescent="0.2">
      <c r="A181" s="8" t="s">
        <v>394</v>
      </c>
      <c r="B181" s="8" t="s">
        <v>452</v>
      </c>
      <c r="C181" s="8" t="s">
        <v>453</v>
      </c>
      <c r="D181" s="9" t="s">
        <v>454</v>
      </c>
      <c r="E181" s="8" t="s">
        <v>36</v>
      </c>
      <c r="F181" s="8" t="s">
        <v>37</v>
      </c>
      <c r="G181" s="8" t="s">
        <v>65</v>
      </c>
      <c r="H181" s="8" t="s">
        <v>66</v>
      </c>
      <c r="I181" s="8" t="s">
        <v>189</v>
      </c>
      <c r="J181" s="9" t="s">
        <v>41</v>
      </c>
      <c r="K181" s="10">
        <v>33876289870</v>
      </c>
      <c r="L181" s="9" t="s">
        <v>411</v>
      </c>
      <c r="M181" s="66"/>
      <c r="N181" s="9" t="s">
        <v>399</v>
      </c>
      <c r="O181" s="9" t="s">
        <v>400</v>
      </c>
      <c r="P181" s="11">
        <v>5.0000000000000001E-3</v>
      </c>
      <c r="Q181" s="9"/>
      <c r="R181" s="12">
        <v>289559554</v>
      </c>
      <c r="S181" s="10">
        <v>236391834</v>
      </c>
      <c r="T181" s="10"/>
      <c r="U181" s="10">
        <v>692096</v>
      </c>
      <c r="V181" s="10">
        <v>13338137</v>
      </c>
      <c r="W181" s="13">
        <v>35923587</v>
      </c>
      <c r="X181" s="13">
        <v>3213900</v>
      </c>
      <c r="Y181" s="10"/>
      <c r="Z181" s="10"/>
      <c r="AA181" s="11"/>
      <c r="AB181" s="15">
        <f t="shared" si="12"/>
        <v>286345654</v>
      </c>
      <c r="AC181" s="16">
        <f t="shared" si="13"/>
        <v>0.82554713402425173</v>
      </c>
      <c r="AD181" s="11">
        <f t="shared" si="14"/>
        <v>4.6580546321125585E-2</v>
      </c>
      <c r="AE181" s="11">
        <f t="shared" si="15"/>
        <v>6.9780910160809175E-3</v>
      </c>
      <c r="AF181" s="16">
        <f t="shared" si="16"/>
        <v>3.937307494765512E-4</v>
      </c>
      <c r="AG181" s="17">
        <f t="shared" si="17"/>
        <v>8.4526863803223214E-3</v>
      </c>
    </row>
    <row r="182" spans="1:33" x14ac:dyDescent="0.2">
      <c r="A182" s="8" t="s">
        <v>394</v>
      </c>
      <c r="B182" s="8" t="s">
        <v>452</v>
      </c>
      <c r="C182" s="8" t="s">
        <v>455</v>
      </c>
      <c r="D182" s="9" t="s">
        <v>456</v>
      </c>
      <c r="E182" s="8" t="s">
        <v>36</v>
      </c>
      <c r="F182" s="8" t="s">
        <v>37</v>
      </c>
      <c r="G182" s="8" t="s">
        <v>65</v>
      </c>
      <c r="H182" s="8" t="s">
        <v>66</v>
      </c>
      <c r="I182" s="8" t="s">
        <v>189</v>
      </c>
      <c r="J182" s="9" t="s">
        <v>41</v>
      </c>
      <c r="K182" s="10">
        <v>3283218658</v>
      </c>
      <c r="L182" s="9" t="s">
        <v>457</v>
      </c>
      <c r="M182" s="66"/>
      <c r="N182" s="9" t="s">
        <v>399</v>
      </c>
      <c r="O182" s="9" t="s">
        <v>400</v>
      </c>
      <c r="P182" s="11">
        <v>5.0000000000000001E-3</v>
      </c>
      <c r="Q182" s="9"/>
      <c r="R182" s="12">
        <v>18231900</v>
      </c>
      <c r="S182" s="10">
        <v>13146072</v>
      </c>
      <c r="T182" s="10"/>
      <c r="U182" s="10"/>
      <c r="V182" s="10">
        <v>1292704</v>
      </c>
      <c r="W182" s="13">
        <v>3481639</v>
      </c>
      <c r="X182" s="13">
        <v>311485</v>
      </c>
      <c r="Y182" s="10"/>
      <c r="Z182" s="10"/>
      <c r="AA182" s="11"/>
      <c r="AB182" s="15">
        <f t="shared" si="12"/>
        <v>17920415</v>
      </c>
      <c r="AC182" s="16">
        <f t="shared" si="13"/>
        <v>0.7335807792397665</v>
      </c>
      <c r="AD182" s="11">
        <f t="shared" si="14"/>
        <v>7.2135829443681965E-2</v>
      </c>
      <c r="AE182" s="11">
        <f t="shared" si="15"/>
        <v>4.0040196433362256E-3</v>
      </c>
      <c r="AF182" s="16">
        <f t="shared" si="16"/>
        <v>3.9373070594922281E-4</v>
      </c>
      <c r="AG182" s="17">
        <f t="shared" si="17"/>
        <v>5.4581850515300042E-3</v>
      </c>
    </row>
    <row r="183" spans="1:33" x14ac:dyDescent="0.2">
      <c r="A183" s="8" t="s">
        <v>394</v>
      </c>
      <c r="B183" s="8" t="s">
        <v>452</v>
      </c>
      <c r="C183" s="8" t="s">
        <v>458</v>
      </c>
      <c r="D183" s="9" t="s">
        <v>459</v>
      </c>
      <c r="E183" s="8" t="s">
        <v>36</v>
      </c>
      <c r="F183" s="8" t="s">
        <v>37</v>
      </c>
      <c r="G183" s="8" t="s">
        <v>65</v>
      </c>
      <c r="H183" s="8" t="s">
        <v>66</v>
      </c>
      <c r="I183" s="8" t="s">
        <v>189</v>
      </c>
      <c r="J183" s="9" t="s">
        <v>41</v>
      </c>
      <c r="K183" s="10">
        <v>4615029</v>
      </c>
      <c r="L183" s="9" t="s">
        <v>411</v>
      </c>
      <c r="M183" s="66"/>
      <c r="N183" s="9" t="s">
        <v>399</v>
      </c>
      <c r="O183" s="9" t="s">
        <v>400</v>
      </c>
      <c r="P183" s="11">
        <v>5.0000000000000001E-3</v>
      </c>
      <c r="Q183" s="9"/>
      <c r="R183" s="12">
        <v>39448</v>
      </c>
      <c r="S183" s="10">
        <v>32204</v>
      </c>
      <c r="T183" s="10"/>
      <c r="U183" s="10">
        <v>94</v>
      </c>
      <c r="V183" s="10">
        <v>1817</v>
      </c>
      <c r="W183" s="13">
        <v>4895</v>
      </c>
      <c r="X183" s="13">
        <v>438</v>
      </c>
      <c r="Y183" s="10"/>
      <c r="Z183" s="10"/>
      <c r="AA183" s="11"/>
      <c r="AB183" s="15">
        <f t="shared" si="12"/>
        <v>39010</v>
      </c>
      <c r="AC183" s="16">
        <f t="shared" si="13"/>
        <v>0.82553191489361699</v>
      </c>
      <c r="AD183" s="11">
        <f t="shared" si="14"/>
        <v>4.6577800563957959E-2</v>
      </c>
      <c r="AE183" s="11">
        <f t="shared" si="15"/>
        <v>6.9780709937033985E-3</v>
      </c>
      <c r="AF183" s="16">
        <f t="shared" si="16"/>
        <v>3.937136689715276E-4</v>
      </c>
      <c r="AG183" s="17">
        <f t="shared" si="17"/>
        <v>8.4528179562901994E-3</v>
      </c>
    </row>
    <row r="184" spans="1:33" x14ac:dyDescent="0.2">
      <c r="A184" s="8" t="s">
        <v>394</v>
      </c>
      <c r="B184" s="8" t="s">
        <v>460</v>
      </c>
      <c r="C184" s="8" t="s">
        <v>461</v>
      </c>
      <c r="D184" s="9" t="s">
        <v>462</v>
      </c>
      <c r="E184" s="8" t="s">
        <v>36</v>
      </c>
      <c r="F184" s="8" t="s">
        <v>37</v>
      </c>
      <c r="G184" s="8" t="s">
        <v>76</v>
      </c>
      <c r="H184" s="8" t="s">
        <v>463</v>
      </c>
      <c r="I184" s="8" t="s">
        <v>40</v>
      </c>
      <c r="J184" s="9" t="s">
        <v>41</v>
      </c>
      <c r="K184" s="10">
        <v>1870816365</v>
      </c>
      <c r="L184" s="9" t="s">
        <v>398</v>
      </c>
      <c r="M184" s="66"/>
      <c r="N184" s="9" t="s">
        <v>399</v>
      </c>
      <c r="O184" s="9" t="s">
        <v>400</v>
      </c>
      <c r="P184" s="11">
        <v>5.0000000000000001E-3</v>
      </c>
      <c r="Q184" s="9"/>
      <c r="R184" s="12">
        <v>43364486</v>
      </c>
      <c r="S184" s="10">
        <v>35371258</v>
      </c>
      <c r="T184" s="10"/>
      <c r="U184" s="10">
        <v>2160231</v>
      </c>
      <c r="V184" s="10">
        <v>1109811</v>
      </c>
      <c r="W184" s="13">
        <v>2771182</v>
      </c>
      <c r="X184" s="13">
        <v>1952004</v>
      </c>
      <c r="Y184" s="10"/>
      <c r="Z184" s="10"/>
      <c r="AA184" s="11">
        <v>3.8252300000000002E-3</v>
      </c>
      <c r="AB184" s="15">
        <f t="shared" si="12"/>
        <v>41412482</v>
      </c>
      <c r="AC184" s="16">
        <f t="shared" si="13"/>
        <v>0.85412069723326411</v>
      </c>
      <c r="AD184" s="11">
        <f t="shared" si="14"/>
        <v>2.6798949167065138E-2</v>
      </c>
      <c r="AE184" s="11">
        <f t="shared" si="15"/>
        <v>1.8906857274578096E-2</v>
      </c>
      <c r="AF184" s="16">
        <f t="shared" si="16"/>
        <v>5.9322284151603515E-4</v>
      </c>
      <c r="AG184" s="17">
        <f t="shared" si="17"/>
        <v>2.5961278612125539E-2</v>
      </c>
    </row>
    <row r="185" spans="1:33" x14ac:dyDescent="0.2">
      <c r="A185" s="8" t="s">
        <v>394</v>
      </c>
      <c r="B185" s="8" t="s">
        <v>464</v>
      </c>
      <c r="C185" s="8" t="s">
        <v>464</v>
      </c>
      <c r="D185" s="9" t="s">
        <v>465</v>
      </c>
      <c r="E185" s="8" t="s">
        <v>36</v>
      </c>
      <c r="F185" s="8" t="s">
        <v>37</v>
      </c>
      <c r="G185" s="8" t="s">
        <v>65</v>
      </c>
      <c r="H185" s="8" t="s">
        <v>66</v>
      </c>
      <c r="I185" s="8" t="s">
        <v>189</v>
      </c>
      <c r="J185" s="9" t="s">
        <v>41</v>
      </c>
      <c r="K185" s="10">
        <v>42676106195</v>
      </c>
      <c r="L185" s="9" t="s">
        <v>466</v>
      </c>
      <c r="M185" s="66"/>
      <c r="N185" s="9" t="s">
        <v>399</v>
      </c>
      <c r="O185" s="9" t="s">
        <v>400</v>
      </c>
      <c r="P185" s="11">
        <v>5.0000000000000001E-3</v>
      </c>
      <c r="Q185" s="9"/>
      <c r="R185" s="12">
        <v>248427659</v>
      </c>
      <c r="S185" s="10">
        <v>192176293</v>
      </c>
      <c r="T185" s="10"/>
      <c r="U185" s="10"/>
      <c r="V185" s="10">
        <v>13324692</v>
      </c>
      <c r="W185" s="13">
        <v>42268591</v>
      </c>
      <c r="X185" s="13">
        <v>658083</v>
      </c>
      <c r="Y185" s="10"/>
      <c r="Z185" s="10"/>
      <c r="AA185" s="11"/>
      <c r="AB185" s="15">
        <f t="shared" si="12"/>
        <v>247769576</v>
      </c>
      <c r="AC185" s="16">
        <f t="shared" si="13"/>
        <v>0.77562506302226553</v>
      </c>
      <c r="AD185" s="11">
        <f t="shared" si="14"/>
        <v>5.3778563999318463E-2</v>
      </c>
      <c r="AE185" s="11">
        <f t="shared" si="15"/>
        <v>4.5031355982171513E-3</v>
      </c>
      <c r="AF185" s="16">
        <f t="shared" si="16"/>
        <v>3.1222839166993033E-4</v>
      </c>
      <c r="AG185" s="17">
        <f t="shared" si="17"/>
        <v>5.805814965120437E-3</v>
      </c>
    </row>
    <row r="186" spans="1:33" x14ac:dyDescent="0.2">
      <c r="A186" s="8" t="s">
        <v>394</v>
      </c>
      <c r="B186" s="8" t="s">
        <v>467</v>
      </c>
      <c r="C186" s="8" t="s">
        <v>468</v>
      </c>
      <c r="D186" s="9" t="s">
        <v>469</v>
      </c>
      <c r="E186" s="8" t="s">
        <v>36</v>
      </c>
      <c r="F186" s="8" t="s">
        <v>37</v>
      </c>
      <c r="G186" s="8" t="s">
        <v>65</v>
      </c>
      <c r="H186" s="8" t="s">
        <v>66</v>
      </c>
      <c r="I186" s="8" t="s">
        <v>189</v>
      </c>
      <c r="J186" s="9" t="s">
        <v>41</v>
      </c>
      <c r="K186" s="10">
        <v>8652117401</v>
      </c>
      <c r="L186" s="9" t="s">
        <v>411</v>
      </c>
      <c r="M186" s="66"/>
      <c r="N186" s="9" t="s">
        <v>399</v>
      </c>
      <c r="O186" s="9" t="s">
        <v>445</v>
      </c>
      <c r="P186" s="11">
        <v>5.0000000000000001E-3</v>
      </c>
      <c r="Q186" s="9"/>
      <c r="R186" s="12">
        <v>49639054</v>
      </c>
      <c r="S186" s="10">
        <v>34202426</v>
      </c>
      <c r="T186" s="10"/>
      <c r="U186" s="10">
        <v>1759529</v>
      </c>
      <c r="V186" s="10">
        <v>3772104</v>
      </c>
      <c r="W186" s="13">
        <v>9556878</v>
      </c>
      <c r="X186" s="13">
        <v>348117</v>
      </c>
      <c r="Y186" s="10"/>
      <c r="Z186" s="10"/>
      <c r="AA186" s="11"/>
      <c r="AB186" s="15">
        <f t="shared" si="12"/>
        <v>49290937</v>
      </c>
      <c r="AC186" s="16">
        <f t="shared" si="13"/>
        <v>0.69388873658457739</v>
      </c>
      <c r="AD186" s="11">
        <f t="shared" si="14"/>
        <v>7.6527334020856611E-2</v>
      </c>
      <c r="AE186" s="11">
        <f t="shared" si="15"/>
        <v>3.9530700307010315E-3</v>
      </c>
      <c r="AF186" s="16">
        <f t="shared" si="16"/>
        <v>4.3597466668263488E-4</v>
      </c>
      <c r="AG186" s="17">
        <f t="shared" si="17"/>
        <v>5.6969796774027845E-3</v>
      </c>
    </row>
    <row r="187" spans="1:33" x14ac:dyDescent="0.2">
      <c r="A187" s="8" t="s">
        <v>394</v>
      </c>
      <c r="B187" s="8" t="s">
        <v>467</v>
      </c>
      <c r="C187" s="8" t="s">
        <v>470</v>
      </c>
      <c r="D187" s="9" t="s">
        <v>471</v>
      </c>
      <c r="E187" s="8" t="s">
        <v>36</v>
      </c>
      <c r="F187" s="8" t="s">
        <v>37</v>
      </c>
      <c r="G187" s="8" t="s">
        <v>65</v>
      </c>
      <c r="H187" s="8" t="s">
        <v>66</v>
      </c>
      <c r="I187" s="8" t="s">
        <v>189</v>
      </c>
      <c r="J187" s="9" t="s">
        <v>41</v>
      </c>
      <c r="K187" s="10">
        <v>212096</v>
      </c>
      <c r="L187" s="9" t="s">
        <v>411</v>
      </c>
      <c r="M187" s="66"/>
      <c r="N187" s="9" t="s">
        <v>399</v>
      </c>
      <c r="O187" s="9" t="s">
        <v>445</v>
      </c>
      <c r="P187" s="11">
        <v>5.0000000000000001E-3</v>
      </c>
      <c r="Q187" s="9"/>
      <c r="R187" s="12"/>
      <c r="S187" s="10"/>
      <c r="T187" s="10"/>
      <c r="U187" s="10"/>
      <c r="V187" s="10"/>
      <c r="W187" s="13"/>
      <c r="X187" s="13"/>
      <c r="Y187" s="10"/>
      <c r="Z187" s="10"/>
      <c r="AA187" s="11"/>
      <c r="AB187" s="15">
        <f t="shared" si="12"/>
        <v>0</v>
      </c>
      <c r="AC187" s="16"/>
      <c r="AD187" s="11"/>
      <c r="AE187" s="11">
        <f t="shared" si="15"/>
        <v>0</v>
      </c>
      <c r="AF187" s="16">
        <f t="shared" si="16"/>
        <v>0</v>
      </c>
      <c r="AG187" s="17">
        <f t="shared" si="17"/>
        <v>0</v>
      </c>
    </row>
    <row r="188" spans="1:33" x14ac:dyDescent="0.2">
      <c r="A188" s="8" t="s">
        <v>394</v>
      </c>
      <c r="B188" s="8" t="s">
        <v>472</v>
      </c>
      <c r="C188" s="8" t="s">
        <v>473</v>
      </c>
      <c r="D188" s="9" t="s">
        <v>474</v>
      </c>
      <c r="E188" s="8" t="s">
        <v>36</v>
      </c>
      <c r="F188" s="8" t="s">
        <v>37</v>
      </c>
      <c r="G188" s="8" t="s">
        <v>65</v>
      </c>
      <c r="H188" s="8" t="s">
        <v>66</v>
      </c>
      <c r="I188" s="8" t="s">
        <v>40</v>
      </c>
      <c r="J188" s="9" t="s">
        <v>67</v>
      </c>
      <c r="K188" s="10">
        <v>7798202705.0534801</v>
      </c>
      <c r="L188" s="9" t="s">
        <v>411</v>
      </c>
      <c r="M188" s="66"/>
      <c r="N188" s="9" t="s">
        <v>399</v>
      </c>
      <c r="O188" s="9" t="s">
        <v>400</v>
      </c>
      <c r="P188" s="11">
        <v>5.0000000000000001E-3</v>
      </c>
      <c r="Q188" s="9"/>
      <c r="R188" s="12">
        <v>92383896</v>
      </c>
      <c r="S188" s="10">
        <v>74112850</v>
      </c>
      <c r="T188" s="10"/>
      <c r="U188" s="10">
        <v>3848988</v>
      </c>
      <c r="V188" s="10">
        <v>4033998</v>
      </c>
      <c r="W188" s="13">
        <v>8089675</v>
      </c>
      <c r="X188" s="13">
        <v>2298385</v>
      </c>
      <c r="Y188" s="10"/>
      <c r="Z188" s="10"/>
      <c r="AA188" s="11"/>
      <c r="AB188" s="15">
        <f t="shared" si="12"/>
        <v>90085511</v>
      </c>
      <c r="AC188" s="16">
        <f t="shared" si="13"/>
        <v>0.82269445083127746</v>
      </c>
      <c r="AD188" s="11">
        <f t="shared" si="14"/>
        <v>4.4779653855768216E-2</v>
      </c>
      <c r="AE188" s="11">
        <f t="shared" si="15"/>
        <v>9.5038373331809579E-3</v>
      </c>
      <c r="AF188" s="16">
        <f t="shared" si="16"/>
        <v>5.1729842792953341E-4</v>
      </c>
      <c r="AG188" s="17">
        <f t="shared" si="17"/>
        <v>1.1552086346976048E-2</v>
      </c>
    </row>
    <row r="189" spans="1:33" x14ac:dyDescent="0.2">
      <c r="A189" s="8" t="s">
        <v>394</v>
      </c>
      <c r="B189" s="8" t="s">
        <v>475</v>
      </c>
      <c r="C189" s="8" t="s">
        <v>476</v>
      </c>
      <c r="D189" s="9" t="s">
        <v>477</v>
      </c>
      <c r="E189" s="8" t="s">
        <v>36</v>
      </c>
      <c r="F189" s="8" t="s">
        <v>37</v>
      </c>
      <c r="G189" s="8" t="s">
        <v>65</v>
      </c>
      <c r="H189" s="8" t="s">
        <v>39</v>
      </c>
      <c r="I189" s="8" t="s">
        <v>40</v>
      </c>
      <c r="J189" s="9" t="s">
        <v>41</v>
      </c>
      <c r="K189" s="10">
        <v>636291312</v>
      </c>
      <c r="L189" s="9" t="s">
        <v>398</v>
      </c>
      <c r="M189" s="66"/>
      <c r="N189" s="9" t="s">
        <v>399</v>
      </c>
      <c r="O189" s="9" t="s">
        <v>400</v>
      </c>
      <c r="P189" s="11">
        <v>5.0000000000000001E-3</v>
      </c>
      <c r="Q189" s="9"/>
      <c r="R189" s="12">
        <v>5798140</v>
      </c>
      <c r="S189" s="10">
        <v>3589532</v>
      </c>
      <c r="T189" s="10"/>
      <c r="U189" s="10"/>
      <c r="V189" s="10">
        <v>511085</v>
      </c>
      <c r="W189" s="13">
        <v>1178329</v>
      </c>
      <c r="X189" s="13">
        <v>519194</v>
      </c>
      <c r="Y189" s="10"/>
      <c r="Z189" s="10"/>
      <c r="AA189" s="11">
        <v>1.0726999999999999E-4</v>
      </c>
      <c r="AB189" s="15">
        <f t="shared" si="12"/>
        <v>5278946</v>
      </c>
      <c r="AC189" s="16">
        <f t="shared" si="13"/>
        <v>0.6799713427642563</v>
      </c>
      <c r="AD189" s="11">
        <f t="shared" si="14"/>
        <v>9.6815727988124906E-2</v>
      </c>
      <c r="AE189" s="11">
        <f t="shared" si="15"/>
        <v>5.6413342950060582E-3</v>
      </c>
      <c r="AF189" s="16">
        <f t="shared" si="16"/>
        <v>8.0322485999934567E-4</v>
      </c>
      <c r="AG189" s="17">
        <f t="shared" si="17"/>
        <v>8.4036994819728737E-3</v>
      </c>
    </row>
    <row r="190" spans="1:33" x14ac:dyDescent="0.2">
      <c r="A190" s="8" t="s">
        <v>394</v>
      </c>
      <c r="B190" s="8" t="s">
        <v>475</v>
      </c>
      <c r="C190" s="8" t="s">
        <v>478</v>
      </c>
      <c r="D190" s="9" t="s">
        <v>479</v>
      </c>
      <c r="E190" s="8" t="s">
        <v>36</v>
      </c>
      <c r="F190" s="8" t="s">
        <v>37</v>
      </c>
      <c r="G190" s="8" t="s">
        <v>65</v>
      </c>
      <c r="H190" s="8" t="s">
        <v>39</v>
      </c>
      <c r="I190" s="8" t="s">
        <v>40</v>
      </c>
      <c r="J190" s="9" t="s">
        <v>41</v>
      </c>
      <c r="K190" s="10">
        <v>353925841</v>
      </c>
      <c r="L190" s="9" t="s">
        <v>411</v>
      </c>
      <c r="M190" s="66"/>
      <c r="N190" s="9" t="s">
        <v>399</v>
      </c>
      <c r="O190" s="9" t="s">
        <v>400</v>
      </c>
      <c r="P190" s="11">
        <v>5.0000000000000001E-3</v>
      </c>
      <c r="Q190" s="9"/>
      <c r="R190" s="12">
        <v>3036168</v>
      </c>
      <c r="S190" s="10">
        <v>1807672</v>
      </c>
      <c r="T190" s="10"/>
      <c r="U190" s="10"/>
      <c r="V190" s="10">
        <v>284281</v>
      </c>
      <c r="W190" s="13">
        <v>655423</v>
      </c>
      <c r="X190" s="13">
        <v>288792</v>
      </c>
      <c r="Y190" s="10"/>
      <c r="Z190" s="10"/>
      <c r="AA190" s="11"/>
      <c r="AB190" s="15">
        <f t="shared" si="12"/>
        <v>2747376</v>
      </c>
      <c r="AC190" s="16">
        <f t="shared" si="13"/>
        <v>0.65796308914396862</v>
      </c>
      <c r="AD190" s="11">
        <f t="shared" si="14"/>
        <v>0.10347364175853614</v>
      </c>
      <c r="AE190" s="11">
        <f t="shared" si="15"/>
        <v>5.1074880401287227E-3</v>
      </c>
      <c r="AF190" s="16">
        <f t="shared" si="16"/>
        <v>8.0322193823649057E-4</v>
      </c>
      <c r="AG190" s="17">
        <f t="shared" si="17"/>
        <v>7.7625753243601107E-3</v>
      </c>
    </row>
    <row r="191" spans="1:33" x14ac:dyDescent="0.2">
      <c r="A191" s="8" t="s">
        <v>394</v>
      </c>
      <c r="B191" s="8" t="s">
        <v>480</v>
      </c>
      <c r="C191" s="8" t="s">
        <v>481</v>
      </c>
      <c r="D191" s="9" t="s">
        <v>482</v>
      </c>
      <c r="E191" s="8" t="s">
        <v>36</v>
      </c>
      <c r="F191" s="8" t="s">
        <v>37</v>
      </c>
      <c r="G191" s="8" t="s">
        <v>65</v>
      </c>
      <c r="H191" s="8" t="s">
        <v>66</v>
      </c>
      <c r="I191" s="8" t="s">
        <v>40</v>
      </c>
      <c r="J191" s="9" t="s">
        <v>51</v>
      </c>
      <c r="K191" s="10">
        <v>15372938938.869499</v>
      </c>
      <c r="L191" s="9" t="s">
        <v>411</v>
      </c>
      <c r="M191" s="66"/>
      <c r="N191" s="9" t="s">
        <v>399</v>
      </c>
      <c r="O191" s="9" t="s">
        <v>483</v>
      </c>
      <c r="P191" s="11">
        <v>5.0000000000000001E-3</v>
      </c>
      <c r="Q191" s="9"/>
      <c r="R191" s="12">
        <v>185675002</v>
      </c>
      <c r="S191" s="10">
        <v>147926548</v>
      </c>
      <c r="T191" s="10"/>
      <c r="U191" s="10">
        <v>3829156</v>
      </c>
      <c r="V191" s="10">
        <v>14534623</v>
      </c>
      <c r="W191" s="13">
        <v>16106017</v>
      </c>
      <c r="X191" s="13">
        <v>3278658</v>
      </c>
      <c r="Y191" s="10"/>
      <c r="Z191" s="10"/>
      <c r="AA191" s="11"/>
      <c r="AB191" s="15">
        <f t="shared" si="12"/>
        <v>182396344</v>
      </c>
      <c r="AC191" s="16">
        <f t="shared" si="13"/>
        <v>0.81101706731577905</v>
      </c>
      <c r="AD191" s="11">
        <f t="shared" si="14"/>
        <v>7.9687030349687271E-2</v>
      </c>
      <c r="AE191" s="11">
        <f t="shared" si="15"/>
        <v>9.6225288208214455E-3</v>
      </c>
      <c r="AF191" s="16">
        <f t="shared" si="16"/>
        <v>9.4546807593505293E-4</v>
      </c>
      <c r="AG191" s="17">
        <f t="shared" si="17"/>
        <v>1.1864767350296464E-2</v>
      </c>
    </row>
    <row r="192" spans="1:33" x14ac:dyDescent="0.2">
      <c r="A192" s="8" t="s">
        <v>394</v>
      </c>
      <c r="B192" s="8" t="s">
        <v>480</v>
      </c>
      <c r="C192" s="8" t="s">
        <v>484</v>
      </c>
      <c r="D192" s="9" t="s">
        <v>485</v>
      </c>
      <c r="E192" s="8" t="s">
        <v>36</v>
      </c>
      <c r="F192" s="8" t="s">
        <v>37</v>
      </c>
      <c r="G192" s="8" t="s">
        <v>65</v>
      </c>
      <c r="H192" s="8" t="s">
        <v>66</v>
      </c>
      <c r="I192" s="8" t="s">
        <v>40</v>
      </c>
      <c r="J192" s="9" t="s">
        <v>41</v>
      </c>
      <c r="K192" s="10">
        <v>3194340440.2062602</v>
      </c>
      <c r="L192" s="9" t="s">
        <v>411</v>
      </c>
      <c r="M192" s="66"/>
      <c r="N192" s="9" t="s">
        <v>399</v>
      </c>
      <c r="O192" s="9" t="s">
        <v>483</v>
      </c>
      <c r="P192" s="11">
        <v>5.0000000000000001E-3</v>
      </c>
      <c r="Q192" s="9"/>
      <c r="R192" s="12">
        <v>38581378</v>
      </c>
      <c r="S192" s="10">
        <v>30737633</v>
      </c>
      <c r="T192" s="10"/>
      <c r="U192" s="10">
        <v>795660</v>
      </c>
      <c r="V192" s="10">
        <v>3020147</v>
      </c>
      <c r="W192" s="13">
        <v>3346666</v>
      </c>
      <c r="X192" s="13">
        <v>681272</v>
      </c>
      <c r="Y192" s="10"/>
      <c r="Z192" s="10"/>
      <c r="AA192" s="11"/>
      <c r="AB192" s="15">
        <f t="shared" si="12"/>
        <v>37900106</v>
      </c>
      <c r="AC192" s="16">
        <f t="shared" si="13"/>
        <v>0.81101707208945539</v>
      </c>
      <c r="AD192" s="11">
        <f t="shared" si="14"/>
        <v>7.9687033065290111E-2</v>
      </c>
      <c r="AE192" s="11">
        <f t="shared" si="15"/>
        <v>9.6225288366618977E-3</v>
      </c>
      <c r="AF192" s="16">
        <f t="shared" si="16"/>
        <v>9.4546810414640329E-4</v>
      </c>
      <c r="AG192" s="17">
        <f t="shared" si="17"/>
        <v>1.1864767299991598E-2</v>
      </c>
    </row>
    <row r="193" spans="1:33" x14ac:dyDescent="0.2">
      <c r="A193" s="8" t="s">
        <v>394</v>
      </c>
      <c r="B193" s="8" t="s">
        <v>480</v>
      </c>
      <c r="C193" s="8" t="s">
        <v>486</v>
      </c>
      <c r="D193" s="9" t="s">
        <v>487</v>
      </c>
      <c r="E193" s="8" t="s">
        <v>36</v>
      </c>
      <c r="F193" s="8" t="s">
        <v>37</v>
      </c>
      <c r="G193" s="8" t="s">
        <v>65</v>
      </c>
      <c r="H193" s="8" t="s">
        <v>66</v>
      </c>
      <c r="I193" s="8" t="s">
        <v>40</v>
      </c>
      <c r="J193" s="9" t="s">
        <v>51</v>
      </c>
      <c r="K193" s="10">
        <v>429873236.92424601</v>
      </c>
      <c r="L193" s="9" t="s">
        <v>457</v>
      </c>
      <c r="M193" s="66"/>
      <c r="N193" s="9" t="s">
        <v>399</v>
      </c>
      <c r="O193" s="9" t="s">
        <v>483</v>
      </c>
      <c r="P193" s="11">
        <v>5.0000000000000001E-3</v>
      </c>
      <c r="Q193" s="9"/>
      <c r="R193" s="12">
        <v>2672457</v>
      </c>
      <c r="S193" s="10">
        <v>1723973</v>
      </c>
      <c r="T193" s="10"/>
      <c r="U193" s="10"/>
      <c r="V193" s="10">
        <v>406431</v>
      </c>
      <c r="W193" s="13">
        <v>450372</v>
      </c>
      <c r="X193" s="13">
        <v>91681</v>
      </c>
      <c r="Y193" s="10"/>
      <c r="Z193" s="10"/>
      <c r="AA193" s="11"/>
      <c r="AB193" s="15">
        <f t="shared" si="12"/>
        <v>2580776</v>
      </c>
      <c r="AC193" s="16">
        <f t="shared" si="13"/>
        <v>0.66800566961255059</v>
      </c>
      <c r="AD193" s="11">
        <f t="shared" si="14"/>
        <v>0.15748402805977738</v>
      </c>
      <c r="AE193" s="11">
        <f t="shared" si="15"/>
        <v>4.0104217986099127E-3</v>
      </c>
      <c r="AF193" s="16">
        <f t="shared" si="16"/>
        <v>9.4546709376006793E-4</v>
      </c>
      <c r="AG193" s="17">
        <f t="shared" si="17"/>
        <v>6.003574492018899E-3</v>
      </c>
    </row>
    <row r="194" spans="1:33" x14ac:dyDescent="0.2">
      <c r="A194" s="8" t="s">
        <v>394</v>
      </c>
      <c r="B194" s="8" t="s">
        <v>488</v>
      </c>
      <c r="C194" s="8" t="s">
        <v>489</v>
      </c>
      <c r="D194" s="9" t="s">
        <v>490</v>
      </c>
      <c r="E194" s="8" t="s">
        <v>36</v>
      </c>
      <c r="F194" s="8" t="s">
        <v>37</v>
      </c>
      <c r="G194" s="8" t="s">
        <v>65</v>
      </c>
      <c r="H194" s="8" t="s">
        <v>172</v>
      </c>
      <c r="I194" s="8" t="s">
        <v>40</v>
      </c>
      <c r="J194" s="9" t="s">
        <v>51</v>
      </c>
      <c r="K194" s="10">
        <v>1053930488.9630799</v>
      </c>
      <c r="L194" s="9" t="s">
        <v>398</v>
      </c>
      <c r="M194" s="66"/>
      <c r="N194" s="9" t="s">
        <v>399</v>
      </c>
      <c r="O194" s="9" t="s">
        <v>400</v>
      </c>
      <c r="P194" s="11">
        <v>5.0000000000000001E-3</v>
      </c>
      <c r="Q194" s="9"/>
      <c r="R194" s="12">
        <v>12916489</v>
      </c>
      <c r="S194" s="10">
        <v>11276265</v>
      </c>
      <c r="T194" s="10"/>
      <c r="U194" s="10"/>
      <c r="V194" s="10">
        <v>364836</v>
      </c>
      <c r="W194" s="13">
        <v>1058909</v>
      </c>
      <c r="X194" s="13">
        <v>216479</v>
      </c>
      <c r="Y194" s="10"/>
      <c r="Z194" s="10"/>
      <c r="AA194" s="11">
        <v>1.1793843251534799E-4</v>
      </c>
      <c r="AB194" s="15">
        <f t="shared" ref="AB194:AB257" si="18">+S194+U194+V194+W194</f>
        <v>12700010</v>
      </c>
      <c r="AC194" s="16">
        <f t="shared" ref="AC194:AC257" si="19">+S194/AB194</f>
        <v>0.88789418276048604</v>
      </c>
      <c r="AD194" s="11">
        <f t="shared" ref="AD194:AD257" si="20">+V194/AB194</f>
        <v>2.8727221474628761E-2</v>
      </c>
      <c r="AE194" s="11">
        <f t="shared" ref="AE194:AE257" si="21">+S194/K194</f>
        <v>1.0699249256081648E-2</v>
      </c>
      <c r="AF194" s="16">
        <f t="shared" ref="AF194:AF257" si="22">+V194/K194</f>
        <v>3.4616704215374543E-4</v>
      </c>
      <c r="AG194" s="17">
        <f t="shared" ref="AG194:AG257" si="23">+AB194/K194+AA194</f>
        <v>1.216807848728787E-2</v>
      </c>
    </row>
    <row r="195" spans="1:33" x14ac:dyDescent="0.2">
      <c r="A195" s="8" t="s">
        <v>394</v>
      </c>
      <c r="B195" s="8" t="s">
        <v>488</v>
      </c>
      <c r="C195" s="8" t="s">
        <v>491</v>
      </c>
      <c r="D195" s="9" t="s">
        <v>492</v>
      </c>
      <c r="E195" s="8" t="s">
        <v>36</v>
      </c>
      <c r="F195" s="8" t="s">
        <v>37</v>
      </c>
      <c r="G195" s="8" t="s">
        <v>65</v>
      </c>
      <c r="H195" s="8" t="s">
        <v>172</v>
      </c>
      <c r="I195" s="8" t="s">
        <v>40</v>
      </c>
      <c r="J195" s="9" t="s">
        <v>41</v>
      </c>
      <c r="K195" s="10">
        <v>4895343533.7796898</v>
      </c>
      <c r="L195" s="9" t="s">
        <v>398</v>
      </c>
      <c r="M195" s="66"/>
      <c r="N195" s="9" t="s">
        <v>399</v>
      </c>
      <c r="O195" s="9" t="s">
        <v>400</v>
      </c>
      <c r="P195" s="11">
        <v>5.0000000000000001E-3</v>
      </c>
      <c r="Q195" s="9"/>
      <c r="R195" s="12">
        <v>59995094</v>
      </c>
      <c r="S195" s="10">
        <v>52376502</v>
      </c>
      <c r="T195" s="10"/>
      <c r="U195" s="10"/>
      <c r="V195" s="10">
        <v>1694607</v>
      </c>
      <c r="W195" s="13">
        <v>4918469</v>
      </c>
      <c r="X195" s="13">
        <v>1005516</v>
      </c>
      <c r="Y195" s="10"/>
      <c r="Z195" s="10"/>
      <c r="AA195" s="11">
        <v>5.4780571303725202E-4</v>
      </c>
      <c r="AB195" s="15">
        <f t="shared" si="18"/>
        <v>58989578</v>
      </c>
      <c r="AC195" s="16">
        <f t="shared" si="19"/>
        <v>0.88789416327067128</v>
      </c>
      <c r="AD195" s="11">
        <f t="shared" si="20"/>
        <v>2.8727227036613144E-2</v>
      </c>
      <c r="AE195" s="11">
        <f t="shared" si="21"/>
        <v>1.0699249529391077E-2</v>
      </c>
      <c r="AF195" s="16">
        <f t="shared" si="22"/>
        <v>3.4616712561775939E-4</v>
      </c>
      <c r="AG195" s="17">
        <f t="shared" si="23"/>
        <v>1.2597946340135226E-2</v>
      </c>
    </row>
    <row r="196" spans="1:33" x14ac:dyDescent="0.2">
      <c r="A196" s="8" t="s">
        <v>394</v>
      </c>
      <c r="B196" s="8" t="s">
        <v>488</v>
      </c>
      <c r="C196" s="8" t="s">
        <v>493</v>
      </c>
      <c r="D196" s="9" t="s">
        <v>494</v>
      </c>
      <c r="E196" s="8" t="s">
        <v>36</v>
      </c>
      <c r="F196" s="8" t="s">
        <v>37</v>
      </c>
      <c r="G196" s="8" t="s">
        <v>65</v>
      </c>
      <c r="H196" s="8" t="s">
        <v>172</v>
      </c>
      <c r="I196" s="8" t="s">
        <v>40</v>
      </c>
      <c r="J196" s="9" t="s">
        <v>67</v>
      </c>
      <c r="K196" s="10">
        <v>632561995.25722301</v>
      </c>
      <c r="L196" s="9" t="s">
        <v>398</v>
      </c>
      <c r="M196" s="66"/>
      <c r="N196" s="9" t="s">
        <v>399</v>
      </c>
      <c r="O196" s="9" t="s">
        <v>400</v>
      </c>
      <c r="P196" s="11">
        <v>5.0000000000000001E-3</v>
      </c>
      <c r="Q196" s="9"/>
      <c r="R196" s="12">
        <v>7752391</v>
      </c>
      <c r="S196" s="10">
        <v>6767939</v>
      </c>
      <c r="T196" s="10"/>
      <c r="U196" s="10"/>
      <c r="V196" s="10">
        <v>218972</v>
      </c>
      <c r="W196" s="13">
        <v>635550</v>
      </c>
      <c r="X196" s="13">
        <v>129930</v>
      </c>
      <c r="Y196" s="10"/>
      <c r="Z196" s="10"/>
      <c r="AA196" s="11">
        <v>7.0785854447399994E-5</v>
      </c>
      <c r="AB196" s="15">
        <f t="shared" si="18"/>
        <v>7622461</v>
      </c>
      <c r="AC196" s="16">
        <f t="shared" si="19"/>
        <v>0.88789421159386717</v>
      </c>
      <c r="AD196" s="11">
        <f t="shared" si="20"/>
        <v>2.8727205032600362E-2</v>
      </c>
      <c r="AE196" s="11">
        <f t="shared" si="21"/>
        <v>1.0699250114208816E-2</v>
      </c>
      <c r="AF196" s="16">
        <f t="shared" si="22"/>
        <v>3.4616686054772847E-4</v>
      </c>
      <c r="AG196" s="17">
        <f t="shared" si="23"/>
        <v>1.2120926484379534E-2</v>
      </c>
    </row>
    <row r="197" spans="1:33" x14ac:dyDescent="0.2">
      <c r="A197" s="8" t="s">
        <v>394</v>
      </c>
      <c r="B197" s="8" t="s">
        <v>495</v>
      </c>
      <c r="C197" s="8" t="s">
        <v>495</v>
      </c>
      <c r="D197" s="9" t="s">
        <v>496</v>
      </c>
      <c r="E197" s="8" t="s">
        <v>36</v>
      </c>
      <c r="F197" s="8" t="s">
        <v>37</v>
      </c>
      <c r="G197" s="8" t="s">
        <v>76</v>
      </c>
      <c r="H197" s="8" t="s">
        <v>103</v>
      </c>
      <c r="I197" s="8" t="s">
        <v>40</v>
      </c>
      <c r="J197" s="9" t="s">
        <v>41</v>
      </c>
      <c r="K197" s="10">
        <v>5012853376</v>
      </c>
      <c r="L197" s="9" t="s">
        <v>398</v>
      </c>
      <c r="M197" s="66"/>
      <c r="N197" s="9" t="s">
        <v>399</v>
      </c>
      <c r="O197" s="9" t="s">
        <v>400</v>
      </c>
      <c r="P197" s="11">
        <v>5.0000000000000001E-3</v>
      </c>
      <c r="Q197" s="9"/>
      <c r="R197" s="12">
        <v>114431224</v>
      </c>
      <c r="S197" s="10">
        <v>103453987</v>
      </c>
      <c r="T197" s="10"/>
      <c r="U197" s="10"/>
      <c r="V197" s="10">
        <v>2503841</v>
      </c>
      <c r="W197" s="13">
        <v>7546668</v>
      </c>
      <c r="X197" s="13">
        <v>926728</v>
      </c>
      <c r="Y197" s="10"/>
      <c r="Z197" s="10"/>
      <c r="AA197" s="11">
        <v>5.9657000000000004E-4</v>
      </c>
      <c r="AB197" s="15">
        <f t="shared" si="18"/>
        <v>113504496</v>
      </c>
      <c r="AC197" s="16">
        <f t="shared" si="19"/>
        <v>0.91145276747451487</v>
      </c>
      <c r="AD197" s="11">
        <f t="shared" si="20"/>
        <v>2.205939930344257E-2</v>
      </c>
      <c r="AE197" s="11">
        <f t="shared" si="21"/>
        <v>2.0637744462127273E-2</v>
      </c>
      <c r="AF197" s="16">
        <f t="shared" si="22"/>
        <v>4.9948418838412884E-4</v>
      </c>
      <c r="AG197" s="17">
        <f t="shared" si="23"/>
        <v>2.3239262192718945E-2</v>
      </c>
    </row>
    <row r="198" spans="1:33" x14ac:dyDescent="0.2">
      <c r="A198" s="8" t="s">
        <v>394</v>
      </c>
      <c r="B198" s="8" t="s">
        <v>497</v>
      </c>
      <c r="C198" s="8" t="s">
        <v>498</v>
      </c>
      <c r="D198" s="9" t="s">
        <v>499</v>
      </c>
      <c r="E198" s="8" t="s">
        <v>36</v>
      </c>
      <c r="F198" s="8" t="s">
        <v>37</v>
      </c>
      <c r="G198" s="8" t="s">
        <v>65</v>
      </c>
      <c r="H198" s="8" t="s">
        <v>39</v>
      </c>
      <c r="I198" s="8" t="s">
        <v>40</v>
      </c>
      <c r="J198" s="9" t="s">
        <v>41</v>
      </c>
      <c r="K198" s="10">
        <v>4401833360</v>
      </c>
      <c r="L198" s="9" t="s">
        <v>398</v>
      </c>
      <c r="M198" s="66"/>
      <c r="N198" s="9" t="s">
        <v>399</v>
      </c>
      <c r="O198" s="9" t="s">
        <v>400</v>
      </c>
      <c r="P198" s="11">
        <v>5.0000000000000001E-3</v>
      </c>
      <c r="Q198" s="9"/>
      <c r="R198" s="12">
        <v>68683099</v>
      </c>
      <c r="S198" s="10">
        <v>58309128</v>
      </c>
      <c r="T198" s="10"/>
      <c r="U198" s="10">
        <v>1081232</v>
      </c>
      <c r="V198" s="10">
        <v>2463640</v>
      </c>
      <c r="W198" s="13">
        <v>5121087</v>
      </c>
      <c r="X198" s="13">
        <v>1708012</v>
      </c>
      <c r="Y198" s="10"/>
      <c r="Z198" s="10"/>
      <c r="AA198" s="11">
        <v>1.5577900000000001E-3</v>
      </c>
      <c r="AB198" s="15">
        <f t="shared" si="18"/>
        <v>66975087</v>
      </c>
      <c r="AC198" s="16">
        <f t="shared" si="19"/>
        <v>0.8706092162299095</v>
      </c>
      <c r="AD198" s="11">
        <f t="shared" si="20"/>
        <v>3.6784424035164E-2</v>
      </c>
      <c r="AE198" s="11">
        <f t="shared" si="21"/>
        <v>1.3246555067227715E-2</v>
      </c>
      <c r="AF198" s="16">
        <f t="shared" si="22"/>
        <v>5.5968497635267142E-4</v>
      </c>
      <c r="AG198" s="17">
        <f t="shared" si="23"/>
        <v>1.6773060893398837E-2</v>
      </c>
    </row>
    <row r="199" spans="1:33" x14ac:dyDescent="0.2">
      <c r="A199" s="8" t="s">
        <v>394</v>
      </c>
      <c r="B199" s="8" t="s">
        <v>497</v>
      </c>
      <c r="C199" s="8" t="s">
        <v>500</v>
      </c>
      <c r="D199" s="9" t="s">
        <v>501</v>
      </c>
      <c r="E199" s="8" t="s">
        <v>36</v>
      </c>
      <c r="F199" s="8" t="s">
        <v>37</v>
      </c>
      <c r="G199" s="8" t="s">
        <v>65</v>
      </c>
      <c r="H199" s="8" t="s">
        <v>39</v>
      </c>
      <c r="I199" s="8" t="s">
        <v>40</v>
      </c>
      <c r="J199" s="9" t="s">
        <v>41</v>
      </c>
      <c r="K199" s="10">
        <v>691409665</v>
      </c>
      <c r="L199" s="9" t="s">
        <v>398</v>
      </c>
      <c r="M199" s="66"/>
      <c r="N199" s="9" t="s">
        <v>399</v>
      </c>
      <c r="O199" s="9" t="s">
        <v>400</v>
      </c>
      <c r="P199" s="11">
        <v>5.0000000000000001E-3</v>
      </c>
      <c r="Q199" s="9"/>
      <c r="R199" s="12">
        <v>6990751</v>
      </c>
      <c r="S199" s="10">
        <v>5531116</v>
      </c>
      <c r="T199" s="10"/>
      <c r="U199" s="10"/>
      <c r="V199" s="10">
        <v>386970</v>
      </c>
      <c r="W199" s="13">
        <v>804383</v>
      </c>
      <c r="X199" s="13">
        <v>268282</v>
      </c>
      <c r="Y199" s="10"/>
      <c r="Z199" s="10"/>
      <c r="AA199" s="11"/>
      <c r="AB199" s="15">
        <f t="shared" si="18"/>
        <v>6722469</v>
      </c>
      <c r="AC199" s="16">
        <f t="shared" si="19"/>
        <v>0.82278043974617066</v>
      </c>
      <c r="AD199" s="11">
        <f t="shared" si="20"/>
        <v>5.7563671918754854E-2</v>
      </c>
      <c r="AE199" s="11">
        <f t="shared" si="21"/>
        <v>7.9997666795704973E-3</v>
      </c>
      <c r="AF199" s="16">
        <f t="shared" si="22"/>
        <v>5.5968265933916328E-4</v>
      </c>
      <c r="AG199" s="17">
        <f t="shared" si="23"/>
        <v>9.7228449937852689E-3</v>
      </c>
    </row>
    <row r="200" spans="1:33" x14ac:dyDescent="0.2">
      <c r="A200" s="8" t="s">
        <v>394</v>
      </c>
      <c r="B200" s="8" t="s">
        <v>502</v>
      </c>
      <c r="C200" s="8" t="s">
        <v>503</v>
      </c>
      <c r="D200" s="9" t="s">
        <v>504</v>
      </c>
      <c r="E200" s="8" t="s">
        <v>36</v>
      </c>
      <c r="F200" s="8" t="s">
        <v>37</v>
      </c>
      <c r="G200" s="8" t="s">
        <v>38</v>
      </c>
      <c r="H200" s="8" t="s">
        <v>39</v>
      </c>
      <c r="I200" s="8" t="s">
        <v>40</v>
      </c>
      <c r="J200" s="9" t="s">
        <v>41</v>
      </c>
      <c r="K200" s="10">
        <v>522816759</v>
      </c>
      <c r="L200" s="9" t="s">
        <v>398</v>
      </c>
      <c r="M200" s="66"/>
      <c r="N200" s="9" t="s">
        <v>399</v>
      </c>
      <c r="O200" s="9" t="s">
        <v>505</v>
      </c>
      <c r="P200" s="11">
        <v>5.0000000000000001E-3</v>
      </c>
      <c r="Q200" s="9"/>
      <c r="R200" s="12">
        <v>15670179</v>
      </c>
      <c r="S200" s="10">
        <v>8359196</v>
      </c>
      <c r="T200" s="10"/>
      <c r="U200" s="10">
        <v>62920</v>
      </c>
      <c r="V200" s="10">
        <v>2231568</v>
      </c>
      <c r="W200" s="13">
        <v>961938</v>
      </c>
      <c r="X200" s="13">
        <v>4054557</v>
      </c>
      <c r="Y200" s="10"/>
      <c r="Z200" s="10"/>
      <c r="AA200" s="11"/>
      <c r="AB200" s="15">
        <f t="shared" si="18"/>
        <v>11615622</v>
      </c>
      <c r="AC200" s="16">
        <f t="shared" si="19"/>
        <v>0.71965117322171812</v>
      </c>
      <c r="AD200" s="11">
        <f t="shared" si="20"/>
        <v>0.19211782201590238</v>
      </c>
      <c r="AE200" s="11">
        <f t="shared" si="21"/>
        <v>1.5988768255992346E-2</v>
      </c>
      <c r="AF200" s="16">
        <f t="shared" si="22"/>
        <v>4.2683559040233446E-3</v>
      </c>
      <c r="AG200" s="17">
        <f t="shared" si="23"/>
        <v>2.2217386493534344E-2</v>
      </c>
    </row>
    <row r="201" spans="1:33" x14ac:dyDescent="0.2">
      <c r="A201" s="8" t="s">
        <v>394</v>
      </c>
      <c r="B201" s="8" t="s">
        <v>502</v>
      </c>
      <c r="C201" s="8" t="s">
        <v>506</v>
      </c>
      <c r="D201" s="9" t="s">
        <v>507</v>
      </c>
      <c r="E201" s="8" t="s">
        <v>36</v>
      </c>
      <c r="F201" s="8" t="s">
        <v>37</v>
      </c>
      <c r="G201" s="8" t="s">
        <v>38</v>
      </c>
      <c r="H201" s="8" t="s">
        <v>39</v>
      </c>
      <c r="I201" s="8" t="s">
        <v>40</v>
      </c>
      <c r="J201" s="9" t="s">
        <v>41</v>
      </c>
      <c r="K201" s="10">
        <v>534657361</v>
      </c>
      <c r="L201" s="9" t="s">
        <v>411</v>
      </c>
      <c r="M201" s="66"/>
      <c r="N201" s="9" t="s">
        <v>399</v>
      </c>
      <c r="O201" s="9" t="s">
        <v>505</v>
      </c>
      <c r="P201" s="11">
        <v>5.0000000000000001E-3</v>
      </c>
      <c r="Q201" s="9"/>
      <c r="R201" s="12">
        <v>11693564</v>
      </c>
      <c r="S201" s="10">
        <v>4281365</v>
      </c>
      <c r="T201" s="10"/>
      <c r="U201" s="10"/>
      <c r="V201" s="10">
        <v>2282103</v>
      </c>
      <c r="W201" s="13">
        <v>983721</v>
      </c>
      <c r="X201" s="13">
        <v>4146375</v>
      </c>
      <c r="Y201" s="10"/>
      <c r="Z201" s="10"/>
      <c r="AA201" s="11"/>
      <c r="AB201" s="15">
        <f t="shared" si="18"/>
        <v>7547189</v>
      </c>
      <c r="AC201" s="16">
        <f t="shared" si="19"/>
        <v>0.56727942019207411</v>
      </c>
      <c r="AD201" s="11">
        <f t="shared" si="20"/>
        <v>0.30237787870424337</v>
      </c>
      <c r="AE201" s="11">
        <f t="shared" si="21"/>
        <v>8.0076798942640953E-3</v>
      </c>
      <c r="AF201" s="16">
        <f t="shared" si="22"/>
        <v>4.268346732815299E-3</v>
      </c>
      <c r="AG201" s="17">
        <f t="shared" si="23"/>
        <v>1.4115935832032807E-2</v>
      </c>
    </row>
    <row r="202" spans="1:33" x14ac:dyDescent="0.2">
      <c r="A202" s="8" t="s">
        <v>394</v>
      </c>
      <c r="B202" s="8" t="s">
        <v>508</v>
      </c>
      <c r="C202" s="8" t="s">
        <v>509</v>
      </c>
      <c r="D202" s="9" t="s">
        <v>510</v>
      </c>
      <c r="E202" s="8" t="s">
        <v>36</v>
      </c>
      <c r="F202" s="8" t="s">
        <v>37</v>
      </c>
      <c r="G202" s="8" t="s">
        <v>65</v>
      </c>
      <c r="H202" s="8" t="s">
        <v>238</v>
      </c>
      <c r="I202" s="8" t="s">
        <v>189</v>
      </c>
      <c r="J202" s="9" t="s">
        <v>41</v>
      </c>
      <c r="K202" s="10">
        <v>9406771705</v>
      </c>
      <c r="L202" s="9" t="s">
        <v>411</v>
      </c>
      <c r="M202" s="66"/>
      <c r="N202" s="9" t="s">
        <v>399</v>
      </c>
      <c r="O202" s="9" t="s">
        <v>400</v>
      </c>
      <c r="P202" s="11">
        <v>5.0000000000000001E-3</v>
      </c>
      <c r="Q202" s="9"/>
      <c r="R202" s="12">
        <v>119265551</v>
      </c>
      <c r="S202" s="10">
        <v>103142509</v>
      </c>
      <c r="T202" s="10"/>
      <c r="U202" s="10">
        <v>387833</v>
      </c>
      <c r="V202" s="10">
        <v>3758616</v>
      </c>
      <c r="W202" s="13">
        <v>10618757</v>
      </c>
      <c r="X202" s="13">
        <v>1357836</v>
      </c>
      <c r="Y202" s="10"/>
      <c r="Z202" s="10"/>
      <c r="AA202" s="11"/>
      <c r="AB202" s="15">
        <f t="shared" si="18"/>
        <v>117907715</v>
      </c>
      <c r="AC202" s="16">
        <f t="shared" si="19"/>
        <v>0.87477319868339409</v>
      </c>
      <c r="AD202" s="11">
        <f t="shared" si="20"/>
        <v>3.1877608687438309E-2</v>
      </c>
      <c r="AE202" s="11">
        <f t="shared" si="21"/>
        <v>1.0964708428628756E-2</v>
      </c>
      <c r="AF202" s="16">
        <f t="shared" si="22"/>
        <v>3.9956492172571549E-4</v>
      </c>
      <c r="AG202" s="17">
        <f t="shared" si="23"/>
        <v>1.2534344267898867E-2</v>
      </c>
    </row>
    <row r="203" spans="1:33" x14ac:dyDescent="0.2">
      <c r="A203" s="8" t="s">
        <v>394</v>
      </c>
      <c r="B203" s="8" t="s">
        <v>508</v>
      </c>
      <c r="C203" s="8" t="s">
        <v>511</v>
      </c>
      <c r="D203" s="9" t="s">
        <v>512</v>
      </c>
      <c r="E203" s="8" t="s">
        <v>36</v>
      </c>
      <c r="F203" s="8" t="s">
        <v>37</v>
      </c>
      <c r="G203" s="8" t="s">
        <v>65</v>
      </c>
      <c r="H203" s="8" t="s">
        <v>238</v>
      </c>
      <c r="I203" s="8" t="s">
        <v>40</v>
      </c>
      <c r="J203" s="9" t="s">
        <v>41</v>
      </c>
      <c r="K203" s="10">
        <v>3268706106</v>
      </c>
      <c r="L203" s="9" t="s">
        <v>513</v>
      </c>
      <c r="M203" s="66"/>
      <c r="N203" s="9" t="s">
        <v>399</v>
      </c>
      <c r="O203" s="9" t="s">
        <v>400</v>
      </c>
      <c r="P203" s="11">
        <v>5.0000000000000001E-3</v>
      </c>
      <c r="Q203" s="9"/>
      <c r="R203" s="12">
        <v>18548360</v>
      </c>
      <c r="S203" s="10">
        <v>13080620</v>
      </c>
      <c r="T203" s="10"/>
      <c r="U203" s="10"/>
      <c r="V203" s="10">
        <v>1306060</v>
      </c>
      <c r="W203" s="13">
        <v>3689853</v>
      </c>
      <c r="X203" s="13">
        <v>471827</v>
      </c>
      <c r="Y203" s="10"/>
      <c r="Z203" s="10"/>
      <c r="AA203" s="11"/>
      <c r="AB203" s="15">
        <f t="shared" si="18"/>
        <v>18076533</v>
      </c>
      <c r="AC203" s="16">
        <f t="shared" si="19"/>
        <v>0.72362438084780967</v>
      </c>
      <c r="AD203" s="11">
        <f t="shared" si="20"/>
        <v>7.2251686758738526E-2</v>
      </c>
      <c r="AE203" s="11">
        <f t="shared" si="21"/>
        <v>4.0017730489716897E-3</v>
      </c>
      <c r="AF203" s="16">
        <f t="shared" si="22"/>
        <v>3.9956483013343138E-4</v>
      </c>
      <c r="AG203" s="17">
        <f t="shared" si="23"/>
        <v>5.5301799592257376E-3</v>
      </c>
    </row>
    <row r="204" spans="1:33" x14ac:dyDescent="0.2">
      <c r="A204" s="8" t="s">
        <v>394</v>
      </c>
      <c r="B204" s="8" t="s">
        <v>508</v>
      </c>
      <c r="C204" s="8" t="s">
        <v>514</v>
      </c>
      <c r="D204" s="9" t="s">
        <v>515</v>
      </c>
      <c r="E204" s="8" t="s">
        <v>36</v>
      </c>
      <c r="F204" s="8" t="s">
        <v>37</v>
      </c>
      <c r="G204" s="8" t="s">
        <v>65</v>
      </c>
      <c r="H204" s="8" t="s">
        <v>238</v>
      </c>
      <c r="I204" s="8" t="s">
        <v>189</v>
      </c>
      <c r="J204" s="9" t="s">
        <v>41</v>
      </c>
      <c r="K204" s="10">
        <v>4849235</v>
      </c>
      <c r="L204" s="9" t="s">
        <v>411</v>
      </c>
      <c r="M204" s="66"/>
      <c r="N204" s="9" t="s">
        <v>399</v>
      </c>
      <c r="O204" s="9" t="s">
        <v>400</v>
      </c>
      <c r="P204" s="11">
        <v>5.0000000000000001E-3</v>
      </c>
      <c r="Q204" s="9"/>
      <c r="R204" s="12">
        <v>61482</v>
      </c>
      <c r="S204" s="10">
        <v>53170</v>
      </c>
      <c r="T204" s="10"/>
      <c r="U204" s="10">
        <v>200</v>
      </c>
      <c r="V204" s="10">
        <v>1938</v>
      </c>
      <c r="W204" s="13">
        <v>5474</v>
      </c>
      <c r="X204" s="13">
        <v>700</v>
      </c>
      <c r="Y204" s="10"/>
      <c r="Z204" s="10"/>
      <c r="AA204" s="11"/>
      <c r="AB204" s="15">
        <f t="shared" si="18"/>
        <v>60782</v>
      </c>
      <c r="AC204" s="16">
        <f t="shared" si="19"/>
        <v>0.87476555559211611</v>
      </c>
      <c r="AD204" s="11">
        <f t="shared" si="20"/>
        <v>3.1884439472212166E-2</v>
      </c>
      <c r="AE204" s="11">
        <f t="shared" si="21"/>
        <v>1.0964616068307682E-2</v>
      </c>
      <c r="AF204" s="16">
        <f t="shared" si="22"/>
        <v>3.9965066654843497E-4</v>
      </c>
      <c r="AG204" s="17">
        <f t="shared" si="23"/>
        <v>1.2534348201314228E-2</v>
      </c>
    </row>
    <row r="205" spans="1:33" x14ac:dyDescent="0.2">
      <c r="A205" s="8" t="s">
        <v>394</v>
      </c>
      <c r="B205" s="8" t="s">
        <v>516</v>
      </c>
      <c r="C205" s="8" t="s">
        <v>516</v>
      </c>
      <c r="D205" s="9" t="s">
        <v>517</v>
      </c>
      <c r="E205" s="8" t="s">
        <v>36</v>
      </c>
      <c r="F205" s="8" t="s">
        <v>37</v>
      </c>
      <c r="G205" s="8" t="s">
        <v>65</v>
      </c>
      <c r="H205" s="8" t="s">
        <v>39</v>
      </c>
      <c r="I205" s="8" t="s">
        <v>40</v>
      </c>
      <c r="J205" s="9" t="s">
        <v>41</v>
      </c>
      <c r="K205" s="10">
        <v>4927419417</v>
      </c>
      <c r="L205" s="9" t="s">
        <v>398</v>
      </c>
      <c r="M205" s="66"/>
      <c r="N205" s="9" t="s">
        <v>399</v>
      </c>
      <c r="O205" s="9" t="s">
        <v>400</v>
      </c>
      <c r="P205" s="11">
        <v>5.0000000000000001E-3</v>
      </c>
      <c r="Q205" s="9"/>
      <c r="R205" s="12">
        <v>107430237</v>
      </c>
      <c r="S205" s="10">
        <v>94041239</v>
      </c>
      <c r="T205" s="10"/>
      <c r="U205" s="10"/>
      <c r="V205" s="10">
        <v>3329918</v>
      </c>
      <c r="W205" s="13">
        <v>8307383</v>
      </c>
      <c r="X205" s="13">
        <v>1751697</v>
      </c>
      <c r="Y205" s="10"/>
      <c r="Z205" s="10"/>
      <c r="AA205" s="11">
        <v>1.20685E-3</v>
      </c>
      <c r="AB205" s="15">
        <f t="shared" si="18"/>
        <v>105678540</v>
      </c>
      <c r="AC205" s="16">
        <f t="shared" si="19"/>
        <v>0.8898801875953245</v>
      </c>
      <c r="AD205" s="11">
        <f t="shared" si="20"/>
        <v>3.1509878921491534E-2</v>
      </c>
      <c r="AE205" s="11">
        <f t="shared" si="21"/>
        <v>1.9085292125843811E-2</v>
      </c>
      <c r="AF205" s="16">
        <f t="shared" si="22"/>
        <v>6.757934972029193E-4</v>
      </c>
      <c r="AG205" s="17">
        <f t="shared" si="23"/>
        <v>2.2653885670517591E-2</v>
      </c>
    </row>
    <row r="206" spans="1:33" x14ac:dyDescent="0.2">
      <c r="A206" s="8" t="s">
        <v>394</v>
      </c>
      <c r="B206" s="8" t="s">
        <v>518</v>
      </c>
      <c r="C206" s="8" t="s">
        <v>519</v>
      </c>
      <c r="D206" s="9" t="s">
        <v>520</v>
      </c>
      <c r="E206" s="8" t="s">
        <v>36</v>
      </c>
      <c r="F206" s="8" t="s">
        <v>37</v>
      </c>
      <c r="G206" s="8" t="s">
        <v>76</v>
      </c>
      <c r="H206" s="8" t="s">
        <v>463</v>
      </c>
      <c r="I206" s="8" t="s">
        <v>40</v>
      </c>
      <c r="J206" s="9" t="s">
        <v>41</v>
      </c>
      <c r="K206" s="10">
        <v>524903250</v>
      </c>
      <c r="L206" s="9" t="s">
        <v>398</v>
      </c>
      <c r="M206" s="66"/>
      <c r="N206" s="9" t="s">
        <v>399</v>
      </c>
      <c r="O206" s="9" t="s">
        <v>400</v>
      </c>
      <c r="P206" s="11">
        <v>5.0000000000000001E-3</v>
      </c>
      <c r="Q206" s="9"/>
      <c r="R206" s="12">
        <v>12929441</v>
      </c>
      <c r="S206" s="10">
        <v>10510083</v>
      </c>
      <c r="T206" s="10"/>
      <c r="U206" s="10"/>
      <c r="V206" s="10">
        <v>210202</v>
      </c>
      <c r="W206" s="13">
        <v>1442079</v>
      </c>
      <c r="X206" s="13">
        <v>767076</v>
      </c>
      <c r="Y206" s="10"/>
      <c r="Z206" s="10"/>
      <c r="AA206" s="11">
        <v>6.5614699999999998E-3</v>
      </c>
      <c r="AB206" s="15">
        <f t="shared" si="18"/>
        <v>12162364</v>
      </c>
      <c r="AC206" s="16">
        <f t="shared" si="19"/>
        <v>0.8641480389832108</v>
      </c>
      <c r="AD206" s="11">
        <f t="shared" si="20"/>
        <v>1.7282988734755842E-2</v>
      </c>
      <c r="AE206" s="11">
        <f t="shared" si="21"/>
        <v>2.0022895647912257E-2</v>
      </c>
      <c r="AF206" s="16">
        <f t="shared" si="22"/>
        <v>4.004585606966617E-4</v>
      </c>
      <c r="AG206" s="17">
        <f t="shared" si="23"/>
        <v>2.9732147643927714E-2</v>
      </c>
    </row>
    <row r="207" spans="1:33" x14ac:dyDescent="0.2">
      <c r="A207" s="8" t="s">
        <v>394</v>
      </c>
      <c r="B207" s="8" t="s">
        <v>521</v>
      </c>
      <c r="C207" s="8" t="s">
        <v>522</v>
      </c>
      <c r="D207" s="9" t="s">
        <v>523</v>
      </c>
      <c r="E207" s="8" t="s">
        <v>36</v>
      </c>
      <c r="F207" s="8" t="s">
        <v>37</v>
      </c>
      <c r="G207" s="8" t="s">
        <v>65</v>
      </c>
      <c r="H207" s="8" t="s">
        <v>39</v>
      </c>
      <c r="I207" s="8" t="s">
        <v>40</v>
      </c>
      <c r="J207" s="9" t="s">
        <v>41</v>
      </c>
      <c r="K207" s="10">
        <v>2022625363</v>
      </c>
      <c r="L207" s="9" t="s">
        <v>398</v>
      </c>
      <c r="M207" s="66"/>
      <c r="N207" s="9" t="s">
        <v>399</v>
      </c>
      <c r="O207" s="9" t="s">
        <v>400</v>
      </c>
      <c r="P207" s="11">
        <v>5.0000000000000001E-3</v>
      </c>
      <c r="Q207" s="9"/>
      <c r="R207" s="12">
        <v>37121713</v>
      </c>
      <c r="S207" s="10">
        <v>32275685</v>
      </c>
      <c r="T207" s="10"/>
      <c r="U207" s="10">
        <v>105948</v>
      </c>
      <c r="V207" s="10">
        <v>1045649</v>
      </c>
      <c r="W207" s="13">
        <v>2913300</v>
      </c>
      <c r="X207" s="13">
        <v>781131</v>
      </c>
      <c r="Y207" s="10"/>
      <c r="Z207" s="10"/>
      <c r="AA207" s="11"/>
      <c r="AB207" s="15">
        <f t="shared" si="18"/>
        <v>36340582</v>
      </c>
      <c r="AC207" s="16">
        <f t="shared" si="19"/>
        <v>0.88814441661941468</v>
      </c>
      <c r="AD207" s="11">
        <f t="shared" si="20"/>
        <v>2.8773589812072904E-2</v>
      </c>
      <c r="AE207" s="11">
        <f t="shared" si="21"/>
        <v>1.5957322394162029E-2</v>
      </c>
      <c r="AF207" s="16">
        <f t="shared" si="22"/>
        <v>5.1697611388056149E-4</v>
      </c>
      <c r="AG207" s="17">
        <f t="shared" si="23"/>
        <v>1.7967035648212625E-2</v>
      </c>
    </row>
    <row r="208" spans="1:33" x14ac:dyDescent="0.2">
      <c r="A208" s="8" t="s">
        <v>394</v>
      </c>
      <c r="B208" s="8" t="s">
        <v>521</v>
      </c>
      <c r="C208" s="8" t="s">
        <v>524</v>
      </c>
      <c r="D208" s="9" t="s">
        <v>525</v>
      </c>
      <c r="E208" s="8" t="s">
        <v>36</v>
      </c>
      <c r="F208" s="8" t="s">
        <v>37</v>
      </c>
      <c r="G208" s="8" t="s">
        <v>65</v>
      </c>
      <c r="H208" s="8" t="s">
        <v>39</v>
      </c>
      <c r="I208" s="8" t="s">
        <v>40</v>
      </c>
      <c r="J208" s="9" t="s">
        <v>41</v>
      </c>
      <c r="K208" s="10">
        <v>718278240</v>
      </c>
      <c r="L208" s="9" t="s">
        <v>411</v>
      </c>
      <c r="M208" s="66"/>
      <c r="N208" s="9" t="s">
        <v>399</v>
      </c>
      <c r="O208" s="9" t="s">
        <v>400</v>
      </c>
      <c r="P208" s="11">
        <v>5.0000000000000001E-3</v>
      </c>
      <c r="Q208" s="9"/>
      <c r="R208" s="12">
        <v>7432758</v>
      </c>
      <c r="S208" s="10">
        <v>5749461</v>
      </c>
      <c r="T208" s="10"/>
      <c r="U208" s="10"/>
      <c r="V208" s="10">
        <v>371331</v>
      </c>
      <c r="W208" s="13">
        <v>1034571</v>
      </c>
      <c r="X208" s="13">
        <v>277395</v>
      </c>
      <c r="Y208" s="10"/>
      <c r="Z208" s="10"/>
      <c r="AA208" s="11"/>
      <c r="AB208" s="15">
        <f t="shared" si="18"/>
        <v>7155363</v>
      </c>
      <c r="AC208" s="16">
        <f t="shared" si="19"/>
        <v>0.80351772509654651</v>
      </c>
      <c r="AD208" s="11">
        <f t="shared" si="20"/>
        <v>5.1895480355084712E-2</v>
      </c>
      <c r="AE208" s="11">
        <f t="shared" si="21"/>
        <v>8.0045039370815405E-3</v>
      </c>
      <c r="AF208" s="16">
        <f t="shared" si="22"/>
        <v>5.1697375657656008E-4</v>
      </c>
      <c r="AG208" s="17">
        <f t="shared" si="23"/>
        <v>9.9618262137524862E-3</v>
      </c>
    </row>
    <row r="209" spans="1:33" x14ac:dyDescent="0.2">
      <c r="A209" s="8" t="s">
        <v>394</v>
      </c>
      <c r="B209" s="8" t="s">
        <v>526</v>
      </c>
      <c r="C209" s="8" t="s">
        <v>526</v>
      </c>
      <c r="D209" s="9" t="s">
        <v>527</v>
      </c>
      <c r="E209" s="8" t="s">
        <v>36</v>
      </c>
      <c r="F209" s="8" t="s">
        <v>37</v>
      </c>
      <c r="G209" s="8" t="s">
        <v>65</v>
      </c>
      <c r="H209" s="8" t="s">
        <v>215</v>
      </c>
      <c r="I209" s="8" t="s">
        <v>189</v>
      </c>
      <c r="J209" s="9" t="s">
        <v>41</v>
      </c>
      <c r="K209" s="10">
        <v>2900652365</v>
      </c>
      <c r="L209" s="9" t="s">
        <v>306</v>
      </c>
      <c r="M209" s="66"/>
      <c r="N209" s="9" t="s">
        <v>399</v>
      </c>
      <c r="O209" s="9" t="s">
        <v>400</v>
      </c>
      <c r="P209" s="11">
        <v>5.0000000000000001E-3</v>
      </c>
      <c r="Q209" s="9"/>
      <c r="R209" s="12">
        <v>48676918</v>
      </c>
      <c r="S209" s="10">
        <v>43564654</v>
      </c>
      <c r="T209" s="10"/>
      <c r="U209" s="10"/>
      <c r="V209" s="10">
        <v>1086710</v>
      </c>
      <c r="W209" s="13">
        <v>3570214</v>
      </c>
      <c r="X209" s="13">
        <v>455340</v>
      </c>
      <c r="Y209" s="10"/>
      <c r="Z209" s="10"/>
      <c r="AA209" s="11">
        <v>5.1248000000000005E-4</v>
      </c>
      <c r="AB209" s="15">
        <f t="shared" si="18"/>
        <v>48221578</v>
      </c>
      <c r="AC209" s="16">
        <f t="shared" si="19"/>
        <v>0.9034265531501271</v>
      </c>
      <c r="AD209" s="11">
        <f t="shared" si="20"/>
        <v>2.2535761894809828E-2</v>
      </c>
      <c r="AE209" s="11">
        <f t="shared" si="21"/>
        <v>1.501891592583174E-2</v>
      </c>
      <c r="AF209" s="16">
        <f t="shared" si="22"/>
        <v>3.7464330890268541E-4</v>
      </c>
      <c r="AG209" s="17">
        <f t="shared" si="23"/>
        <v>1.7136870630829696E-2</v>
      </c>
    </row>
    <row r="210" spans="1:33" x14ac:dyDescent="0.2">
      <c r="A210" s="8" t="s">
        <v>394</v>
      </c>
      <c r="B210" s="8" t="s">
        <v>528</v>
      </c>
      <c r="C210" s="8" t="s">
        <v>528</v>
      </c>
      <c r="D210" s="9" t="s">
        <v>529</v>
      </c>
      <c r="E210" s="8" t="s">
        <v>36</v>
      </c>
      <c r="F210" s="8" t="s">
        <v>37</v>
      </c>
      <c r="G210" s="8" t="s">
        <v>65</v>
      </c>
      <c r="H210" s="8" t="s">
        <v>215</v>
      </c>
      <c r="I210" s="8" t="s">
        <v>189</v>
      </c>
      <c r="J210" s="9" t="s">
        <v>41</v>
      </c>
      <c r="K210" s="10">
        <v>7928678452</v>
      </c>
      <c r="L210" s="9" t="s">
        <v>306</v>
      </c>
      <c r="M210" s="66"/>
      <c r="N210" s="9" t="s">
        <v>399</v>
      </c>
      <c r="O210" s="9" t="s">
        <v>400</v>
      </c>
      <c r="P210" s="11">
        <v>5.0000000000000001E-3</v>
      </c>
      <c r="Q210" s="9"/>
      <c r="R210" s="12">
        <v>92509904</v>
      </c>
      <c r="S210" s="10">
        <v>80933618</v>
      </c>
      <c r="T210" s="10"/>
      <c r="U210" s="10"/>
      <c r="V210" s="10">
        <v>2853698</v>
      </c>
      <c r="W210" s="13">
        <v>7502945</v>
      </c>
      <c r="X210" s="13">
        <v>1219643</v>
      </c>
      <c r="Y210" s="10"/>
      <c r="Z210" s="10"/>
      <c r="AA210" s="11">
        <v>6.9653E-4</v>
      </c>
      <c r="AB210" s="15">
        <f t="shared" si="18"/>
        <v>91290261</v>
      </c>
      <c r="AC210" s="16">
        <f t="shared" si="19"/>
        <v>0.8865525973247026</v>
      </c>
      <c r="AD210" s="11">
        <f t="shared" si="20"/>
        <v>3.1259610485723115E-2</v>
      </c>
      <c r="AE210" s="11">
        <f t="shared" si="21"/>
        <v>1.0207705923499091E-2</v>
      </c>
      <c r="AF210" s="16">
        <f t="shared" si="22"/>
        <v>3.5992101549788008E-4</v>
      </c>
      <c r="AG210" s="17">
        <f t="shared" si="23"/>
        <v>1.221046155273842E-2</v>
      </c>
    </row>
    <row r="211" spans="1:33" x14ac:dyDescent="0.2">
      <c r="A211" s="8" t="s">
        <v>394</v>
      </c>
      <c r="B211" s="8" t="s">
        <v>530</v>
      </c>
      <c r="C211" s="8" t="s">
        <v>530</v>
      </c>
      <c r="D211" s="9" t="s">
        <v>531</v>
      </c>
      <c r="E211" s="8" t="s">
        <v>36</v>
      </c>
      <c r="F211" s="8" t="s">
        <v>37</v>
      </c>
      <c r="G211" s="8" t="s">
        <v>65</v>
      </c>
      <c r="H211" s="8" t="s">
        <v>215</v>
      </c>
      <c r="I211" s="8" t="s">
        <v>189</v>
      </c>
      <c r="J211" s="9" t="s">
        <v>41</v>
      </c>
      <c r="K211" s="10">
        <v>4578969094</v>
      </c>
      <c r="L211" s="9" t="s">
        <v>306</v>
      </c>
      <c r="M211" s="66"/>
      <c r="N211" s="9" t="s">
        <v>399</v>
      </c>
      <c r="O211" s="9" t="s">
        <v>400</v>
      </c>
      <c r="P211" s="11">
        <v>5.0000000000000001E-3</v>
      </c>
      <c r="Q211" s="9"/>
      <c r="R211" s="12">
        <v>48484097</v>
      </c>
      <c r="S211" s="10">
        <v>42162936</v>
      </c>
      <c r="T211" s="10"/>
      <c r="U211" s="10"/>
      <c r="V211" s="10">
        <v>1699771</v>
      </c>
      <c r="W211" s="13">
        <v>4253816</v>
      </c>
      <c r="X211" s="13">
        <v>367574</v>
      </c>
      <c r="Y211" s="10"/>
      <c r="Z211" s="10"/>
      <c r="AA211" s="11">
        <v>2.24537E-3</v>
      </c>
      <c r="AB211" s="15">
        <f t="shared" si="18"/>
        <v>48116523</v>
      </c>
      <c r="AC211" s="16">
        <f t="shared" si="19"/>
        <v>0.87626730634713568</v>
      </c>
      <c r="AD211" s="11">
        <f t="shared" si="20"/>
        <v>3.532613942200271E-2</v>
      </c>
      <c r="AE211" s="11">
        <f t="shared" si="21"/>
        <v>9.2079538285697801E-3</v>
      </c>
      <c r="AF211" s="16">
        <f t="shared" si="22"/>
        <v>3.7121259504181313E-4</v>
      </c>
      <c r="AG211" s="17">
        <f t="shared" si="23"/>
        <v>1.2753526314714799E-2</v>
      </c>
    </row>
    <row r="212" spans="1:33" x14ac:dyDescent="0.2">
      <c r="A212" s="8" t="s">
        <v>394</v>
      </c>
      <c r="B212" s="8" t="s">
        <v>532</v>
      </c>
      <c r="C212" s="8" t="s">
        <v>532</v>
      </c>
      <c r="D212" s="9" t="s">
        <v>533</v>
      </c>
      <c r="E212" s="8" t="s">
        <v>36</v>
      </c>
      <c r="F212" s="8" t="s">
        <v>37</v>
      </c>
      <c r="G212" s="8" t="s">
        <v>65</v>
      </c>
      <c r="H212" s="8" t="s">
        <v>208</v>
      </c>
      <c r="I212" s="8" t="s">
        <v>40</v>
      </c>
      <c r="J212" s="9" t="s">
        <v>41</v>
      </c>
      <c r="K212" s="10">
        <v>2062918084</v>
      </c>
      <c r="L212" s="9" t="s">
        <v>306</v>
      </c>
      <c r="M212" s="66"/>
      <c r="N212" s="9" t="s">
        <v>399</v>
      </c>
      <c r="O212" s="9" t="s">
        <v>400</v>
      </c>
      <c r="P212" s="11">
        <v>5.0000000000000001E-3</v>
      </c>
      <c r="Q212" s="9"/>
      <c r="R212" s="12">
        <v>7918163</v>
      </c>
      <c r="S212" s="10">
        <v>4641844</v>
      </c>
      <c r="T212" s="10"/>
      <c r="U212" s="10"/>
      <c r="V212" s="10">
        <v>904207</v>
      </c>
      <c r="W212" s="13">
        <v>2349381</v>
      </c>
      <c r="X212" s="13">
        <v>22730</v>
      </c>
      <c r="Y212" s="10"/>
      <c r="Z212" s="10"/>
      <c r="AA212" s="11">
        <v>9.8809199999999996E-3</v>
      </c>
      <c r="AB212" s="15">
        <f t="shared" si="18"/>
        <v>7895432</v>
      </c>
      <c r="AC212" s="16">
        <f t="shared" si="19"/>
        <v>0.58791513877898005</v>
      </c>
      <c r="AD212" s="11">
        <f t="shared" si="20"/>
        <v>0.11452280255215927</v>
      </c>
      <c r="AE212" s="11">
        <f t="shared" si="21"/>
        <v>2.2501349113191447E-3</v>
      </c>
      <c r="AF212" s="16">
        <f t="shared" si="22"/>
        <v>4.3831454434038497E-4</v>
      </c>
      <c r="AG212" s="17">
        <f t="shared" si="23"/>
        <v>1.3708232417898219E-2</v>
      </c>
    </row>
    <row r="213" spans="1:33" x14ac:dyDescent="0.2">
      <c r="A213" s="8" t="s">
        <v>394</v>
      </c>
      <c r="B213" s="8" t="s">
        <v>534</v>
      </c>
      <c r="C213" s="8" t="s">
        <v>534</v>
      </c>
      <c r="D213" s="9" t="s">
        <v>535</v>
      </c>
      <c r="E213" s="8" t="s">
        <v>36</v>
      </c>
      <c r="F213" s="8" t="s">
        <v>37</v>
      </c>
      <c r="G213" s="8" t="s">
        <v>65</v>
      </c>
      <c r="H213" s="8" t="s">
        <v>39</v>
      </c>
      <c r="I213" s="8" t="s">
        <v>189</v>
      </c>
      <c r="J213" s="9" t="s">
        <v>41</v>
      </c>
      <c r="K213" s="10">
        <v>4009665820</v>
      </c>
      <c r="L213" s="9" t="s">
        <v>306</v>
      </c>
      <c r="M213" s="66"/>
      <c r="N213" s="9" t="s">
        <v>399</v>
      </c>
      <c r="O213" s="9" t="s">
        <v>400</v>
      </c>
      <c r="P213" s="11">
        <v>5.0000000000000001E-3</v>
      </c>
      <c r="Q213" s="9"/>
      <c r="R213" s="12">
        <v>58908065</v>
      </c>
      <c r="S213" s="10">
        <v>52187675</v>
      </c>
      <c r="T213" s="10"/>
      <c r="U213" s="10"/>
      <c r="V213" s="10">
        <v>1477007</v>
      </c>
      <c r="W213" s="13">
        <v>4528046</v>
      </c>
      <c r="X213" s="13">
        <v>715337</v>
      </c>
      <c r="Y213" s="10"/>
      <c r="Z213" s="10"/>
      <c r="AA213" s="11">
        <v>3.3986999999999998E-4</v>
      </c>
      <c r="AB213" s="15">
        <f t="shared" si="18"/>
        <v>58192728</v>
      </c>
      <c r="AC213" s="16">
        <f t="shared" si="19"/>
        <v>0.89680750144588517</v>
      </c>
      <c r="AD213" s="11">
        <f t="shared" si="20"/>
        <v>2.5381298501764689E-2</v>
      </c>
      <c r="AE213" s="11">
        <f t="shared" si="21"/>
        <v>1.3015467458582371E-2</v>
      </c>
      <c r="AF213" s="16">
        <f t="shared" si="22"/>
        <v>3.6836162071980351E-4</v>
      </c>
      <c r="AG213" s="17">
        <f t="shared" si="23"/>
        <v>1.4852981718621977E-2</v>
      </c>
    </row>
    <row r="214" spans="1:33" x14ac:dyDescent="0.2">
      <c r="A214" s="8" t="s">
        <v>394</v>
      </c>
      <c r="B214" s="8" t="s">
        <v>536</v>
      </c>
      <c r="C214" s="8" t="s">
        <v>536</v>
      </c>
      <c r="D214" s="9" t="s">
        <v>537</v>
      </c>
      <c r="E214" s="8" t="s">
        <v>36</v>
      </c>
      <c r="F214" s="8" t="s">
        <v>37</v>
      </c>
      <c r="G214" s="8" t="s">
        <v>65</v>
      </c>
      <c r="H214" s="8" t="s">
        <v>103</v>
      </c>
      <c r="I214" s="8" t="s">
        <v>40</v>
      </c>
      <c r="J214" s="9" t="s">
        <v>41</v>
      </c>
      <c r="K214" s="10">
        <v>5619193181</v>
      </c>
      <c r="L214" s="9" t="s">
        <v>398</v>
      </c>
      <c r="M214" s="66"/>
      <c r="N214" s="9" t="s">
        <v>399</v>
      </c>
      <c r="O214" s="9" t="s">
        <v>400</v>
      </c>
      <c r="P214" s="11">
        <v>5.0000000000000001E-3</v>
      </c>
      <c r="Q214" s="9"/>
      <c r="R214" s="12">
        <v>109680856</v>
      </c>
      <c r="S214" s="10">
        <v>98566071</v>
      </c>
      <c r="T214" s="10"/>
      <c r="U214" s="10"/>
      <c r="V214" s="10">
        <v>1880674</v>
      </c>
      <c r="W214" s="13">
        <v>7254455</v>
      </c>
      <c r="X214" s="13">
        <v>1979656</v>
      </c>
      <c r="Y214" s="10"/>
      <c r="Z214" s="10"/>
      <c r="AA214" s="11">
        <v>2.4358999999999999E-4</v>
      </c>
      <c r="AB214" s="15">
        <f t="shared" si="18"/>
        <v>107701200</v>
      </c>
      <c r="AC214" s="16">
        <f t="shared" si="19"/>
        <v>0.9151808057848938</v>
      </c>
      <c r="AD214" s="11">
        <f t="shared" si="20"/>
        <v>1.7461959569624107E-2</v>
      </c>
      <c r="AE214" s="11">
        <f t="shared" si="21"/>
        <v>1.7540965014920352E-2</v>
      </c>
      <c r="AF214" s="16">
        <f t="shared" si="22"/>
        <v>3.3468755022679475E-4</v>
      </c>
      <c r="AG214" s="17">
        <f t="shared" si="23"/>
        <v>1.9410256197589834E-2</v>
      </c>
    </row>
    <row r="215" spans="1:33" x14ac:dyDescent="0.2">
      <c r="A215" s="8" t="s">
        <v>538</v>
      </c>
      <c r="B215" s="8" t="s">
        <v>539</v>
      </c>
      <c r="C215" s="8" t="s">
        <v>137</v>
      </c>
      <c r="D215" s="9" t="s">
        <v>540</v>
      </c>
      <c r="E215" s="8" t="s">
        <v>273</v>
      </c>
      <c r="F215" s="8" t="s">
        <v>37</v>
      </c>
      <c r="G215" s="8" t="s">
        <v>65</v>
      </c>
      <c r="H215" s="8" t="s">
        <v>541</v>
      </c>
      <c r="I215" s="8" t="s">
        <v>189</v>
      </c>
      <c r="J215" s="9" t="s">
        <v>41</v>
      </c>
      <c r="K215" s="10">
        <v>382166814</v>
      </c>
      <c r="L215" s="9" t="s">
        <v>306</v>
      </c>
      <c r="M215" s="67">
        <v>0.25</v>
      </c>
      <c r="N215" s="9" t="s">
        <v>43</v>
      </c>
      <c r="O215" s="9" t="s">
        <v>542</v>
      </c>
      <c r="P215" s="11">
        <v>0.01</v>
      </c>
      <c r="Q215" s="9"/>
      <c r="R215" s="12">
        <v>17407857.660351999</v>
      </c>
      <c r="S215" s="10">
        <v>4760542</v>
      </c>
      <c r="T215" s="10">
        <v>9196413</v>
      </c>
      <c r="U215" s="10"/>
      <c r="V215" s="10">
        <v>889920</v>
      </c>
      <c r="W215" s="13">
        <v>1590119.4528000001</v>
      </c>
      <c r="X215" s="13">
        <v>970863.20755199995</v>
      </c>
      <c r="Y215" s="10"/>
      <c r="Z215" s="10"/>
      <c r="AA215" s="11"/>
      <c r="AB215" s="15">
        <f t="shared" si="18"/>
        <v>7240581.4528000001</v>
      </c>
      <c r="AC215" s="16">
        <f t="shared" si="19"/>
        <v>0.65748062238275828</v>
      </c>
      <c r="AD215" s="11">
        <f t="shared" si="20"/>
        <v>0.12290725624747439</v>
      </c>
      <c r="AE215" s="11">
        <f t="shared" si="21"/>
        <v>1.2456712162349084E-2</v>
      </c>
      <c r="AF215" s="16">
        <f t="shared" si="22"/>
        <v>2.3286166338870018E-3</v>
      </c>
      <c r="AG215" s="17">
        <f t="shared" si="23"/>
        <v>1.8946128202539325E-2</v>
      </c>
    </row>
    <row r="216" spans="1:33" x14ac:dyDescent="0.2">
      <c r="A216" s="8" t="s">
        <v>538</v>
      </c>
      <c r="B216" s="8" t="s">
        <v>539</v>
      </c>
      <c r="C216" s="8" t="s">
        <v>131</v>
      </c>
      <c r="D216" s="9" t="s">
        <v>543</v>
      </c>
      <c r="E216" s="8" t="s">
        <v>273</v>
      </c>
      <c r="F216" s="8" t="s">
        <v>37</v>
      </c>
      <c r="G216" s="8" t="s">
        <v>65</v>
      </c>
      <c r="H216" s="8" t="s">
        <v>541</v>
      </c>
      <c r="I216" s="8" t="s">
        <v>189</v>
      </c>
      <c r="J216" s="9" t="s">
        <v>41</v>
      </c>
      <c r="K216" s="10">
        <v>4320878</v>
      </c>
      <c r="L216" s="9" t="s">
        <v>306</v>
      </c>
      <c r="M216" s="67">
        <v>0.25</v>
      </c>
      <c r="N216" s="9" t="s">
        <v>43</v>
      </c>
      <c r="O216" s="9" t="s">
        <v>542</v>
      </c>
      <c r="P216" s="11">
        <v>0.01</v>
      </c>
      <c r="Q216" s="9"/>
      <c r="R216" s="12">
        <v>197176.379648</v>
      </c>
      <c r="S216" s="10">
        <v>53922</v>
      </c>
      <c r="T216" s="10">
        <v>104166</v>
      </c>
      <c r="U216" s="10"/>
      <c r="V216" s="10">
        <v>10080</v>
      </c>
      <c r="W216" s="13">
        <v>18011.547200000001</v>
      </c>
      <c r="X216" s="13">
        <v>10996.832447999999</v>
      </c>
      <c r="Y216" s="10"/>
      <c r="Z216" s="10"/>
      <c r="AA216" s="11"/>
      <c r="AB216" s="15">
        <f t="shared" si="18"/>
        <v>82013.547200000001</v>
      </c>
      <c r="AC216" s="16">
        <f t="shared" si="19"/>
        <v>0.65747674428109604</v>
      </c>
      <c r="AD216" s="11">
        <f t="shared" si="20"/>
        <v>0.12290652391145447</v>
      </c>
      <c r="AE216" s="11">
        <f t="shared" si="21"/>
        <v>1.2479408120294071E-2</v>
      </c>
      <c r="AF216" s="16">
        <f t="shared" si="22"/>
        <v>2.3328592013012171E-3</v>
      </c>
      <c r="AG216" s="17">
        <f t="shared" si="23"/>
        <v>1.898075974373727E-2</v>
      </c>
    </row>
    <row r="217" spans="1:33" x14ac:dyDescent="0.2">
      <c r="A217" s="8" t="s">
        <v>538</v>
      </c>
      <c r="B217" s="8" t="s">
        <v>544</v>
      </c>
      <c r="C217" s="8" t="s">
        <v>137</v>
      </c>
      <c r="D217" s="9" t="s">
        <v>545</v>
      </c>
      <c r="E217" s="8" t="s">
        <v>273</v>
      </c>
      <c r="F217" s="8" t="s">
        <v>37</v>
      </c>
      <c r="G217" s="8" t="s">
        <v>65</v>
      </c>
      <c r="H217" s="8" t="s">
        <v>103</v>
      </c>
      <c r="I217" s="8" t="s">
        <v>189</v>
      </c>
      <c r="J217" s="9" t="s">
        <v>41</v>
      </c>
      <c r="K217" s="10">
        <v>132322227</v>
      </c>
      <c r="L217" s="9" t="s">
        <v>546</v>
      </c>
      <c r="M217" s="67"/>
      <c r="N217" s="9"/>
      <c r="O217" s="19">
        <v>2.5000000000000001E-3</v>
      </c>
      <c r="P217" s="11">
        <v>0.01</v>
      </c>
      <c r="Q217" s="9"/>
      <c r="R217" s="12">
        <v>3826169.56</v>
      </c>
      <c r="S217" s="10">
        <v>1704201</v>
      </c>
      <c r="T217" s="10"/>
      <c r="U217" s="10"/>
      <c r="V217" s="10">
        <v>97724</v>
      </c>
      <c r="W217" s="13">
        <v>1473793</v>
      </c>
      <c r="X217" s="13">
        <v>550451.56000000006</v>
      </c>
      <c r="Y217" s="10"/>
      <c r="Z217" s="10"/>
      <c r="AA217" s="11"/>
      <c r="AB217" s="15">
        <f t="shared" si="18"/>
        <v>3275718</v>
      </c>
      <c r="AC217" s="16">
        <f t="shared" si="19"/>
        <v>0.52025265911168173</v>
      </c>
      <c r="AD217" s="11">
        <f t="shared" si="20"/>
        <v>2.9832848859395099E-2</v>
      </c>
      <c r="AE217" s="11">
        <f t="shared" si="21"/>
        <v>1.287917410882149E-2</v>
      </c>
      <c r="AF217" s="16">
        <f t="shared" si="22"/>
        <v>7.3853049646753607E-4</v>
      </c>
      <c r="AG217" s="17">
        <f t="shared" si="23"/>
        <v>2.4755614187176582E-2</v>
      </c>
    </row>
    <row r="218" spans="1:33" x14ac:dyDescent="0.2">
      <c r="A218" s="8" t="s">
        <v>538</v>
      </c>
      <c r="B218" s="8" t="s">
        <v>547</v>
      </c>
      <c r="C218" s="8" t="s">
        <v>137</v>
      </c>
      <c r="D218" s="9" t="s">
        <v>548</v>
      </c>
      <c r="E218" s="8" t="s">
        <v>273</v>
      </c>
      <c r="F218" s="8" t="s">
        <v>37</v>
      </c>
      <c r="G218" s="8" t="s">
        <v>65</v>
      </c>
      <c r="H218" s="8" t="s">
        <v>541</v>
      </c>
      <c r="I218" s="8" t="s">
        <v>189</v>
      </c>
      <c r="J218" s="9" t="s">
        <v>41</v>
      </c>
      <c r="K218" s="10">
        <v>937477934</v>
      </c>
      <c r="L218" s="9" t="s">
        <v>546</v>
      </c>
      <c r="M218" s="67">
        <v>0.25</v>
      </c>
      <c r="N218" s="9" t="s">
        <v>43</v>
      </c>
      <c r="O218" s="19">
        <v>2.5000000000000001E-3</v>
      </c>
      <c r="P218" s="11">
        <v>0.01</v>
      </c>
      <c r="Q218" s="9"/>
      <c r="R218" s="12">
        <v>18133869.920000002</v>
      </c>
      <c r="S218" s="10">
        <v>12174800</v>
      </c>
      <c r="T218" s="10"/>
      <c r="U218" s="10"/>
      <c r="V218" s="10">
        <v>754170</v>
      </c>
      <c r="W218" s="13">
        <v>3888419</v>
      </c>
      <c r="X218" s="13">
        <v>1316480.92</v>
      </c>
      <c r="Y218" s="10"/>
      <c r="Z218" s="10"/>
      <c r="AA218" s="11"/>
      <c r="AB218" s="15">
        <f t="shared" si="18"/>
        <v>16817389</v>
      </c>
      <c r="AC218" s="16">
        <f t="shared" si="19"/>
        <v>0.72394115400434633</v>
      </c>
      <c r="AD218" s="11">
        <f t="shared" si="20"/>
        <v>4.4844654541795995E-2</v>
      </c>
      <c r="AE218" s="11">
        <f t="shared" si="21"/>
        <v>1.2986759003545784E-2</v>
      </c>
      <c r="AF218" s="16">
        <f t="shared" si="22"/>
        <v>8.044669347918753E-4</v>
      </c>
      <c r="AG218" s="17">
        <f t="shared" si="23"/>
        <v>1.7938970497411194E-2</v>
      </c>
    </row>
    <row r="219" spans="1:33" x14ac:dyDescent="0.2">
      <c r="A219" s="8" t="s">
        <v>538</v>
      </c>
      <c r="B219" s="8" t="s">
        <v>549</v>
      </c>
      <c r="C219" s="8" t="s">
        <v>137</v>
      </c>
      <c r="D219" s="9" t="s">
        <v>550</v>
      </c>
      <c r="E219" s="8" t="s">
        <v>273</v>
      </c>
      <c r="F219" s="8" t="s">
        <v>37</v>
      </c>
      <c r="G219" s="8" t="s">
        <v>38</v>
      </c>
      <c r="H219" s="8" t="s">
        <v>541</v>
      </c>
      <c r="I219" s="8" t="s">
        <v>189</v>
      </c>
      <c r="J219" s="9" t="s">
        <v>41</v>
      </c>
      <c r="K219" s="10">
        <v>1300085363</v>
      </c>
      <c r="L219" s="9" t="s">
        <v>551</v>
      </c>
      <c r="M219" s="67">
        <v>0.25</v>
      </c>
      <c r="N219" s="9" t="s">
        <v>43</v>
      </c>
      <c r="O219" s="11" t="s">
        <v>542</v>
      </c>
      <c r="P219" s="11">
        <v>0.01</v>
      </c>
      <c r="Q219" s="9"/>
      <c r="R219" s="12">
        <v>31248364.120000001</v>
      </c>
      <c r="S219" s="10">
        <v>9746759</v>
      </c>
      <c r="T219" s="10"/>
      <c r="U219" s="10"/>
      <c r="V219" s="10">
        <v>1104638</v>
      </c>
      <c r="W219" s="13">
        <v>17650216</v>
      </c>
      <c r="X219" s="13">
        <v>2746751.12</v>
      </c>
      <c r="Y219" s="10"/>
      <c r="Z219" s="10"/>
      <c r="AA219" s="11"/>
      <c r="AB219" s="15">
        <f t="shared" si="18"/>
        <v>28501613</v>
      </c>
      <c r="AC219" s="16">
        <f t="shared" si="19"/>
        <v>0.34197218943362961</v>
      </c>
      <c r="AD219" s="11">
        <f t="shared" si="20"/>
        <v>3.8757034558009051E-2</v>
      </c>
      <c r="AE219" s="11">
        <f t="shared" si="21"/>
        <v>7.4970146402609716E-3</v>
      </c>
      <c r="AF219" s="16">
        <f t="shared" si="22"/>
        <v>8.4966574614070173E-4</v>
      </c>
      <c r="AG219" s="17">
        <f t="shared" si="23"/>
        <v>2.1922878151809481E-2</v>
      </c>
    </row>
    <row r="220" spans="1:33" x14ac:dyDescent="0.2">
      <c r="A220" s="8" t="s">
        <v>538</v>
      </c>
      <c r="B220" s="8" t="s">
        <v>552</v>
      </c>
      <c r="C220" s="8" t="s">
        <v>137</v>
      </c>
      <c r="D220" s="9" t="s">
        <v>553</v>
      </c>
      <c r="E220" s="8" t="s">
        <v>273</v>
      </c>
      <c r="F220" s="8" t="s">
        <v>37</v>
      </c>
      <c r="G220" s="8" t="s">
        <v>38</v>
      </c>
      <c r="H220" s="8" t="s">
        <v>541</v>
      </c>
      <c r="I220" s="8" t="s">
        <v>189</v>
      </c>
      <c r="J220" s="9" t="s">
        <v>51</v>
      </c>
      <c r="K220" s="10">
        <v>1146478</v>
      </c>
      <c r="L220" s="9" t="s">
        <v>546</v>
      </c>
      <c r="M220" s="67">
        <v>0.25</v>
      </c>
      <c r="N220" s="9" t="s">
        <v>43</v>
      </c>
      <c r="O220" s="11" t="s">
        <v>542</v>
      </c>
      <c r="P220" s="11">
        <v>0.01</v>
      </c>
      <c r="Q220" s="9"/>
      <c r="R220" s="12">
        <v>32827.019999999997</v>
      </c>
      <c r="S220" s="10">
        <v>22977.439999999999</v>
      </c>
      <c r="T220" s="10"/>
      <c r="U220" s="10"/>
      <c r="V220" s="10">
        <v>1413.35</v>
      </c>
      <c r="W220" s="13">
        <v>5527.51</v>
      </c>
      <c r="X220" s="13">
        <v>2908.72</v>
      </c>
      <c r="Y220" s="10"/>
      <c r="Z220" s="10"/>
      <c r="AA220" s="11"/>
      <c r="AB220" s="15">
        <f t="shared" si="18"/>
        <v>29918.299999999996</v>
      </c>
      <c r="AC220" s="16">
        <f t="shared" si="19"/>
        <v>0.76800620356103133</v>
      </c>
      <c r="AD220" s="11">
        <f t="shared" si="20"/>
        <v>4.7240317798805415E-2</v>
      </c>
      <c r="AE220" s="11">
        <f t="shared" si="21"/>
        <v>2.0041762685372069E-2</v>
      </c>
      <c r="AF220" s="16">
        <f t="shared" si="22"/>
        <v>1.2327755089936309E-3</v>
      </c>
      <c r="AG220" s="17">
        <f t="shared" si="23"/>
        <v>2.6095834372748535E-2</v>
      </c>
    </row>
    <row r="221" spans="1:33" x14ac:dyDescent="0.2">
      <c r="A221" s="8" t="s">
        <v>538</v>
      </c>
      <c r="B221" s="8" t="s">
        <v>554</v>
      </c>
      <c r="C221" s="8" t="s">
        <v>137</v>
      </c>
      <c r="D221" s="9" t="s">
        <v>555</v>
      </c>
      <c r="E221" s="8" t="s">
        <v>273</v>
      </c>
      <c r="F221" s="8" t="s">
        <v>37</v>
      </c>
      <c r="G221" s="8" t="s">
        <v>38</v>
      </c>
      <c r="H221" s="8" t="s">
        <v>541</v>
      </c>
      <c r="I221" s="8" t="s">
        <v>189</v>
      </c>
      <c r="J221" s="9" t="s">
        <v>41</v>
      </c>
      <c r="K221" s="10">
        <v>154290838</v>
      </c>
      <c r="L221" s="9" t="s">
        <v>320</v>
      </c>
      <c r="M221" s="67">
        <v>0.25</v>
      </c>
      <c r="N221" s="9" t="s">
        <v>43</v>
      </c>
      <c r="O221" s="11" t="s">
        <v>542</v>
      </c>
      <c r="P221" s="11">
        <v>0.01</v>
      </c>
      <c r="Q221" s="9"/>
      <c r="R221" s="12">
        <v>7719022.19716</v>
      </c>
      <c r="S221" s="10">
        <v>2490683</v>
      </c>
      <c r="T221" s="10"/>
      <c r="U221" s="10"/>
      <c r="V221" s="10">
        <v>196024.166</v>
      </c>
      <c r="W221" s="13">
        <v>2196046.3060000003</v>
      </c>
      <c r="X221" s="13">
        <v>2699026.9251600001</v>
      </c>
      <c r="Y221" s="10">
        <v>137241.79999999999</v>
      </c>
      <c r="Z221" s="10"/>
      <c r="AA221" s="11">
        <v>4.5536638223599933E-4</v>
      </c>
      <c r="AB221" s="15">
        <f t="shared" si="18"/>
        <v>4882753.472000001</v>
      </c>
      <c r="AC221" s="16">
        <f t="shared" si="19"/>
        <v>0.51009804494180278</v>
      </c>
      <c r="AD221" s="11">
        <f t="shared" si="20"/>
        <v>4.0146234521995533E-2</v>
      </c>
      <c r="AE221" s="11">
        <f t="shared" si="21"/>
        <v>1.6142779650986146E-2</v>
      </c>
      <c r="AF221" s="16">
        <f t="shared" si="22"/>
        <v>1.2704848099924118E-3</v>
      </c>
      <c r="AG221" s="17">
        <f t="shared" si="23"/>
        <v>3.2101791635302551E-2</v>
      </c>
    </row>
    <row r="222" spans="1:33" x14ac:dyDescent="0.2">
      <c r="A222" s="8" t="s">
        <v>538</v>
      </c>
      <c r="B222" s="8" t="s">
        <v>554</v>
      </c>
      <c r="C222" s="8" t="s">
        <v>51</v>
      </c>
      <c r="D222" s="9" t="s">
        <v>556</v>
      </c>
      <c r="E222" s="8" t="s">
        <v>273</v>
      </c>
      <c r="F222" s="8" t="s">
        <v>37</v>
      </c>
      <c r="G222" s="8" t="s">
        <v>38</v>
      </c>
      <c r="H222" s="8" t="s">
        <v>541</v>
      </c>
      <c r="I222" s="8" t="s">
        <v>189</v>
      </c>
      <c r="J222" s="9" t="s">
        <v>51</v>
      </c>
      <c r="K222" s="10">
        <v>867</v>
      </c>
      <c r="L222" s="9" t="s">
        <v>320</v>
      </c>
      <c r="M222" s="67">
        <v>0.25</v>
      </c>
      <c r="N222" s="9" t="s">
        <v>43</v>
      </c>
      <c r="O222" s="11" t="s">
        <v>542</v>
      </c>
      <c r="P222" s="11">
        <v>0.01</v>
      </c>
      <c r="Q222" s="9"/>
      <c r="R222" s="12">
        <v>42.359967792293155</v>
      </c>
      <c r="S222" s="10">
        <v>13.670057239887164</v>
      </c>
      <c r="T222" s="10"/>
      <c r="U222" s="10"/>
      <c r="V222" s="10">
        <v>1.0758743461232985</v>
      </c>
      <c r="W222" s="13">
        <v>12.053975844219867</v>
      </c>
      <c r="X222" s="13">
        <v>14.810060362062828</v>
      </c>
      <c r="Y222" s="10">
        <v>0.75</v>
      </c>
      <c r="Z222" s="10"/>
      <c r="AA222" s="11">
        <v>4.5536638223599933E-4</v>
      </c>
      <c r="AB222" s="15">
        <f t="shared" si="18"/>
        <v>26.799907430230327</v>
      </c>
      <c r="AC222" s="16">
        <f t="shared" si="19"/>
        <v>0.5100785245424887</v>
      </c>
      <c r="AD222" s="11">
        <f t="shared" si="20"/>
        <v>4.0144703817510612E-2</v>
      </c>
      <c r="AE222" s="11">
        <f t="shared" si="21"/>
        <v>1.5767078708059015E-2</v>
      </c>
      <c r="AF222" s="16">
        <f t="shared" si="22"/>
        <v>1.2409162008342543E-3</v>
      </c>
      <c r="AG222" s="17">
        <f t="shared" si="23"/>
        <v>3.1366447616642375E-2</v>
      </c>
    </row>
    <row r="223" spans="1:33" x14ac:dyDescent="0.2">
      <c r="A223" s="8" t="s">
        <v>538</v>
      </c>
      <c r="B223" s="8" t="s">
        <v>557</v>
      </c>
      <c r="C223" s="8" t="s">
        <v>137</v>
      </c>
      <c r="D223" s="9" t="s">
        <v>558</v>
      </c>
      <c r="E223" s="8" t="s">
        <v>273</v>
      </c>
      <c r="F223" s="8" t="s">
        <v>37</v>
      </c>
      <c r="G223" s="8" t="s">
        <v>65</v>
      </c>
      <c r="H223" s="8" t="s">
        <v>208</v>
      </c>
      <c r="I223" s="8" t="s">
        <v>189</v>
      </c>
      <c r="J223" s="9" t="s">
        <v>67</v>
      </c>
      <c r="K223" s="10">
        <v>1359558</v>
      </c>
      <c r="L223" s="9" t="s">
        <v>306</v>
      </c>
      <c r="M223" s="67">
        <v>0.25</v>
      </c>
      <c r="N223" s="9" t="s">
        <v>43</v>
      </c>
      <c r="O223" s="11" t="s">
        <v>542</v>
      </c>
      <c r="P223" s="11">
        <v>0.03</v>
      </c>
      <c r="Q223" s="9"/>
      <c r="R223" s="12">
        <v>50448.29</v>
      </c>
      <c r="S223" s="10">
        <v>9167.69</v>
      </c>
      <c r="T223" s="10">
        <v>26319.33</v>
      </c>
      <c r="U223" s="10"/>
      <c r="V223" s="10">
        <v>2969.23</v>
      </c>
      <c r="W223" s="13">
        <v>8530.15</v>
      </c>
      <c r="X223" s="13">
        <v>3461.89</v>
      </c>
      <c r="Y223" s="10"/>
      <c r="Z223" s="10"/>
      <c r="AA223" s="11"/>
      <c r="AB223" s="15">
        <f t="shared" si="18"/>
        <v>20667.07</v>
      </c>
      <c r="AC223" s="16">
        <f t="shared" si="19"/>
        <v>0.44358924608084266</v>
      </c>
      <c r="AD223" s="11">
        <f t="shared" si="20"/>
        <v>0.143669615480085</v>
      </c>
      <c r="AE223" s="11">
        <f t="shared" si="21"/>
        <v>6.7431400499279913E-3</v>
      </c>
      <c r="AF223" s="16">
        <f t="shared" si="22"/>
        <v>2.1839671422624117E-3</v>
      </c>
      <c r="AG223" s="17">
        <f t="shared" si="23"/>
        <v>1.5201315427513943E-2</v>
      </c>
    </row>
    <row r="224" spans="1:33" x14ac:dyDescent="0.2">
      <c r="A224" s="8" t="s">
        <v>538</v>
      </c>
      <c r="B224" s="8" t="s">
        <v>559</v>
      </c>
      <c r="C224" s="8" t="s">
        <v>137</v>
      </c>
      <c r="D224" s="9" t="s">
        <v>560</v>
      </c>
      <c r="E224" s="8" t="s">
        <v>273</v>
      </c>
      <c r="F224" s="8" t="s">
        <v>37</v>
      </c>
      <c r="G224" s="8" t="s">
        <v>65</v>
      </c>
      <c r="H224" s="8" t="s">
        <v>208</v>
      </c>
      <c r="I224" s="8" t="s">
        <v>189</v>
      </c>
      <c r="J224" s="9" t="s">
        <v>51</v>
      </c>
      <c r="K224" s="10">
        <v>1463466</v>
      </c>
      <c r="L224" s="9" t="s">
        <v>331</v>
      </c>
      <c r="M224" s="67">
        <v>0.25</v>
      </c>
      <c r="N224" s="9" t="s">
        <v>43</v>
      </c>
      <c r="O224" s="11" t="s">
        <v>542</v>
      </c>
      <c r="P224" s="11">
        <v>0.03</v>
      </c>
      <c r="Q224" s="9"/>
      <c r="R224" s="12">
        <v>27039.019999999997</v>
      </c>
      <c r="S224" s="10">
        <v>9991.56</v>
      </c>
      <c r="T224" s="10">
        <v>4635.7</v>
      </c>
      <c r="U224" s="10"/>
      <c r="V224" s="10">
        <v>2595.9499999999998</v>
      </c>
      <c r="W224" s="13">
        <v>6803.9500000000007</v>
      </c>
      <c r="X224" s="13">
        <v>3011.86</v>
      </c>
      <c r="Y224" s="10"/>
      <c r="Z224" s="10"/>
      <c r="AA224" s="11"/>
      <c r="AB224" s="15">
        <f t="shared" si="18"/>
        <v>19391.46</v>
      </c>
      <c r="AC224" s="16">
        <f t="shared" si="19"/>
        <v>0.51525568471894323</v>
      </c>
      <c r="AD224" s="11">
        <f t="shared" si="20"/>
        <v>0.13387078641835118</v>
      </c>
      <c r="AE224" s="11">
        <f t="shared" si="21"/>
        <v>6.8273263608447342E-3</v>
      </c>
      <c r="AF224" s="16">
        <f t="shared" si="22"/>
        <v>1.7738369049913013E-3</v>
      </c>
      <c r="AG224" s="17">
        <f t="shared" si="23"/>
        <v>1.3250365912156482E-2</v>
      </c>
    </row>
    <row r="225" spans="1:33" x14ac:dyDescent="0.2">
      <c r="A225" s="8" t="s">
        <v>561</v>
      </c>
      <c r="B225" s="8" t="s">
        <v>562</v>
      </c>
      <c r="C225" s="8" t="s">
        <v>563</v>
      </c>
      <c r="D225" s="9" t="s">
        <v>564</v>
      </c>
      <c r="E225" s="8" t="s">
        <v>36</v>
      </c>
      <c r="F225" s="8" t="s">
        <v>37</v>
      </c>
      <c r="G225" s="8" t="s">
        <v>565</v>
      </c>
      <c r="H225" s="8" t="s">
        <v>566</v>
      </c>
      <c r="I225" s="8" t="s">
        <v>189</v>
      </c>
      <c r="J225" s="9" t="s">
        <v>41</v>
      </c>
      <c r="K225" s="10">
        <v>166832440226.89301</v>
      </c>
      <c r="L225" s="11">
        <v>0.03</v>
      </c>
      <c r="M225" s="66"/>
      <c r="N225" s="9"/>
      <c r="O225" s="11">
        <v>2E-3</v>
      </c>
      <c r="P225" s="11">
        <v>8.0000000000000004E-4</v>
      </c>
      <c r="Q225" s="9"/>
      <c r="R225" s="12">
        <v>6648302858</v>
      </c>
      <c r="S225" s="10">
        <v>2589704608</v>
      </c>
      <c r="T225" s="10"/>
      <c r="U225" s="10">
        <v>217513523.84746301</v>
      </c>
      <c r="V225" s="10">
        <v>98746737.372220397</v>
      </c>
      <c r="W225" s="13">
        <v>270225936.06395119</v>
      </c>
      <c r="X225" s="13">
        <v>101777291.429032</v>
      </c>
      <c r="Y225" s="10"/>
      <c r="Z225" s="10">
        <v>3370334762</v>
      </c>
      <c r="AA225" s="11"/>
      <c r="AB225" s="15">
        <f t="shared" si="18"/>
        <v>3176190805.2836347</v>
      </c>
      <c r="AC225" s="16">
        <f t="shared" si="19"/>
        <v>0.81534919240115955</v>
      </c>
      <c r="AD225" s="11">
        <f t="shared" si="20"/>
        <v>3.1089674212252588E-2</v>
      </c>
      <c r="AE225" s="11">
        <f t="shared" si="21"/>
        <v>1.5522788040970856E-2</v>
      </c>
      <c r="AF225" s="16">
        <f t="shared" si="22"/>
        <v>5.9189170426281786E-4</v>
      </c>
      <c r="AG225" s="17">
        <f t="shared" si="23"/>
        <v>1.903820864194037E-2</v>
      </c>
    </row>
    <row r="226" spans="1:33" x14ac:dyDescent="0.2">
      <c r="A226" s="8" t="s">
        <v>561</v>
      </c>
      <c r="B226" s="8" t="s">
        <v>562</v>
      </c>
      <c r="C226" s="8" t="s">
        <v>567</v>
      </c>
      <c r="D226" s="9" t="s">
        <v>568</v>
      </c>
      <c r="E226" s="8" t="s">
        <v>36</v>
      </c>
      <c r="F226" s="8" t="s">
        <v>37</v>
      </c>
      <c r="G226" s="8" t="s">
        <v>565</v>
      </c>
      <c r="H226" s="8" t="s">
        <v>566</v>
      </c>
      <c r="I226" s="8" t="s">
        <v>189</v>
      </c>
      <c r="J226" s="9" t="s">
        <v>41</v>
      </c>
      <c r="K226" s="10">
        <v>32724335361.150799</v>
      </c>
      <c r="L226" s="11">
        <v>0.03</v>
      </c>
      <c r="M226" s="66"/>
      <c r="N226" s="9"/>
      <c r="O226" s="11">
        <v>2E-3</v>
      </c>
      <c r="P226" s="11">
        <v>8.0000000000000004E-4</v>
      </c>
      <c r="Q226" s="9"/>
      <c r="R226" s="12">
        <v>1042187775</v>
      </c>
      <c r="S226" s="10">
        <v>246090025</v>
      </c>
      <c r="T226" s="10"/>
      <c r="U226" s="10">
        <v>42665476.152537003</v>
      </c>
      <c r="V226" s="10">
        <v>19369262.627779599</v>
      </c>
      <c r="W226" s="13">
        <v>53005063.936048746</v>
      </c>
      <c r="X226" s="13">
        <v>19963708.570968498</v>
      </c>
      <c r="Y226" s="10"/>
      <c r="Z226" s="10">
        <v>661094238</v>
      </c>
      <c r="AA226" s="11"/>
      <c r="AB226" s="15">
        <f t="shared" si="18"/>
        <v>361129827.71636534</v>
      </c>
      <c r="AC226" s="16">
        <f t="shared" si="19"/>
        <v>0.68144474954110235</v>
      </c>
      <c r="AD226" s="11">
        <f t="shared" si="20"/>
        <v>5.3635178102741474E-2</v>
      </c>
      <c r="AE226" s="11">
        <f t="shared" si="21"/>
        <v>7.5200923803069681E-3</v>
      </c>
      <c r="AF226" s="16">
        <f t="shared" si="22"/>
        <v>5.918917042628196E-4</v>
      </c>
      <c r="AG226" s="17">
        <f t="shared" si="23"/>
        <v>1.1035512982338099E-2</v>
      </c>
    </row>
    <row r="227" spans="1:33" x14ac:dyDescent="0.2">
      <c r="A227" s="8" t="s">
        <v>561</v>
      </c>
      <c r="B227" s="8" t="s">
        <v>569</v>
      </c>
      <c r="C227" s="8" t="s">
        <v>563</v>
      </c>
      <c r="D227" s="9" t="s">
        <v>570</v>
      </c>
      <c r="E227" s="8" t="s">
        <v>36</v>
      </c>
      <c r="F227" s="8" t="s">
        <v>37</v>
      </c>
      <c r="G227" s="8" t="s">
        <v>65</v>
      </c>
      <c r="H227" s="8" t="s">
        <v>39</v>
      </c>
      <c r="I227" s="8" t="s">
        <v>189</v>
      </c>
      <c r="J227" s="9" t="s">
        <v>41</v>
      </c>
      <c r="K227" s="10">
        <v>10935745.813492099</v>
      </c>
      <c r="L227" s="11">
        <v>0.02</v>
      </c>
      <c r="M227" s="66"/>
      <c r="N227" s="9"/>
      <c r="O227" s="11">
        <v>2E-3</v>
      </c>
      <c r="P227" s="11">
        <v>2.085E-2</v>
      </c>
      <c r="Q227" s="9"/>
      <c r="R227" s="12">
        <v>137465.45824784599</v>
      </c>
      <c r="S227" s="10">
        <v>105980.57580000001</v>
      </c>
      <c r="T227" s="10"/>
      <c r="U227" s="10"/>
      <c r="V227" s="10">
        <v>2206</v>
      </c>
      <c r="W227" s="13">
        <v>11968.05720807603</v>
      </c>
      <c r="X227" s="13">
        <v>17310.825065233097</v>
      </c>
      <c r="Y227" s="10"/>
      <c r="Z227" s="10"/>
      <c r="AA227" s="11"/>
      <c r="AB227" s="15">
        <f t="shared" si="18"/>
        <v>120154.63300807604</v>
      </c>
      <c r="AC227" s="16">
        <f t="shared" si="19"/>
        <v>0.88203486746013915</v>
      </c>
      <c r="AD227" s="11">
        <f t="shared" si="20"/>
        <v>1.8359674902021686E-2</v>
      </c>
      <c r="AE227" s="11">
        <f t="shared" si="21"/>
        <v>9.6912069471517242E-3</v>
      </c>
      <c r="AF227" s="16">
        <f t="shared" si="22"/>
        <v>2.0172378158957597E-4</v>
      </c>
      <c r="AG227" s="17">
        <f t="shared" si="23"/>
        <v>1.098732862461323E-2</v>
      </c>
    </row>
    <row r="228" spans="1:33" x14ac:dyDescent="0.2">
      <c r="A228" s="8" t="s">
        <v>561</v>
      </c>
      <c r="B228" s="8" t="s">
        <v>571</v>
      </c>
      <c r="C228" s="8" t="s">
        <v>563</v>
      </c>
      <c r="D228" s="9" t="s">
        <v>572</v>
      </c>
      <c r="E228" s="8" t="s">
        <v>36</v>
      </c>
      <c r="F228" s="8" t="s">
        <v>37</v>
      </c>
      <c r="G228" s="8" t="s">
        <v>65</v>
      </c>
      <c r="H228" s="8" t="s">
        <v>39</v>
      </c>
      <c r="I228" s="8" t="s">
        <v>189</v>
      </c>
      <c r="J228" s="9" t="s">
        <v>41</v>
      </c>
      <c r="K228" s="10">
        <v>10857572.396825399</v>
      </c>
      <c r="L228" s="11">
        <v>0.02</v>
      </c>
      <c r="M228" s="66"/>
      <c r="N228" s="9"/>
      <c r="O228" s="11">
        <v>2E-3</v>
      </c>
      <c r="P228" s="11">
        <v>2.085E-2</v>
      </c>
      <c r="Q228" s="9"/>
      <c r="R228" s="12">
        <v>112804.43884597</v>
      </c>
      <c r="S228" s="10">
        <v>86915.964500000002</v>
      </c>
      <c r="T228" s="10"/>
      <c r="U228" s="10"/>
      <c r="V228" s="10">
        <v>2538.93900813852</v>
      </c>
      <c r="W228" s="13">
        <v>7917.7239347041295</v>
      </c>
      <c r="X228" s="13">
        <v>15431.811376860149</v>
      </c>
      <c r="Y228" s="10"/>
      <c r="Z228" s="10"/>
      <c r="AA228" s="11">
        <v>2.52396980117536E-3</v>
      </c>
      <c r="AB228" s="15">
        <f t="shared" si="18"/>
        <v>97372.627442842655</v>
      </c>
      <c r="AC228" s="16">
        <f t="shared" si="19"/>
        <v>0.8926118847005472</v>
      </c>
      <c r="AD228" s="11">
        <f t="shared" si="20"/>
        <v>2.6074463376567169E-2</v>
      </c>
      <c r="AE228" s="11">
        <f t="shared" si="21"/>
        <v>8.0051010781574897E-3</v>
      </c>
      <c r="AF228" s="16">
        <f t="shared" si="22"/>
        <v>2.338403940903834E-4</v>
      </c>
      <c r="AG228" s="17">
        <f t="shared" si="23"/>
        <v>1.1492146469406744E-2</v>
      </c>
    </row>
    <row r="229" spans="1:33" x14ac:dyDescent="0.2">
      <c r="A229" s="8" t="s">
        <v>561</v>
      </c>
      <c r="B229" s="8" t="s">
        <v>573</v>
      </c>
      <c r="C229" s="8"/>
      <c r="D229" s="9" t="s">
        <v>574</v>
      </c>
      <c r="E229" s="8" t="s">
        <v>36</v>
      </c>
      <c r="F229" s="8" t="s">
        <v>37</v>
      </c>
      <c r="G229" s="8" t="s">
        <v>65</v>
      </c>
      <c r="H229" s="8" t="s">
        <v>39</v>
      </c>
      <c r="I229" s="8" t="s">
        <v>189</v>
      </c>
      <c r="J229" s="9" t="s">
        <v>41</v>
      </c>
      <c r="K229" s="10">
        <v>281512250.039841</v>
      </c>
      <c r="L229" s="11">
        <v>0.02</v>
      </c>
      <c r="M229" s="66"/>
      <c r="N229" s="9"/>
      <c r="O229" s="11">
        <v>2E-3</v>
      </c>
      <c r="P229" s="11">
        <v>2.085E-2</v>
      </c>
      <c r="Q229" s="9"/>
      <c r="R229" s="12">
        <v>2618078</v>
      </c>
      <c r="S229" s="10">
        <v>563396</v>
      </c>
      <c r="T229" s="10"/>
      <c r="U229" s="10"/>
      <c r="V229" s="10">
        <v>169017</v>
      </c>
      <c r="W229" s="13">
        <v>1277090</v>
      </c>
      <c r="X229" s="13">
        <v>608575</v>
      </c>
      <c r="Y229" s="10"/>
      <c r="Z229" s="10"/>
      <c r="AA229" s="11">
        <v>5.1842163360090896E-3</v>
      </c>
      <c r="AB229" s="15">
        <f t="shared" si="18"/>
        <v>2009503</v>
      </c>
      <c r="AC229" s="16">
        <f t="shared" si="19"/>
        <v>0.28036584170314749</v>
      </c>
      <c r="AD229" s="11">
        <f t="shared" si="20"/>
        <v>8.4108856767071263E-2</v>
      </c>
      <c r="AE229" s="11">
        <f t="shared" si="21"/>
        <v>2.0013196580975267E-3</v>
      </c>
      <c r="AF229" s="16">
        <f t="shared" si="22"/>
        <v>6.0038950339134402E-4</v>
      </c>
      <c r="AG229" s="17">
        <f t="shared" si="23"/>
        <v>1.232245987502242E-2</v>
      </c>
    </row>
    <row r="230" spans="1:33" x14ac:dyDescent="0.2">
      <c r="A230" s="8" t="s">
        <v>561</v>
      </c>
      <c r="B230" s="8" t="s">
        <v>575</v>
      </c>
      <c r="C230" s="8"/>
      <c r="D230" s="9" t="s">
        <v>576</v>
      </c>
      <c r="E230" s="8" t="s">
        <v>36</v>
      </c>
      <c r="F230" s="8" t="s">
        <v>37</v>
      </c>
      <c r="G230" s="8" t="s">
        <v>65</v>
      </c>
      <c r="H230" s="8" t="s">
        <v>39</v>
      </c>
      <c r="I230" s="8" t="s">
        <v>189</v>
      </c>
      <c r="J230" s="9" t="s">
        <v>41</v>
      </c>
      <c r="K230" s="10">
        <v>1124542522.46032</v>
      </c>
      <c r="L230" s="11">
        <v>0.02</v>
      </c>
      <c r="M230" s="66"/>
      <c r="N230" s="9"/>
      <c r="O230" s="11">
        <v>2E-3</v>
      </c>
      <c r="P230" s="11">
        <v>2.085E-2</v>
      </c>
      <c r="Q230" s="9"/>
      <c r="R230" s="12">
        <v>6067373</v>
      </c>
      <c r="S230" s="10">
        <v>2251575</v>
      </c>
      <c r="T230" s="10"/>
      <c r="U230" s="10"/>
      <c r="V230" s="10">
        <v>675475</v>
      </c>
      <c r="W230" s="13">
        <v>1727090</v>
      </c>
      <c r="X230" s="13">
        <v>1413233</v>
      </c>
      <c r="Y230" s="10"/>
      <c r="Z230" s="10"/>
      <c r="AA230" s="11">
        <v>8.3139723409684802E-3</v>
      </c>
      <c r="AB230" s="15">
        <f t="shared" si="18"/>
        <v>4654140</v>
      </c>
      <c r="AC230" s="16">
        <f t="shared" si="19"/>
        <v>0.48377895808892729</v>
      </c>
      <c r="AD230" s="11">
        <f t="shared" si="20"/>
        <v>0.14513422458284453</v>
      </c>
      <c r="AE230" s="11">
        <f t="shared" si="21"/>
        <v>2.0022141937984812E-3</v>
      </c>
      <c r="AF230" s="16">
        <f t="shared" si="22"/>
        <v>6.0066648126579352E-4</v>
      </c>
      <c r="AG230" s="17">
        <f t="shared" si="23"/>
        <v>1.2452668661510884E-2</v>
      </c>
    </row>
    <row r="231" spans="1:33" x14ac:dyDescent="0.2">
      <c r="A231" s="8" t="s">
        <v>561</v>
      </c>
      <c r="B231" s="8" t="s">
        <v>577</v>
      </c>
      <c r="C231" s="8"/>
      <c r="D231" s="9" t="s">
        <v>578</v>
      </c>
      <c r="E231" s="8" t="s">
        <v>36</v>
      </c>
      <c r="F231" s="8" t="s">
        <v>37</v>
      </c>
      <c r="G231" s="8" t="s">
        <v>65</v>
      </c>
      <c r="H231" s="8" t="s">
        <v>39</v>
      </c>
      <c r="I231" s="8" t="s">
        <v>189</v>
      </c>
      <c r="J231" s="9" t="s">
        <v>41</v>
      </c>
      <c r="K231" s="10">
        <v>705374606.01984107</v>
      </c>
      <c r="L231" s="11">
        <v>0.02</v>
      </c>
      <c r="M231" s="66"/>
      <c r="N231" s="9"/>
      <c r="O231" s="11">
        <v>2E-3</v>
      </c>
      <c r="P231" s="11">
        <v>2.085E-2</v>
      </c>
      <c r="Q231" s="9"/>
      <c r="R231" s="12">
        <v>9557590</v>
      </c>
      <c r="S231" s="10">
        <v>1407389</v>
      </c>
      <c r="T231" s="10"/>
      <c r="U231" s="10"/>
      <c r="V231" s="10">
        <v>422217</v>
      </c>
      <c r="W231" s="13">
        <v>2003400</v>
      </c>
      <c r="X231" s="13">
        <v>5724584</v>
      </c>
      <c r="Y231" s="10"/>
      <c r="Z231" s="10"/>
      <c r="AA231" s="11"/>
      <c r="AB231" s="15">
        <f t="shared" si="18"/>
        <v>3833006</v>
      </c>
      <c r="AC231" s="16">
        <f t="shared" si="19"/>
        <v>0.3671763101857915</v>
      </c>
      <c r="AD231" s="11">
        <f t="shared" si="20"/>
        <v>0.11015297132329038</v>
      </c>
      <c r="AE231" s="11">
        <f t="shared" si="21"/>
        <v>1.9952362730228657E-3</v>
      </c>
      <c r="AF231" s="16">
        <f t="shared" si="22"/>
        <v>5.985713072127857E-4</v>
      </c>
      <c r="AG231" s="17">
        <f t="shared" si="23"/>
        <v>5.4340005541568693E-3</v>
      </c>
    </row>
    <row r="232" spans="1:33" x14ac:dyDescent="0.2">
      <c r="A232" s="8" t="s">
        <v>561</v>
      </c>
      <c r="B232" s="8" t="s">
        <v>579</v>
      </c>
      <c r="C232" s="8"/>
      <c r="D232" s="9" t="s">
        <v>580</v>
      </c>
      <c r="E232" s="8" t="s">
        <v>36</v>
      </c>
      <c r="F232" s="8" t="s">
        <v>37</v>
      </c>
      <c r="G232" s="8" t="s">
        <v>65</v>
      </c>
      <c r="H232" s="8" t="s">
        <v>238</v>
      </c>
      <c r="I232" s="8" t="s">
        <v>189</v>
      </c>
      <c r="J232" s="9" t="s">
        <v>41</v>
      </c>
      <c r="K232" s="10">
        <v>2190274729.9407101</v>
      </c>
      <c r="L232" s="11">
        <v>0.02</v>
      </c>
      <c r="M232" s="66"/>
      <c r="N232" s="9"/>
      <c r="O232" s="11">
        <v>2E-3</v>
      </c>
      <c r="P232" s="11">
        <v>2.085E-2</v>
      </c>
      <c r="Q232" s="9"/>
      <c r="R232" s="12">
        <v>27681446</v>
      </c>
      <c r="S232" s="10">
        <v>19117881</v>
      </c>
      <c r="T232" s="10"/>
      <c r="U232" s="10">
        <v>2794723</v>
      </c>
      <c r="V232" s="10">
        <v>2191261</v>
      </c>
      <c r="W232" s="13">
        <v>4256728</v>
      </c>
      <c r="X232" s="13">
        <v>-679147</v>
      </c>
      <c r="Y232" s="10"/>
      <c r="Z232" s="10"/>
      <c r="AA232" s="11"/>
      <c r="AB232" s="15">
        <f t="shared" si="18"/>
        <v>28360593</v>
      </c>
      <c r="AC232" s="16">
        <f t="shared" si="19"/>
        <v>0.67410018542278016</v>
      </c>
      <c r="AD232" s="11">
        <f t="shared" si="20"/>
        <v>7.7264287104292922E-2</v>
      </c>
      <c r="AE232" s="11">
        <f t="shared" si="21"/>
        <v>8.7285310553336451E-3</v>
      </c>
      <c r="AF232" s="16">
        <f t="shared" si="22"/>
        <v>1.0004502951368648E-3</v>
      </c>
      <c r="AG232" s="17">
        <f t="shared" si="23"/>
        <v>1.2948418119569736E-2</v>
      </c>
    </row>
    <row r="233" spans="1:33" x14ac:dyDescent="0.2">
      <c r="A233" s="8" t="s">
        <v>561</v>
      </c>
      <c r="B233" s="8" t="s">
        <v>581</v>
      </c>
      <c r="C233" s="8"/>
      <c r="D233" s="9" t="s">
        <v>582</v>
      </c>
      <c r="E233" s="8" t="s">
        <v>36</v>
      </c>
      <c r="F233" s="8" t="s">
        <v>37</v>
      </c>
      <c r="G233" s="8" t="s">
        <v>65</v>
      </c>
      <c r="H233" s="8" t="s">
        <v>39</v>
      </c>
      <c r="I233" s="8" t="s">
        <v>134</v>
      </c>
      <c r="J233" s="9" t="s">
        <v>41</v>
      </c>
      <c r="K233" s="10">
        <v>433962314.33333302</v>
      </c>
      <c r="L233" s="11">
        <v>0.02</v>
      </c>
      <c r="M233" s="67">
        <v>0.2</v>
      </c>
      <c r="N233" s="9" t="s">
        <v>43</v>
      </c>
      <c r="O233" s="11">
        <v>2E-3</v>
      </c>
      <c r="P233" s="11">
        <v>2.085E-2</v>
      </c>
      <c r="Q233" s="9"/>
      <c r="R233" s="12">
        <v>13625680</v>
      </c>
      <c r="S233" s="10">
        <v>5730097</v>
      </c>
      <c r="T233" s="10"/>
      <c r="U233" s="10">
        <v>751380</v>
      </c>
      <c r="V233" s="10">
        <v>434355</v>
      </c>
      <c r="W233" s="13">
        <v>2260478</v>
      </c>
      <c r="X233" s="13">
        <v>4449370</v>
      </c>
      <c r="Y233" s="10"/>
      <c r="Z233" s="10"/>
      <c r="AA233" s="11"/>
      <c r="AB233" s="15">
        <f t="shared" si="18"/>
        <v>9176310</v>
      </c>
      <c r="AC233" s="16">
        <f t="shared" si="19"/>
        <v>0.62444457521596375</v>
      </c>
      <c r="AD233" s="11">
        <f t="shared" si="20"/>
        <v>4.733438604406346E-2</v>
      </c>
      <c r="AE233" s="11">
        <f t="shared" si="21"/>
        <v>1.3204135038321843E-2</v>
      </c>
      <c r="AF233" s="16">
        <f t="shared" si="22"/>
        <v>1.0009048842576809E-3</v>
      </c>
      <c r="AG233" s="17">
        <f t="shared" si="23"/>
        <v>2.1145407554794118E-2</v>
      </c>
    </row>
    <row r="234" spans="1:33" x14ac:dyDescent="0.2">
      <c r="A234" s="8" t="s">
        <v>561</v>
      </c>
      <c r="B234" s="8" t="s">
        <v>583</v>
      </c>
      <c r="C234" s="8"/>
      <c r="D234" s="9" t="s">
        <v>584</v>
      </c>
      <c r="E234" s="8" t="s">
        <v>36</v>
      </c>
      <c r="F234" s="8" t="s">
        <v>37</v>
      </c>
      <c r="G234" s="8" t="s">
        <v>76</v>
      </c>
      <c r="H234" s="8" t="s">
        <v>585</v>
      </c>
      <c r="I234" s="8" t="s">
        <v>189</v>
      </c>
      <c r="J234" s="9" t="s">
        <v>51</v>
      </c>
      <c r="K234" s="10">
        <v>26420180.046944398</v>
      </c>
      <c r="L234" s="11">
        <v>0.02</v>
      </c>
      <c r="M234" s="67"/>
      <c r="N234" s="9"/>
      <c r="O234" s="11">
        <v>2E-3</v>
      </c>
      <c r="P234" s="11">
        <v>2.085E-2</v>
      </c>
      <c r="Q234" s="9"/>
      <c r="R234" s="12">
        <v>121880.21</v>
      </c>
      <c r="S234" s="10">
        <v>70956.009999999995</v>
      </c>
      <c r="T234" s="10"/>
      <c r="U234" s="10">
        <v>8619.65</v>
      </c>
      <c r="V234" s="10">
        <v>26387.15</v>
      </c>
      <c r="W234" s="13">
        <v>16420.969999999998</v>
      </c>
      <c r="X234" s="13">
        <v>-503.57</v>
      </c>
      <c r="Y234" s="10"/>
      <c r="Z234" s="10"/>
      <c r="AA234" s="11">
        <v>1.13357874134426E-2</v>
      </c>
      <c r="AB234" s="15">
        <f t="shared" si="18"/>
        <v>122383.78</v>
      </c>
      <c r="AC234" s="16">
        <f t="shared" si="19"/>
        <v>0.57978279474616645</v>
      </c>
      <c r="AD234" s="11">
        <f t="shared" si="20"/>
        <v>0.21560986267951524</v>
      </c>
      <c r="AE234" s="11">
        <f t="shared" si="21"/>
        <v>2.685674733250213E-3</v>
      </c>
      <c r="AF234" s="16">
        <f t="shared" si="22"/>
        <v>9.9874981749232183E-4</v>
      </c>
      <c r="AG234" s="17">
        <f t="shared" si="23"/>
        <v>1.5967995815601245E-2</v>
      </c>
    </row>
    <row r="235" spans="1:33" x14ac:dyDescent="0.2">
      <c r="A235" s="8" t="s">
        <v>561</v>
      </c>
      <c r="B235" s="8" t="s">
        <v>586</v>
      </c>
      <c r="C235" s="8"/>
      <c r="D235" s="9" t="s">
        <v>587</v>
      </c>
      <c r="E235" s="8" t="s">
        <v>36</v>
      </c>
      <c r="F235" s="8" t="s">
        <v>37</v>
      </c>
      <c r="G235" s="8" t="s">
        <v>65</v>
      </c>
      <c r="H235" s="8" t="s">
        <v>66</v>
      </c>
      <c r="I235" s="8" t="s">
        <v>189</v>
      </c>
      <c r="J235" s="9" t="s">
        <v>41</v>
      </c>
      <c r="K235" s="10">
        <v>1076340963.86905</v>
      </c>
      <c r="L235" s="11">
        <v>0.02</v>
      </c>
      <c r="M235" s="67"/>
      <c r="N235" s="9"/>
      <c r="O235" s="11">
        <v>2E-3</v>
      </c>
      <c r="P235" s="11">
        <v>2.085E-2</v>
      </c>
      <c r="Q235" s="9"/>
      <c r="R235" s="12">
        <v>7909563</v>
      </c>
      <c r="S235" s="10">
        <v>3850872</v>
      </c>
      <c r="T235" s="10"/>
      <c r="U235" s="10">
        <v>459761</v>
      </c>
      <c r="V235" s="10">
        <v>1077658</v>
      </c>
      <c r="W235" s="13">
        <v>2780672</v>
      </c>
      <c r="X235" s="13">
        <v>-259400</v>
      </c>
      <c r="Y235" s="10"/>
      <c r="Z235" s="10"/>
      <c r="AA235" s="11"/>
      <c r="AB235" s="15">
        <f t="shared" si="18"/>
        <v>8168963</v>
      </c>
      <c r="AC235" s="16">
        <f t="shared" si="19"/>
        <v>0.47140279616886499</v>
      </c>
      <c r="AD235" s="11">
        <f t="shared" si="20"/>
        <v>0.13192102840960351</v>
      </c>
      <c r="AE235" s="11">
        <f t="shared" si="21"/>
        <v>3.5777436047379737E-3</v>
      </c>
      <c r="AF235" s="16">
        <f t="shared" si="22"/>
        <v>1.0012236235311678E-3</v>
      </c>
      <c r="AG235" s="17">
        <f t="shared" si="23"/>
        <v>7.5895680590243276E-3</v>
      </c>
    </row>
    <row r="236" spans="1:33" x14ac:dyDescent="0.2">
      <c r="A236" s="8" t="s">
        <v>561</v>
      </c>
      <c r="B236" s="8" t="s">
        <v>588</v>
      </c>
      <c r="C236" s="8"/>
      <c r="D236" s="9" t="s">
        <v>589</v>
      </c>
      <c r="E236" s="8" t="s">
        <v>36</v>
      </c>
      <c r="F236" s="8" t="s">
        <v>37</v>
      </c>
      <c r="G236" s="8" t="s">
        <v>38</v>
      </c>
      <c r="H236" s="8" t="s">
        <v>590</v>
      </c>
      <c r="I236" s="8" t="s">
        <v>189</v>
      </c>
      <c r="J236" s="9" t="s">
        <v>41</v>
      </c>
      <c r="K236" s="10">
        <v>3710180941.3130102</v>
      </c>
      <c r="L236" s="11">
        <v>2.5000000000000001E-2</v>
      </c>
      <c r="M236" s="67">
        <v>0.2</v>
      </c>
      <c r="N236" s="9" t="s">
        <v>43</v>
      </c>
      <c r="O236" s="11">
        <v>2E-3</v>
      </c>
      <c r="P236" s="11">
        <v>2.085E-2</v>
      </c>
      <c r="Q236" s="9"/>
      <c r="R236" s="12">
        <v>90175248</v>
      </c>
      <c r="S236" s="10">
        <v>67037276</v>
      </c>
      <c r="T236" s="10"/>
      <c r="U236" s="10">
        <v>80829</v>
      </c>
      <c r="V236" s="10">
        <v>3787625</v>
      </c>
      <c r="W236" s="13">
        <v>5724048</v>
      </c>
      <c r="X236" s="13">
        <v>13545470</v>
      </c>
      <c r="Y236" s="10"/>
      <c r="Z236" s="10"/>
      <c r="AA236" s="11"/>
      <c r="AB236" s="15">
        <f t="shared" si="18"/>
        <v>76629778</v>
      </c>
      <c r="AC236" s="16">
        <f t="shared" si="19"/>
        <v>0.87482017760771802</v>
      </c>
      <c r="AD236" s="11">
        <f t="shared" si="20"/>
        <v>4.9427586753546381E-2</v>
      </c>
      <c r="AE236" s="11">
        <f t="shared" si="21"/>
        <v>1.8068465409203444E-2</v>
      </c>
      <c r="AF236" s="16">
        <f t="shared" si="22"/>
        <v>1.0208733913283439E-3</v>
      </c>
      <c r="AG236" s="17">
        <f t="shared" si="23"/>
        <v>2.0653919367307514E-2</v>
      </c>
    </row>
    <row r="237" spans="1:33" x14ac:dyDescent="0.2">
      <c r="A237" s="8" t="s">
        <v>561</v>
      </c>
      <c r="B237" s="8" t="s">
        <v>591</v>
      </c>
      <c r="C237" s="8"/>
      <c r="D237" s="9" t="s">
        <v>592</v>
      </c>
      <c r="E237" s="8" t="s">
        <v>36</v>
      </c>
      <c r="F237" s="8" t="s">
        <v>37</v>
      </c>
      <c r="G237" s="8" t="s">
        <v>65</v>
      </c>
      <c r="H237" s="8" t="s">
        <v>103</v>
      </c>
      <c r="I237" s="8" t="s">
        <v>134</v>
      </c>
      <c r="J237" s="9" t="s">
        <v>41</v>
      </c>
      <c r="K237" s="10">
        <v>1547819594.89328</v>
      </c>
      <c r="L237" s="11">
        <v>0.02</v>
      </c>
      <c r="M237" s="67"/>
      <c r="N237" s="9"/>
      <c r="O237" s="11">
        <v>2E-3</v>
      </c>
      <c r="P237" s="11">
        <v>2.085E-2</v>
      </c>
      <c r="Q237" s="9"/>
      <c r="R237" s="12">
        <v>17489128</v>
      </c>
      <c r="S237" s="10">
        <v>10407589</v>
      </c>
      <c r="T237" s="10"/>
      <c r="U237" s="10"/>
      <c r="V237" s="10">
        <v>1547794</v>
      </c>
      <c r="W237" s="13">
        <v>3572188</v>
      </c>
      <c r="X237" s="13">
        <v>1961557</v>
      </c>
      <c r="Y237" s="10"/>
      <c r="Z237" s="10"/>
      <c r="AA237" s="11"/>
      <c r="AB237" s="15">
        <f t="shared" si="18"/>
        <v>15527571</v>
      </c>
      <c r="AC237" s="16">
        <f t="shared" si="19"/>
        <v>0.67026510456786836</v>
      </c>
      <c r="AD237" s="11">
        <f t="shared" si="20"/>
        <v>9.9680368552170842E-2</v>
      </c>
      <c r="AE237" s="11">
        <f t="shared" si="21"/>
        <v>6.7240323318930387E-3</v>
      </c>
      <c r="AF237" s="16">
        <f t="shared" si="22"/>
        <v>9.9998346390408515E-4</v>
      </c>
      <c r="AG237" s="17">
        <f t="shared" si="23"/>
        <v>1.0031899745441978E-2</v>
      </c>
    </row>
    <row r="238" spans="1:33" x14ac:dyDescent="0.2">
      <c r="A238" s="8" t="s">
        <v>561</v>
      </c>
      <c r="B238" s="8" t="s">
        <v>593</v>
      </c>
      <c r="C238" s="8"/>
      <c r="D238" s="9" t="s">
        <v>594</v>
      </c>
      <c r="E238" s="8" t="s">
        <v>36</v>
      </c>
      <c r="F238" s="8" t="s">
        <v>37</v>
      </c>
      <c r="G238" s="8" t="s">
        <v>278</v>
      </c>
      <c r="H238" s="8" t="s">
        <v>590</v>
      </c>
      <c r="I238" s="8" t="s">
        <v>189</v>
      </c>
      <c r="J238" s="9" t="s">
        <v>41</v>
      </c>
      <c r="K238" s="10">
        <v>780385618.10671902</v>
      </c>
      <c r="L238" s="11">
        <v>0.02</v>
      </c>
      <c r="M238" s="67"/>
      <c r="N238" s="9"/>
      <c r="O238" s="11">
        <v>2E-3</v>
      </c>
      <c r="P238" s="11">
        <v>2.085E-2</v>
      </c>
      <c r="Q238" s="9"/>
      <c r="R238" s="12">
        <v>8083044</v>
      </c>
      <c r="S238" s="10">
        <v>3897851</v>
      </c>
      <c r="T238" s="10"/>
      <c r="U238" s="10"/>
      <c r="V238" s="10">
        <v>779570</v>
      </c>
      <c r="W238" s="13">
        <v>2928188</v>
      </c>
      <c r="X238" s="13">
        <v>477435</v>
      </c>
      <c r="Y238" s="10"/>
      <c r="Z238" s="10"/>
      <c r="AA238" s="11"/>
      <c r="AB238" s="15">
        <f t="shared" si="18"/>
        <v>7605609</v>
      </c>
      <c r="AC238" s="16">
        <f t="shared" si="19"/>
        <v>0.51249689538339405</v>
      </c>
      <c r="AD238" s="11">
        <f t="shared" si="20"/>
        <v>0.10249935278029675</v>
      </c>
      <c r="AE238" s="11">
        <f t="shared" si="21"/>
        <v>4.994775543732486E-3</v>
      </c>
      <c r="AF238" s="16">
        <f t="shared" si="22"/>
        <v>9.9895485246294293E-4</v>
      </c>
      <c r="AG238" s="17">
        <f t="shared" si="23"/>
        <v>9.7459625389456125E-3</v>
      </c>
    </row>
    <row r="239" spans="1:33" x14ac:dyDescent="0.2">
      <c r="A239" s="8" t="s">
        <v>561</v>
      </c>
      <c r="B239" s="8" t="s">
        <v>595</v>
      </c>
      <c r="C239" s="8"/>
      <c r="D239" s="9" t="s">
        <v>596</v>
      </c>
      <c r="E239" s="8" t="s">
        <v>36</v>
      </c>
      <c r="F239" s="8" t="s">
        <v>37</v>
      </c>
      <c r="G239" s="8" t="s">
        <v>65</v>
      </c>
      <c r="H239" s="8" t="s">
        <v>208</v>
      </c>
      <c r="I239" s="8" t="s">
        <v>189</v>
      </c>
      <c r="J239" s="9" t="s">
        <v>41</v>
      </c>
      <c r="K239" s="10">
        <v>9276551370.1507893</v>
      </c>
      <c r="L239" s="11">
        <v>0.02</v>
      </c>
      <c r="M239" s="67">
        <v>0.2</v>
      </c>
      <c r="N239" s="9" t="s">
        <v>43</v>
      </c>
      <c r="O239" s="11">
        <v>2E-3</v>
      </c>
      <c r="P239" s="11">
        <v>2.085E-2</v>
      </c>
      <c r="Q239" s="9"/>
      <c r="R239" s="12">
        <v>147854235</v>
      </c>
      <c r="S239" s="10">
        <v>109637875</v>
      </c>
      <c r="T239" s="10"/>
      <c r="U239" s="10">
        <v>13780774</v>
      </c>
      <c r="V239" s="10">
        <v>9275274</v>
      </c>
      <c r="W239" s="13">
        <v>7634768</v>
      </c>
      <c r="X239" s="13">
        <v>7525544</v>
      </c>
      <c r="Y239" s="10"/>
      <c r="Z239" s="10"/>
      <c r="AA239" s="11">
        <v>1.24690256845503E-2</v>
      </c>
      <c r="AB239" s="15">
        <f t="shared" si="18"/>
        <v>140328691</v>
      </c>
      <c r="AC239" s="16">
        <f t="shared" si="19"/>
        <v>0.78129336359305168</v>
      </c>
      <c r="AD239" s="11">
        <f t="shared" si="20"/>
        <v>6.6096775605211058E-2</v>
      </c>
      <c r="AE239" s="11">
        <f t="shared" si="21"/>
        <v>1.1818818289820763E-2</v>
      </c>
      <c r="AF239" s="16">
        <f t="shared" si="22"/>
        <v>9.9986230118286209E-4</v>
      </c>
      <c r="AG239" s="17">
        <f t="shared" si="23"/>
        <v>2.7596273451596189E-2</v>
      </c>
    </row>
    <row r="240" spans="1:33" x14ac:dyDescent="0.2">
      <c r="A240" s="8" t="s">
        <v>561</v>
      </c>
      <c r="B240" s="8" t="s">
        <v>597</v>
      </c>
      <c r="C240" s="8"/>
      <c r="D240" s="9" t="s">
        <v>598</v>
      </c>
      <c r="E240" s="8" t="s">
        <v>36</v>
      </c>
      <c r="F240" s="8" t="s">
        <v>37</v>
      </c>
      <c r="G240" s="8" t="s">
        <v>38</v>
      </c>
      <c r="H240" s="8" t="s">
        <v>590</v>
      </c>
      <c r="I240" s="8" t="s">
        <v>134</v>
      </c>
      <c r="J240" s="9" t="s">
        <v>41</v>
      </c>
      <c r="K240" s="10">
        <v>3786744492.7738099</v>
      </c>
      <c r="L240" s="11">
        <v>2.5000000000000001E-2</v>
      </c>
      <c r="M240" s="67">
        <v>0.2</v>
      </c>
      <c r="N240" s="9" t="s">
        <v>43</v>
      </c>
      <c r="O240" s="11">
        <v>2E-3</v>
      </c>
      <c r="P240" s="11">
        <v>2.085E-2</v>
      </c>
      <c r="Q240" s="9"/>
      <c r="R240" s="12">
        <v>105278015</v>
      </c>
      <c r="S240" s="10">
        <v>89343872</v>
      </c>
      <c r="T240" s="10"/>
      <c r="U240" s="10">
        <v>1461091</v>
      </c>
      <c r="V240" s="10">
        <v>3048440</v>
      </c>
      <c r="W240" s="13">
        <v>5119538</v>
      </c>
      <c r="X240" s="13">
        <v>6305074</v>
      </c>
      <c r="Y240" s="10"/>
      <c r="Z240" s="10"/>
      <c r="AA240" s="11"/>
      <c r="AB240" s="15">
        <f t="shared" si="18"/>
        <v>98972941</v>
      </c>
      <c r="AC240" s="16">
        <f t="shared" si="19"/>
        <v>0.90271008517368401</v>
      </c>
      <c r="AD240" s="11">
        <f t="shared" si="20"/>
        <v>3.08007417906274E-2</v>
      </c>
      <c r="AE240" s="11">
        <f t="shared" si="21"/>
        <v>2.3593847477825246E-2</v>
      </c>
      <c r="AF240" s="16">
        <f t="shared" si="22"/>
        <v>8.0502922914849268E-4</v>
      </c>
      <c r="AG240" s="17">
        <f t="shared" si="23"/>
        <v>2.6136683155905723E-2</v>
      </c>
    </row>
    <row r="241" spans="1:33" x14ac:dyDescent="0.2">
      <c r="A241" s="8" t="s">
        <v>561</v>
      </c>
      <c r="B241" s="8" t="s">
        <v>599</v>
      </c>
      <c r="C241" s="8"/>
      <c r="D241" s="9" t="s">
        <v>600</v>
      </c>
      <c r="E241" s="8" t="s">
        <v>36</v>
      </c>
      <c r="F241" s="8" t="s">
        <v>37</v>
      </c>
      <c r="G241" s="8" t="s">
        <v>76</v>
      </c>
      <c r="H241" s="8" t="s">
        <v>585</v>
      </c>
      <c r="I241" s="8" t="s">
        <v>189</v>
      </c>
      <c r="J241" s="9" t="s">
        <v>41</v>
      </c>
      <c r="K241" s="10">
        <v>5740067.9887301503</v>
      </c>
      <c r="L241" s="11">
        <v>0.02</v>
      </c>
      <c r="M241" s="67"/>
      <c r="N241" s="9"/>
      <c r="O241" s="11">
        <v>2E-3</v>
      </c>
      <c r="P241" s="11">
        <v>2.085E-2</v>
      </c>
      <c r="Q241" s="9"/>
      <c r="R241" s="12">
        <v>32349.88</v>
      </c>
      <c r="S241" s="10">
        <v>15891</v>
      </c>
      <c r="T241" s="10"/>
      <c r="U241" s="10">
        <v>1671.01</v>
      </c>
      <c r="V241" s="10">
        <v>5712.33</v>
      </c>
      <c r="W241" s="13">
        <v>8998.8799999999992</v>
      </c>
      <c r="X241" s="13">
        <v>76.66</v>
      </c>
      <c r="Y241" s="10"/>
      <c r="Z241" s="10"/>
      <c r="AA241" s="11">
        <v>1.22505860169413E-2</v>
      </c>
      <c r="AB241" s="15">
        <f t="shared" si="18"/>
        <v>32273.219999999994</v>
      </c>
      <c r="AC241" s="16">
        <f t="shared" si="19"/>
        <v>0.49238966548736079</v>
      </c>
      <c r="AD241" s="11">
        <f t="shared" si="20"/>
        <v>0.17699907229585399</v>
      </c>
      <c r="AE241" s="11">
        <f t="shared" si="21"/>
        <v>2.7684341076098466E-3</v>
      </c>
      <c r="AF241" s="16">
        <f t="shared" si="22"/>
        <v>9.9516765502000843E-4</v>
      </c>
      <c r="AG241" s="17">
        <f t="shared" si="23"/>
        <v>1.787303161573283E-2</v>
      </c>
    </row>
    <row r="242" spans="1:33" x14ac:dyDescent="0.2">
      <c r="A242" s="8" t="s">
        <v>601</v>
      </c>
      <c r="B242" s="8" t="s">
        <v>602</v>
      </c>
      <c r="C242" s="8" t="s">
        <v>602</v>
      </c>
      <c r="D242" s="9" t="s">
        <v>603</v>
      </c>
      <c r="E242" s="8" t="s">
        <v>273</v>
      </c>
      <c r="F242" s="8" t="s">
        <v>37</v>
      </c>
      <c r="G242" s="8" t="s">
        <v>65</v>
      </c>
      <c r="H242" s="8" t="s">
        <v>39</v>
      </c>
      <c r="I242" s="8" t="s">
        <v>189</v>
      </c>
      <c r="J242" s="9" t="s">
        <v>41</v>
      </c>
      <c r="K242" s="10">
        <v>105901815</v>
      </c>
      <c r="L242" s="11">
        <v>0.02</v>
      </c>
      <c r="M242" s="67">
        <v>0.25</v>
      </c>
      <c r="N242" s="9" t="s">
        <v>43</v>
      </c>
      <c r="O242" s="11">
        <v>5.0000000000000001E-4</v>
      </c>
      <c r="P242" s="11">
        <v>8.4999999999999995E-4</v>
      </c>
      <c r="Q242" s="19">
        <v>2.5000000000000001E-2</v>
      </c>
      <c r="R242" s="12">
        <v>4700627</v>
      </c>
      <c r="S242" s="10">
        <v>1018505</v>
      </c>
      <c r="T242" s="10">
        <v>1755001</v>
      </c>
      <c r="U242" s="10">
        <v>544500</v>
      </c>
      <c r="V242" s="10">
        <v>52837</v>
      </c>
      <c r="W242" s="13">
        <v>1030918</v>
      </c>
      <c r="X242" s="13">
        <v>298866.44</v>
      </c>
      <c r="Y242" s="10"/>
      <c r="Z242" s="10"/>
      <c r="AA242" s="11"/>
      <c r="AB242" s="15">
        <f t="shared" si="18"/>
        <v>2646760</v>
      </c>
      <c r="AC242" s="16">
        <f t="shared" si="19"/>
        <v>0.38481199655427767</v>
      </c>
      <c r="AD242" s="11">
        <f t="shared" si="20"/>
        <v>1.9962898033822486E-2</v>
      </c>
      <c r="AE242" s="11">
        <f t="shared" si="21"/>
        <v>9.6174461221462549E-3</v>
      </c>
      <c r="AF242" s="16">
        <f t="shared" si="22"/>
        <v>4.9892440464783345E-4</v>
      </c>
      <c r="AG242" s="17">
        <f t="shared" si="23"/>
        <v>2.4992583932579436E-2</v>
      </c>
    </row>
    <row r="243" spans="1:33" x14ac:dyDescent="0.2">
      <c r="A243" s="8" t="s">
        <v>601</v>
      </c>
      <c r="B243" s="8" t="s">
        <v>604</v>
      </c>
      <c r="C243" s="8" t="s">
        <v>604</v>
      </c>
      <c r="D243" s="9" t="s">
        <v>605</v>
      </c>
      <c r="E243" s="8" t="s">
        <v>273</v>
      </c>
      <c r="F243" s="8" t="s">
        <v>37</v>
      </c>
      <c r="G243" s="8" t="s">
        <v>65</v>
      </c>
      <c r="H243" s="8" t="s">
        <v>39</v>
      </c>
      <c r="I243" s="8" t="s">
        <v>134</v>
      </c>
      <c r="J243" s="9" t="s">
        <v>41</v>
      </c>
      <c r="K243" s="10">
        <v>258493531.48015898</v>
      </c>
      <c r="L243" s="11">
        <v>0.02</v>
      </c>
      <c r="M243" s="67">
        <v>0.2</v>
      </c>
      <c r="N243" s="9" t="s">
        <v>43</v>
      </c>
      <c r="O243" s="11">
        <v>5.9999999999999995E-4</v>
      </c>
      <c r="P243" s="11">
        <v>8.4999999999999995E-4</v>
      </c>
      <c r="Q243" s="19">
        <v>1.4999999999999999E-2</v>
      </c>
      <c r="R243" s="12">
        <v>19843875</v>
      </c>
      <c r="S243" s="10">
        <v>5173698</v>
      </c>
      <c r="T243" s="10">
        <v>9706188</v>
      </c>
      <c r="U243" s="10">
        <v>844500</v>
      </c>
      <c r="V243" s="10">
        <v>155197</v>
      </c>
      <c r="W243" s="13">
        <v>1377411</v>
      </c>
      <c r="X243" s="13">
        <v>2586881.23</v>
      </c>
      <c r="Y243" s="10"/>
      <c r="Z243" s="10"/>
      <c r="AA243" s="11"/>
      <c r="AB243" s="15">
        <f t="shared" si="18"/>
        <v>7550806</v>
      </c>
      <c r="AC243" s="16">
        <f t="shared" si="19"/>
        <v>0.68518486635731335</v>
      </c>
      <c r="AD243" s="11">
        <f t="shared" si="20"/>
        <v>2.0553699830190314E-2</v>
      </c>
      <c r="AE243" s="11">
        <f t="shared" si="21"/>
        <v>2.0014806445541999E-2</v>
      </c>
      <c r="AF243" s="16">
        <f t="shared" si="22"/>
        <v>6.003902655177751E-4</v>
      </c>
      <c r="AG243" s="17">
        <f t="shared" si="23"/>
        <v>2.9210812188465041E-2</v>
      </c>
    </row>
    <row r="244" spans="1:33" x14ac:dyDescent="0.2">
      <c r="A244" s="8" t="s">
        <v>601</v>
      </c>
      <c r="B244" s="8" t="s">
        <v>606</v>
      </c>
      <c r="C244" s="8" t="s">
        <v>607</v>
      </c>
      <c r="D244" s="9" t="s">
        <v>608</v>
      </c>
      <c r="E244" s="8" t="s">
        <v>273</v>
      </c>
      <c r="F244" s="8" t="s">
        <v>37</v>
      </c>
      <c r="G244" s="8" t="s">
        <v>65</v>
      </c>
      <c r="H244" s="8" t="s">
        <v>103</v>
      </c>
      <c r="I244" s="8" t="s">
        <v>134</v>
      </c>
      <c r="J244" s="9" t="s">
        <v>41</v>
      </c>
      <c r="K244" s="10">
        <v>1894201573.55159</v>
      </c>
      <c r="L244" s="11">
        <v>8.0000000000000002E-3</v>
      </c>
      <c r="M244" s="67">
        <v>0.2</v>
      </c>
      <c r="N244" s="9" t="s">
        <v>43</v>
      </c>
      <c r="O244" s="11">
        <v>5.0000000000000001E-4</v>
      </c>
      <c r="P244" s="11">
        <v>8.4999999999999995E-4</v>
      </c>
      <c r="Q244" s="19">
        <v>1.4999999999999999E-2</v>
      </c>
      <c r="R244" s="12">
        <v>22129096</v>
      </c>
      <c r="S244" s="10">
        <v>15162631</v>
      </c>
      <c r="T244" s="10">
        <v>1104393</v>
      </c>
      <c r="U244" s="10">
        <v>910974</v>
      </c>
      <c r="V244" s="10">
        <v>946123</v>
      </c>
      <c r="W244" s="13">
        <v>1902381</v>
      </c>
      <c r="X244" s="13">
        <v>2102593</v>
      </c>
      <c r="Y244" s="10"/>
      <c r="Z244" s="10"/>
      <c r="AA244" s="11"/>
      <c r="AB244" s="15">
        <f t="shared" si="18"/>
        <v>18922109</v>
      </c>
      <c r="AC244" s="16">
        <f t="shared" si="19"/>
        <v>0.80131823572097594</v>
      </c>
      <c r="AD244" s="11">
        <f t="shared" si="20"/>
        <v>5.0000927486465702E-2</v>
      </c>
      <c r="AE244" s="11">
        <f t="shared" si="21"/>
        <v>8.0047610622402607E-3</v>
      </c>
      <c r="AF244" s="16">
        <f t="shared" si="22"/>
        <v>4.9948380004037184E-4</v>
      </c>
      <c r="AG244" s="17">
        <f t="shared" si="23"/>
        <v>9.9894906984589957E-3</v>
      </c>
    </row>
    <row r="245" spans="1:33" x14ac:dyDescent="0.2">
      <c r="A245" s="8" t="s">
        <v>601</v>
      </c>
      <c r="B245" s="8" t="s">
        <v>609</v>
      </c>
      <c r="C245" s="8" t="s">
        <v>609</v>
      </c>
      <c r="D245" s="9" t="s">
        <v>610</v>
      </c>
      <c r="E245" s="8" t="s">
        <v>273</v>
      </c>
      <c r="F245" s="8" t="s">
        <v>37</v>
      </c>
      <c r="G245" s="8" t="s">
        <v>38</v>
      </c>
      <c r="H245" s="8" t="s">
        <v>39</v>
      </c>
      <c r="I245" s="8" t="s">
        <v>189</v>
      </c>
      <c r="J245" s="9" t="s">
        <v>51</v>
      </c>
      <c r="K245" s="10">
        <v>128889.69</v>
      </c>
      <c r="L245" s="11">
        <v>0.02</v>
      </c>
      <c r="M245" s="67">
        <v>0.2</v>
      </c>
      <c r="N245" s="9" t="s">
        <v>43</v>
      </c>
      <c r="O245" s="11">
        <v>5.0000000000000001E-4</v>
      </c>
      <c r="P245" s="11">
        <v>8.4999999999999995E-4</v>
      </c>
      <c r="Q245" s="19">
        <v>1.4999999999999999E-2</v>
      </c>
      <c r="R245" s="12">
        <v>10448.52</v>
      </c>
      <c r="S245" s="10"/>
      <c r="T245" s="10">
        <v>4606.22</v>
      </c>
      <c r="U245" s="10">
        <v>1429.63</v>
      </c>
      <c r="V245" s="10">
        <v>62.45</v>
      </c>
      <c r="W245" s="13">
        <v>3326.0400000000004</v>
      </c>
      <c r="X245" s="13">
        <v>1024.18</v>
      </c>
      <c r="Y245" s="10"/>
      <c r="Z245" s="10"/>
      <c r="AA245" s="11"/>
      <c r="AB245" s="15">
        <f t="shared" si="18"/>
        <v>4818.1200000000008</v>
      </c>
      <c r="AC245" s="16">
        <f t="shared" si="19"/>
        <v>0</v>
      </c>
      <c r="AD245" s="11">
        <f t="shared" si="20"/>
        <v>1.2961487053041433E-2</v>
      </c>
      <c r="AE245" s="11">
        <f t="shared" si="21"/>
        <v>0</v>
      </c>
      <c r="AF245" s="16">
        <f t="shared" si="22"/>
        <v>4.8452285050883435E-4</v>
      </c>
      <c r="AG245" s="17">
        <f t="shared" si="23"/>
        <v>3.7381733170434354E-2</v>
      </c>
    </row>
    <row r="246" spans="1:33" x14ac:dyDescent="0.2">
      <c r="A246" s="8" t="s">
        <v>601</v>
      </c>
      <c r="B246" s="8" t="s">
        <v>611</v>
      </c>
      <c r="C246" s="8" t="s">
        <v>611</v>
      </c>
      <c r="D246" s="9" t="s">
        <v>612</v>
      </c>
      <c r="E246" s="8" t="s">
        <v>273</v>
      </c>
      <c r="F246" s="8" t="s">
        <v>37</v>
      </c>
      <c r="G246" s="8" t="s">
        <v>65</v>
      </c>
      <c r="H246" s="8" t="s">
        <v>103</v>
      </c>
      <c r="I246" s="8" t="s">
        <v>134</v>
      </c>
      <c r="J246" s="9" t="s">
        <v>41</v>
      </c>
      <c r="K246" s="10">
        <v>2005305184</v>
      </c>
      <c r="L246" s="11">
        <v>8.0000000000000002E-3</v>
      </c>
      <c r="M246" s="67">
        <v>0.2</v>
      </c>
      <c r="N246" s="9" t="s">
        <v>43</v>
      </c>
      <c r="O246" s="11">
        <v>5.0000000000000001E-4</v>
      </c>
      <c r="P246" s="11">
        <v>8.4999999999999995E-4</v>
      </c>
      <c r="Q246" s="19">
        <v>1.4999999999999999E-2</v>
      </c>
      <c r="R246" s="12">
        <v>26454923.25</v>
      </c>
      <c r="S246" s="10">
        <v>16024823</v>
      </c>
      <c r="T246" s="10">
        <v>4967055</v>
      </c>
      <c r="U246" s="10">
        <v>553500</v>
      </c>
      <c r="V246" s="10">
        <v>1001547</v>
      </c>
      <c r="W246" s="13">
        <v>1891436</v>
      </c>
      <c r="X246" s="13">
        <v>2016562.25</v>
      </c>
      <c r="Y246" s="10"/>
      <c r="Z246" s="10"/>
      <c r="AA246" s="11"/>
      <c r="AB246" s="15">
        <f t="shared" si="18"/>
        <v>19471306</v>
      </c>
      <c r="AC246" s="16">
        <f t="shared" si="19"/>
        <v>0.82299682414728625</v>
      </c>
      <c r="AD246" s="11">
        <f t="shared" si="20"/>
        <v>5.14370736097517E-2</v>
      </c>
      <c r="AE246" s="11">
        <f t="shared" si="21"/>
        <v>7.9912140694889857E-3</v>
      </c>
      <c r="AF246" s="16">
        <f t="shared" si="22"/>
        <v>4.9944866646292976E-4</v>
      </c>
      <c r="AG246" s="17">
        <f t="shared" si="23"/>
        <v>9.7098966059422503E-3</v>
      </c>
    </row>
    <row r="247" spans="1:33" x14ac:dyDescent="0.2">
      <c r="A247" s="8" t="s">
        <v>601</v>
      </c>
      <c r="B247" s="8" t="s">
        <v>613</v>
      </c>
      <c r="C247" s="8" t="s">
        <v>614</v>
      </c>
      <c r="D247" s="9" t="s">
        <v>615</v>
      </c>
      <c r="E247" s="8" t="s">
        <v>273</v>
      </c>
      <c r="F247" s="8" t="s">
        <v>37</v>
      </c>
      <c r="G247" s="8" t="s">
        <v>76</v>
      </c>
      <c r="H247" s="8" t="s">
        <v>616</v>
      </c>
      <c r="I247" s="8" t="s">
        <v>189</v>
      </c>
      <c r="J247" s="9" t="s">
        <v>41</v>
      </c>
      <c r="K247" s="10">
        <v>1064952136</v>
      </c>
      <c r="L247" s="11">
        <v>0</v>
      </c>
      <c r="M247" s="67">
        <v>0.2</v>
      </c>
      <c r="N247" s="9" t="s">
        <v>43</v>
      </c>
      <c r="O247" s="11">
        <v>4.0000000000000002E-4</v>
      </c>
      <c r="P247" s="11">
        <v>8.4999999999999995E-4</v>
      </c>
      <c r="Q247" s="20">
        <v>5.0000000000000001E-3</v>
      </c>
      <c r="R247" s="12">
        <v>27817373</v>
      </c>
      <c r="S247" s="10"/>
      <c r="T247" s="10">
        <v>23734735</v>
      </c>
      <c r="U247" s="10">
        <v>231478</v>
      </c>
      <c r="V247" s="10">
        <v>425793</v>
      </c>
      <c r="W247" s="13">
        <v>2244185</v>
      </c>
      <c r="X247" s="13">
        <v>1181183</v>
      </c>
      <c r="Y247" s="10"/>
      <c r="Z247" s="10"/>
      <c r="AA247" s="11">
        <v>2.1064997613640099E-2</v>
      </c>
      <c r="AB247" s="15">
        <f t="shared" si="18"/>
        <v>2901456</v>
      </c>
      <c r="AC247" s="16">
        <f t="shared" si="19"/>
        <v>0</v>
      </c>
      <c r="AD247" s="11">
        <f t="shared" si="20"/>
        <v>0.14675149304349264</v>
      </c>
      <c r="AE247" s="11">
        <f t="shared" si="21"/>
        <v>0</v>
      </c>
      <c r="AF247" s="16">
        <f t="shared" si="22"/>
        <v>3.9982360296425567E-4</v>
      </c>
      <c r="AG247" s="17">
        <f t="shared" si="23"/>
        <v>2.3789491890817641E-2</v>
      </c>
    </row>
    <row r="248" spans="1:33" x14ac:dyDescent="0.2">
      <c r="A248" s="8" t="s">
        <v>601</v>
      </c>
      <c r="B248" s="8" t="s">
        <v>617</v>
      </c>
      <c r="C248" s="8" t="s">
        <v>618</v>
      </c>
      <c r="D248" s="9" t="s">
        <v>619</v>
      </c>
      <c r="E248" s="8" t="s">
        <v>273</v>
      </c>
      <c r="F248" s="8" t="s">
        <v>37</v>
      </c>
      <c r="G248" s="8" t="s">
        <v>76</v>
      </c>
      <c r="H248" s="8" t="s">
        <v>39</v>
      </c>
      <c r="I248" s="8" t="s">
        <v>189</v>
      </c>
      <c r="J248" s="9" t="s">
        <v>41</v>
      </c>
      <c r="K248" s="10">
        <v>1049162123</v>
      </c>
      <c r="L248" s="11">
        <v>0.02</v>
      </c>
      <c r="M248" s="67">
        <v>0.2</v>
      </c>
      <c r="N248" s="9" t="s">
        <v>43</v>
      </c>
      <c r="O248" s="11">
        <v>1.5E-3</v>
      </c>
      <c r="P248" s="11">
        <v>8.4999999999999995E-4</v>
      </c>
      <c r="Q248" s="20">
        <v>5.0000000000000001E-3</v>
      </c>
      <c r="R248" s="12">
        <v>14408543</v>
      </c>
      <c r="S248" s="10">
        <v>10499502</v>
      </c>
      <c r="T248" s="10"/>
      <c r="U248" s="10">
        <v>224985</v>
      </c>
      <c r="V248" s="10">
        <v>880174</v>
      </c>
      <c r="W248" s="13">
        <v>2230575</v>
      </c>
      <c r="X248" s="13">
        <v>573308</v>
      </c>
      <c r="Y248" s="10"/>
      <c r="Z248" s="10"/>
      <c r="AA248" s="11"/>
      <c r="AB248" s="15">
        <f t="shared" si="18"/>
        <v>13835236</v>
      </c>
      <c r="AC248" s="16">
        <f t="shared" si="19"/>
        <v>0.75889576440907835</v>
      </c>
      <c r="AD248" s="11">
        <f t="shared" si="20"/>
        <v>6.361828594756172E-2</v>
      </c>
      <c r="AE248" s="11">
        <f t="shared" si="21"/>
        <v>1.0007511489241974E-2</v>
      </c>
      <c r="AF248" s="16">
        <f t="shared" si="22"/>
        <v>8.3893040046395192E-4</v>
      </c>
      <c r="AG248" s="17">
        <f t="shared" si="23"/>
        <v>1.3186938125862937E-2</v>
      </c>
    </row>
    <row r="249" spans="1:33" x14ac:dyDescent="0.2">
      <c r="A249" s="8" t="s">
        <v>601</v>
      </c>
      <c r="B249" s="8" t="s">
        <v>620</v>
      </c>
      <c r="C249" s="8" t="s">
        <v>620</v>
      </c>
      <c r="D249" s="9" t="s">
        <v>621</v>
      </c>
      <c r="E249" s="8" t="s">
        <v>273</v>
      </c>
      <c r="F249" s="8" t="s">
        <v>37</v>
      </c>
      <c r="G249" s="8" t="s">
        <v>38</v>
      </c>
      <c r="H249" s="8" t="s">
        <v>39</v>
      </c>
      <c r="I249" s="8" t="s">
        <v>189</v>
      </c>
      <c r="J249" s="9" t="s">
        <v>41</v>
      </c>
      <c r="K249" s="10">
        <v>59117106</v>
      </c>
      <c r="L249" s="11">
        <v>0.02</v>
      </c>
      <c r="M249" s="67">
        <v>0.25</v>
      </c>
      <c r="N249" s="9" t="s">
        <v>43</v>
      </c>
      <c r="O249" s="11">
        <v>4.0000000000000002E-4</v>
      </c>
      <c r="P249" s="11">
        <v>8.4999999999999995E-4</v>
      </c>
      <c r="Q249" s="19">
        <v>1.4999999999999999E-2</v>
      </c>
      <c r="R249" s="12">
        <v>2740328.47</v>
      </c>
      <c r="S249" s="10"/>
      <c r="T249" s="10">
        <v>1068478</v>
      </c>
      <c r="U249" s="10">
        <v>366000</v>
      </c>
      <c r="V249" s="10">
        <v>23586</v>
      </c>
      <c r="W249" s="13">
        <v>1067036</v>
      </c>
      <c r="X249" s="13">
        <v>215228.27</v>
      </c>
      <c r="Y249" s="10"/>
      <c r="Z249" s="10"/>
      <c r="AA249" s="11">
        <v>2.0689439999974898E-2</v>
      </c>
      <c r="AB249" s="15">
        <f t="shared" si="18"/>
        <v>1456622</v>
      </c>
      <c r="AC249" s="16">
        <f t="shared" si="19"/>
        <v>0</v>
      </c>
      <c r="AD249" s="11">
        <f t="shared" si="20"/>
        <v>1.6192258526920505E-2</v>
      </c>
      <c r="AE249" s="11">
        <f t="shared" si="21"/>
        <v>0</v>
      </c>
      <c r="AF249" s="16">
        <f t="shared" si="22"/>
        <v>3.9897081565528594E-4</v>
      </c>
      <c r="AG249" s="17">
        <f t="shared" si="23"/>
        <v>4.5329042621930035E-2</v>
      </c>
    </row>
    <row r="250" spans="1:33" x14ac:dyDescent="0.2">
      <c r="A250" s="8" t="s">
        <v>622</v>
      </c>
      <c r="B250" s="8" t="s">
        <v>623</v>
      </c>
      <c r="C250" s="8" t="s">
        <v>624</v>
      </c>
      <c r="D250" s="9" t="s">
        <v>625</v>
      </c>
      <c r="E250" s="8" t="s">
        <v>273</v>
      </c>
      <c r="F250" s="8" t="s">
        <v>37</v>
      </c>
      <c r="G250" s="8" t="s">
        <v>76</v>
      </c>
      <c r="H250" s="8" t="s">
        <v>616</v>
      </c>
      <c r="I250" s="8" t="s">
        <v>189</v>
      </c>
      <c r="J250" s="9" t="s">
        <v>41</v>
      </c>
      <c r="K250" s="10">
        <v>15009470867</v>
      </c>
      <c r="L250" s="11">
        <v>0.01</v>
      </c>
      <c r="M250" s="67"/>
      <c r="N250" s="9"/>
      <c r="O250" s="11">
        <v>8.0000000000000004E-4</v>
      </c>
      <c r="P250" s="11">
        <v>3.0000000000000001E-3</v>
      </c>
      <c r="Q250" s="9"/>
      <c r="R250" s="12">
        <v>65021475</v>
      </c>
      <c r="S250" s="10">
        <v>6755617</v>
      </c>
      <c r="T250" s="10"/>
      <c r="U250" s="10">
        <v>38281826</v>
      </c>
      <c r="V250" s="10">
        <v>12009985</v>
      </c>
      <c r="W250" s="13">
        <v>7971547</v>
      </c>
      <c r="X250" s="13">
        <v>2500</v>
      </c>
      <c r="Y250" s="10"/>
      <c r="Z250" s="10"/>
      <c r="AA250" s="11">
        <v>1.49E-2</v>
      </c>
      <c r="AB250" s="15">
        <f t="shared" si="18"/>
        <v>65018975</v>
      </c>
      <c r="AC250" s="16">
        <f t="shared" si="19"/>
        <v>0.10390223776982027</v>
      </c>
      <c r="AD250" s="11">
        <f t="shared" si="20"/>
        <v>0.18471507740624948</v>
      </c>
      <c r="AE250" s="11">
        <f t="shared" si="21"/>
        <v>4.5009028365236906E-4</v>
      </c>
      <c r="AF250" s="16">
        <f t="shared" si="22"/>
        <v>8.0016045245174465E-4</v>
      </c>
      <c r="AG250" s="17">
        <f t="shared" si="23"/>
        <v>1.9231863233297015E-2</v>
      </c>
    </row>
    <row r="251" spans="1:33" x14ac:dyDescent="0.2">
      <c r="A251" s="8" t="s">
        <v>622</v>
      </c>
      <c r="B251" s="8" t="s">
        <v>626</v>
      </c>
      <c r="C251" s="8" t="s">
        <v>627</v>
      </c>
      <c r="D251" s="9" t="s">
        <v>628</v>
      </c>
      <c r="E251" s="8" t="s">
        <v>273</v>
      </c>
      <c r="F251" s="8" t="s">
        <v>37</v>
      </c>
      <c r="G251" s="8" t="s">
        <v>278</v>
      </c>
      <c r="H251" s="8" t="s">
        <v>103</v>
      </c>
      <c r="I251" s="8" t="s">
        <v>189</v>
      </c>
      <c r="J251" s="9" t="s">
        <v>41</v>
      </c>
      <c r="K251" s="10">
        <v>4817550477</v>
      </c>
      <c r="L251" s="11">
        <v>0.01</v>
      </c>
      <c r="M251" s="67"/>
      <c r="N251" s="9"/>
      <c r="O251" s="11">
        <v>8.0000000000000004E-4</v>
      </c>
      <c r="P251" s="11">
        <v>8.0000000000000002E-3</v>
      </c>
      <c r="Q251" s="9"/>
      <c r="R251" s="12">
        <v>60769104</v>
      </c>
      <c r="S251" s="10">
        <v>5783116</v>
      </c>
      <c r="T251" s="10"/>
      <c r="U251" s="10">
        <v>32770986</v>
      </c>
      <c r="V251" s="10">
        <v>3853449</v>
      </c>
      <c r="W251" s="13">
        <v>4941049</v>
      </c>
      <c r="X251" s="13">
        <v>13420504</v>
      </c>
      <c r="Y251" s="10"/>
      <c r="Z251" s="10"/>
      <c r="AA251" s="11"/>
      <c r="AB251" s="15">
        <f t="shared" si="18"/>
        <v>47348600</v>
      </c>
      <c r="AC251" s="16">
        <f t="shared" si="19"/>
        <v>0.12213911287767748</v>
      </c>
      <c r="AD251" s="11">
        <f t="shared" si="20"/>
        <v>8.1384644952543481E-2</v>
      </c>
      <c r="AE251" s="11">
        <f t="shared" si="21"/>
        <v>1.2004266540869292E-3</v>
      </c>
      <c r="AF251" s="16">
        <f t="shared" si="22"/>
        <v>7.9987724433758949E-4</v>
      </c>
      <c r="AG251" s="17">
        <f t="shared" si="23"/>
        <v>9.8283557642109172E-3</v>
      </c>
    </row>
    <row r="252" spans="1:33" x14ac:dyDescent="0.2">
      <c r="A252" s="8" t="s">
        <v>622</v>
      </c>
      <c r="B252" s="8" t="s">
        <v>629</v>
      </c>
      <c r="C252" s="8" t="s">
        <v>630</v>
      </c>
      <c r="D252" s="9" t="s">
        <v>631</v>
      </c>
      <c r="E252" s="8" t="s">
        <v>273</v>
      </c>
      <c r="F252" s="8" t="s">
        <v>37</v>
      </c>
      <c r="G252" s="8" t="s">
        <v>76</v>
      </c>
      <c r="H252" s="8" t="s">
        <v>541</v>
      </c>
      <c r="I252" s="8" t="s">
        <v>134</v>
      </c>
      <c r="J252" s="9" t="s">
        <v>41</v>
      </c>
      <c r="K252" s="10">
        <v>1291774871</v>
      </c>
      <c r="L252" s="11">
        <v>0.02</v>
      </c>
      <c r="M252" s="67"/>
      <c r="N252" s="9"/>
      <c r="O252" s="11">
        <v>8.0000000000000004E-4</v>
      </c>
      <c r="P252" s="11">
        <v>3.0000000000000001E-3</v>
      </c>
      <c r="Q252" s="9"/>
      <c r="R252" s="12">
        <v>7101473</v>
      </c>
      <c r="S252" s="10">
        <v>3874629</v>
      </c>
      <c r="T252" s="10"/>
      <c r="U252" s="10"/>
      <c r="V252" s="10">
        <v>1033234</v>
      </c>
      <c r="W252" s="13">
        <v>1996526</v>
      </c>
      <c r="X252" s="13">
        <v>197084</v>
      </c>
      <c r="Y252" s="10">
        <v>9940</v>
      </c>
      <c r="Z252" s="10"/>
      <c r="AA252" s="11">
        <v>1.1000000000000001E-3</v>
      </c>
      <c r="AB252" s="15">
        <f t="shared" si="18"/>
        <v>6904389</v>
      </c>
      <c r="AC252" s="16">
        <f t="shared" si="19"/>
        <v>0.56118347329503016</v>
      </c>
      <c r="AD252" s="11">
        <f t="shared" si="20"/>
        <v>0.14964886827784471</v>
      </c>
      <c r="AE252" s="11">
        <f t="shared" si="21"/>
        <v>2.9994615060134578E-3</v>
      </c>
      <c r="AF252" s="16">
        <f t="shared" si="22"/>
        <v>7.9985609195210917E-4</v>
      </c>
      <c r="AG252" s="17">
        <f t="shared" si="23"/>
        <v>6.4448856724199279E-3</v>
      </c>
    </row>
    <row r="253" spans="1:33" x14ac:dyDescent="0.2">
      <c r="A253" s="8" t="s">
        <v>622</v>
      </c>
      <c r="B253" s="8" t="s">
        <v>632</v>
      </c>
      <c r="C253" s="8" t="s">
        <v>633</v>
      </c>
      <c r="D253" s="9" t="s">
        <v>634</v>
      </c>
      <c r="E253" s="8" t="s">
        <v>273</v>
      </c>
      <c r="F253" s="8" t="s">
        <v>37</v>
      </c>
      <c r="G253" s="8" t="s">
        <v>76</v>
      </c>
      <c r="H253" s="8" t="s">
        <v>238</v>
      </c>
      <c r="I253" s="8" t="s">
        <v>189</v>
      </c>
      <c r="J253" s="9" t="s">
        <v>41</v>
      </c>
      <c r="K253" s="10">
        <v>362945008</v>
      </c>
      <c r="L253" s="11">
        <v>0.02</v>
      </c>
      <c r="M253" s="67"/>
      <c r="N253" s="9"/>
      <c r="O253" s="11">
        <v>8.0000000000000004E-4</v>
      </c>
      <c r="P253" s="11">
        <v>3.0000000000000001E-3</v>
      </c>
      <c r="Q253" s="9"/>
      <c r="R253" s="12">
        <v>2816982</v>
      </c>
      <c r="S253" s="10">
        <v>250083</v>
      </c>
      <c r="T253" s="10"/>
      <c r="U253" s="10">
        <v>1417139</v>
      </c>
      <c r="V253" s="10">
        <v>293672</v>
      </c>
      <c r="W253" s="13">
        <v>853588</v>
      </c>
      <c r="X253" s="13">
        <v>2500</v>
      </c>
      <c r="Y253" s="10"/>
      <c r="Z253" s="10"/>
      <c r="AA253" s="11">
        <v>1.1599999999999999E-2</v>
      </c>
      <c r="AB253" s="15">
        <f t="shared" si="18"/>
        <v>2814482</v>
      </c>
      <c r="AC253" s="16">
        <f t="shared" si="19"/>
        <v>8.8855782342896497E-2</v>
      </c>
      <c r="AD253" s="11">
        <f t="shared" si="20"/>
        <v>0.10434317931328038</v>
      </c>
      <c r="AE253" s="11">
        <f t="shared" si="21"/>
        <v>6.8903826884980873E-4</v>
      </c>
      <c r="AF253" s="16">
        <f t="shared" si="22"/>
        <v>8.091363526895513E-4</v>
      </c>
      <c r="AG253" s="17">
        <f t="shared" si="23"/>
        <v>1.9354568703146346E-2</v>
      </c>
    </row>
    <row r="254" spans="1:33" x14ac:dyDescent="0.2">
      <c r="A254" s="8" t="s">
        <v>622</v>
      </c>
      <c r="B254" s="8" t="s">
        <v>635</v>
      </c>
      <c r="C254" s="8" t="s">
        <v>636</v>
      </c>
      <c r="D254" s="9" t="s">
        <v>637</v>
      </c>
      <c r="E254" s="8" t="s">
        <v>273</v>
      </c>
      <c r="F254" s="8" t="s">
        <v>37</v>
      </c>
      <c r="G254" s="8" t="s">
        <v>565</v>
      </c>
      <c r="H254" s="8" t="s">
        <v>638</v>
      </c>
      <c r="I254" s="8" t="s">
        <v>189</v>
      </c>
      <c r="J254" s="9" t="s">
        <v>41</v>
      </c>
      <c r="K254" s="10">
        <v>513993963635</v>
      </c>
      <c r="L254" s="11">
        <v>0.02</v>
      </c>
      <c r="M254" s="67"/>
      <c r="N254" s="9"/>
      <c r="O254" s="11">
        <v>1.5E-3</v>
      </c>
      <c r="P254" s="11">
        <v>8.0000000000000002E-3</v>
      </c>
      <c r="Q254" s="9"/>
      <c r="R254" s="12">
        <v>10017053970</v>
      </c>
      <c r="S254" s="10">
        <v>1056947288</v>
      </c>
      <c r="T254" s="10"/>
      <c r="U254" s="10">
        <v>5880245697</v>
      </c>
      <c r="V254" s="10">
        <v>770799226</v>
      </c>
      <c r="W254" s="13">
        <v>2290086390</v>
      </c>
      <c r="X254" s="13">
        <v>4302087</v>
      </c>
      <c r="Y254" s="10"/>
      <c r="Z254" s="10">
        <v>14673282</v>
      </c>
      <c r="AA254" s="11"/>
      <c r="AB254" s="15">
        <f t="shared" si="18"/>
        <v>9998078601</v>
      </c>
      <c r="AC254" s="16">
        <f t="shared" si="19"/>
        <v>0.10571504087738268</v>
      </c>
      <c r="AD254" s="11">
        <f t="shared" si="20"/>
        <v>7.7094735574783871E-2</v>
      </c>
      <c r="AE254" s="11">
        <f t="shared" si="21"/>
        <v>2.0563418304082744E-3</v>
      </c>
      <c r="AF254" s="16">
        <f t="shared" si="22"/>
        <v>1.4996270005757574E-3</v>
      </c>
      <c r="AG254" s="17">
        <f t="shared" si="23"/>
        <v>1.9451743227280167E-2</v>
      </c>
    </row>
    <row r="255" spans="1:33" x14ac:dyDescent="0.2">
      <c r="A255" s="8" t="s">
        <v>622</v>
      </c>
      <c r="B255" s="8" t="s">
        <v>639</v>
      </c>
      <c r="C255" s="8" t="s">
        <v>640</v>
      </c>
      <c r="D255" s="9" t="s">
        <v>641</v>
      </c>
      <c r="E255" s="8" t="s">
        <v>273</v>
      </c>
      <c r="F255" s="8" t="s">
        <v>37</v>
      </c>
      <c r="G255" s="8" t="s">
        <v>76</v>
      </c>
      <c r="H255" s="8" t="s">
        <v>616</v>
      </c>
      <c r="I255" s="8" t="s">
        <v>189</v>
      </c>
      <c r="J255" s="9" t="s">
        <v>41</v>
      </c>
      <c r="K255" s="10">
        <v>94198225157</v>
      </c>
      <c r="L255" s="11">
        <v>0.02</v>
      </c>
      <c r="M255" s="67"/>
      <c r="N255" s="9"/>
      <c r="O255" s="11">
        <v>8.0000000000000004E-4</v>
      </c>
      <c r="P255" s="11">
        <v>3.0000000000000001E-3</v>
      </c>
      <c r="Q255" s="9"/>
      <c r="R255" s="12">
        <v>383593428</v>
      </c>
      <c r="S255" s="10">
        <v>42377648</v>
      </c>
      <c r="T255" s="10"/>
      <c r="U255" s="10">
        <v>240139996</v>
      </c>
      <c r="V255" s="10">
        <v>65920784</v>
      </c>
      <c r="W255" s="13">
        <v>35152242</v>
      </c>
      <c r="X255" s="13">
        <v>2758</v>
      </c>
      <c r="Y255" s="10"/>
      <c r="Z255" s="10"/>
      <c r="AA255" s="11">
        <v>1.2699999999999999E-2</v>
      </c>
      <c r="AB255" s="15">
        <f t="shared" si="18"/>
        <v>383590670</v>
      </c>
      <c r="AC255" s="16">
        <f t="shared" si="19"/>
        <v>0.11047622195816181</v>
      </c>
      <c r="AD255" s="11">
        <f t="shared" si="20"/>
        <v>0.17185189618923735</v>
      </c>
      <c r="AE255" s="11">
        <f t="shared" si="21"/>
        <v>4.4987735097311288E-4</v>
      </c>
      <c r="AF255" s="16">
        <f t="shared" si="22"/>
        <v>6.9980919375211106E-4</v>
      </c>
      <c r="AG255" s="17">
        <f t="shared" si="23"/>
        <v>1.6772164516482876E-2</v>
      </c>
    </row>
    <row r="256" spans="1:33" x14ac:dyDescent="0.2">
      <c r="A256" s="8" t="s">
        <v>622</v>
      </c>
      <c r="B256" s="8" t="s">
        <v>642</v>
      </c>
      <c r="C256" s="8" t="s">
        <v>643</v>
      </c>
      <c r="D256" s="9" t="s">
        <v>644</v>
      </c>
      <c r="E256" s="8" t="s">
        <v>273</v>
      </c>
      <c r="F256" s="8" t="s">
        <v>37</v>
      </c>
      <c r="G256" s="8" t="s">
        <v>565</v>
      </c>
      <c r="H256" s="8" t="s">
        <v>638</v>
      </c>
      <c r="I256" s="8" t="s">
        <v>189</v>
      </c>
      <c r="J256" s="9" t="s">
        <v>51</v>
      </c>
      <c r="K256" s="10">
        <v>415831612</v>
      </c>
      <c r="L256" s="11">
        <v>0.02</v>
      </c>
      <c r="M256" s="67"/>
      <c r="N256" s="9"/>
      <c r="O256" s="11">
        <v>1.5E-3</v>
      </c>
      <c r="P256" s="11">
        <v>8.0000000000000002E-3</v>
      </c>
      <c r="Q256" s="9"/>
      <c r="R256" s="12">
        <v>8109745</v>
      </c>
      <c r="S256" s="10">
        <v>890916</v>
      </c>
      <c r="T256" s="10"/>
      <c r="U256" s="10">
        <v>4554827</v>
      </c>
      <c r="V256" s="10">
        <v>605083</v>
      </c>
      <c r="W256" s="13">
        <v>2054050</v>
      </c>
      <c r="X256" s="13">
        <v>1913</v>
      </c>
      <c r="Y256" s="10"/>
      <c r="Z256" s="10">
        <v>2956</v>
      </c>
      <c r="AA256" s="11"/>
      <c r="AB256" s="15">
        <f t="shared" si="18"/>
        <v>8104876</v>
      </c>
      <c r="AC256" s="16">
        <f t="shared" si="19"/>
        <v>0.10992345842181916</v>
      </c>
      <c r="AD256" s="11">
        <f t="shared" si="20"/>
        <v>7.4656663470236931E-2</v>
      </c>
      <c r="AE256" s="11">
        <f t="shared" si="21"/>
        <v>2.1424922355349936E-3</v>
      </c>
      <c r="AF256" s="16">
        <f t="shared" si="22"/>
        <v>1.45511544225743E-3</v>
      </c>
      <c r="AG256" s="17">
        <f t="shared" si="23"/>
        <v>1.9490764449144382E-2</v>
      </c>
    </row>
    <row r="257" spans="1:33" x14ac:dyDescent="0.2">
      <c r="A257" s="8" t="s">
        <v>622</v>
      </c>
      <c r="B257" s="8" t="s">
        <v>642</v>
      </c>
      <c r="C257" s="8" t="s">
        <v>645</v>
      </c>
      <c r="D257" s="9" t="s">
        <v>646</v>
      </c>
      <c r="E257" s="8" t="s">
        <v>273</v>
      </c>
      <c r="F257" s="8" t="s">
        <v>37</v>
      </c>
      <c r="G257" s="8" t="s">
        <v>565</v>
      </c>
      <c r="H257" s="8" t="s">
        <v>638</v>
      </c>
      <c r="I257" s="8" t="s">
        <v>189</v>
      </c>
      <c r="J257" s="9" t="s">
        <v>51</v>
      </c>
      <c r="K257" s="10">
        <v>247381</v>
      </c>
      <c r="L257" s="11">
        <v>0.02</v>
      </c>
      <c r="M257" s="67"/>
      <c r="N257" s="9"/>
      <c r="O257" s="11">
        <v>1.5E-3</v>
      </c>
      <c r="P257" s="11">
        <v>8.0000000000000002E-3</v>
      </c>
      <c r="Q257" s="9"/>
      <c r="R257" s="12">
        <v>4826</v>
      </c>
      <c r="S257" s="10">
        <v>530</v>
      </c>
      <c r="T257" s="10"/>
      <c r="U257" s="10">
        <v>2710</v>
      </c>
      <c r="V257" s="10">
        <v>360</v>
      </c>
      <c r="W257" s="13">
        <v>1223</v>
      </c>
      <c r="X257" s="13">
        <v>1</v>
      </c>
      <c r="Y257" s="10"/>
      <c r="Z257" s="10">
        <v>2</v>
      </c>
      <c r="AA257" s="11"/>
      <c r="AB257" s="15">
        <f t="shared" si="18"/>
        <v>4823</v>
      </c>
      <c r="AC257" s="16">
        <f t="shared" si="19"/>
        <v>0.10989010989010989</v>
      </c>
      <c r="AD257" s="11">
        <f t="shared" si="20"/>
        <v>7.4642338793282192E-2</v>
      </c>
      <c r="AE257" s="11">
        <f t="shared" si="21"/>
        <v>2.1424442459202606E-3</v>
      </c>
      <c r="AF257" s="16">
        <f t="shared" si="22"/>
        <v>1.4552451481722524E-3</v>
      </c>
      <c r="AG257" s="17">
        <f t="shared" si="23"/>
        <v>1.9496242637874372E-2</v>
      </c>
    </row>
    <row r="258" spans="1:33" x14ac:dyDescent="0.2">
      <c r="A258" s="8" t="s">
        <v>622</v>
      </c>
      <c r="B258" s="8" t="s">
        <v>647</v>
      </c>
      <c r="C258" s="8" t="s">
        <v>648</v>
      </c>
      <c r="D258" s="9" t="s">
        <v>649</v>
      </c>
      <c r="E258" s="8" t="s">
        <v>273</v>
      </c>
      <c r="F258" s="8" t="s">
        <v>37</v>
      </c>
      <c r="G258" s="8" t="s">
        <v>65</v>
      </c>
      <c r="H258" s="8" t="s">
        <v>66</v>
      </c>
      <c r="I258" s="8" t="s">
        <v>189</v>
      </c>
      <c r="J258" s="9" t="s">
        <v>41</v>
      </c>
      <c r="K258" s="10">
        <v>6635924385</v>
      </c>
      <c r="L258" s="11">
        <v>1.4999999999999999E-2</v>
      </c>
      <c r="M258" s="67"/>
      <c r="N258" s="9"/>
      <c r="O258" s="11">
        <v>8.0000000000000004E-4</v>
      </c>
      <c r="P258" s="11">
        <v>3.0000000000000001E-3</v>
      </c>
      <c r="Q258" s="9"/>
      <c r="R258" s="12">
        <v>55615228</v>
      </c>
      <c r="S258" s="10">
        <v>6477318</v>
      </c>
      <c r="T258" s="10"/>
      <c r="U258" s="10">
        <v>36704800</v>
      </c>
      <c r="V258" s="10">
        <v>5314722</v>
      </c>
      <c r="W258" s="13">
        <v>7099773</v>
      </c>
      <c r="X258" s="13">
        <v>18615</v>
      </c>
      <c r="Y258" s="10"/>
      <c r="Z258" s="10"/>
      <c r="AA258" s="11"/>
      <c r="AB258" s="15">
        <f t="shared" ref="AB258:AB321" si="24">+S258+U258+V258+W258</f>
        <v>55596613</v>
      </c>
      <c r="AC258" s="16">
        <f t="shared" ref="AC258:AC321" si="25">+S258/AB258</f>
        <v>0.11650562238386716</v>
      </c>
      <c r="AD258" s="11">
        <f t="shared" ref="AD258:AD321" si="26">+V258/AB258</f>
        <v>9.5594348526231263E-2</v>
      </c>
      <c r="AE258" s="11">
        <f t="shared" ref="AE258:AE321" si="27">+S258/K258</f>
        <v>9.7609882575538118E-4</v>
      </c>
      <c r="AF258" s="16">
        <f t="shared" ref="AF258:AF321" si="28">+V258/K258</f>
        <v>8.0090153106830491E-4</v>
      </c>
      <c r="AG258" s="17">
        <f t="shared" ref="AG258:AG321" si="29">+AB258/K258+AA258</f>
        <v>8.3781263580507172E-3</v>
      </c>
    </row>
    <row r="259" spans="1:33" x14ac:dyDescent="0.2">
      <c r="A259" s="8" t="s">
        <v>622</v>
      </c>
      <c r="B259" s="8" t="s">
        <v>650</v>
      </c>
      <c r="C259" s="8" t="s">
        <v>651</v>
      </c>
      <c r="D259" s="9" t="s">
        <v>652</v>
      </c>
      <c r="E259" s="8" t="s">
        <v>273</v>
      </c>
      <c r="F259" s="8" t="s">
        <v>37</v>
      </c>
      <c r="G259" s="8" t="s">
        <v>76</v>
      </c>
      <c r="H259" s="8" t="s">
        <v>103</v>
      </c>
      <c r="I259" s="8" t="s">
        <v>134</v>
      </c>
      <c r="J259" s="9" t="s">
        <v>41</v>
      </c>
      <c r="K259" s="10">
        <v>145486822</v>
      </c>
      <c r="L259" s="11">
        <v>5.0000000000000001E-3</v>
      </c>
      <c r="M259" s="67"/>
      <c r="N259" s="9"/>
      <c r="O259" s="11">
        <v>8.0000000000000004E-4</v>
      </c>
      <c r="P259" s="11">
        <v>3.0000000000000001E-3</v>
      </c>
      <c r="Q259" s="9"/>
      <c r="R259" s="12">
        <v>1286233</v>
      </c>
      <c r="S259" s="10"/>
      <c r="T259" s="10"/>
      <c r="U259" s="10"/>
      <c r="V259" s="10">
        <v>102924</v>
      </c>
      <c r="W259" s="13">
        <v>722606</v>
      </c>
      <c r="X259" s="13">
        <v>460703</v>
      </c>
      <c r="Y259" s="10">
        <v>83779</v>
      </c>
      <c r="Z259" s="10"/>
      <c r="AA259" s="11">
        <v>5.7000000000000002E-3</v>
      </c>
      <c r="AB259" s="15">
        <f t="shared" si="24"/>
        <v>825530</v>
      </c>
      <c r="AC259" s="16">
        <f t="shared" si="25"/>
        <v>0</v>
      </c>
      <c r="AD259" s="11">
        <f t="shared" si="26"/>
        <v>0.12467626857897351</v>
      </c>
      <c r="AE259" s="11">
        <f t="shared" si="27"/>
        <v>0</v>
      </c>
      <c r="AF259" s="16">
        <f t="shared" si="28"/>
        <v>7.0744551695548072E-4</v>
      </c>
      <c r="AG259" s="17">
        <f t="shared" si="29"/>
        <v>1.1374259624696455E-2</v>
      </c>
    </row>
    <row r="260" spans="1:33" x14ac:dyDescent="0.2">
      <c r="A260" s="8" t="s">
        <v>622</v>
      </c>
      <c r="B260" s="8" t="s">
        <v>653</v>
      </c>
      <c r="C260" s="8" t="s">
        <v>654</v>
      </c>
      <c r="D260" s="9" t="s">
        <v>655</v>
      </c>
      <c r="E260" s="8" t="s">
        <v>273</v>
      </c>
      <c r="F260" s="8" t="s">
        <v>37</v>
      </c>
      <c r="G260" s="8" t="s">
        <v>76</v>
      </c>
      <c r="H260" s="8" t="s">
        <v>103</v>
      </c>
      <c r="I260" s="8" t="s">
        <v>134</v>
      </c>
      <c r="J260" s="9" t="s">
        <v>41</v>
      </c>
      <c r="K260" s="10">
        <v>3004180577</v>
      </c>
      <c r="L260" s="11">
        <v>0.02</v>
      </c>
      <c r="M260" s="67"/>
      <c r="N260" s="9"/>
      <c r="O260" s="11">
        <v>8.0000000000000004E-4</v>
      </c>
      <c r="P260" s="11">
        <v>3.0000000000000001E-3</v>
      </c>
      <c r="Q260" s="9"/>
      <c r="R260" s="12">
        <v>15340301</v>
      </c>
      <c r="S260" s="10">
        <v>8989938</v>
      </c>
      <c r="T260" s="10"/>
      <c r="U260" s="10"/>
      <c r="V260" s="10">
        <v>2397318</v>
      </c>
      <c r="W260" s="13">
        <v>3950545</v>
      </c>
      <c r="X260" s="13">
        <v>2500</v>
      </c>
      <c r="Y260" s="10"/>
      <c r="Z260" s="10"/>
      <c r="AA260" s="11">
        <v>6.4999999999999997E-3</v>
      </c>
      <c r="AB260" s="15">
        <f t="shared" si="24"/>
        <v>15337801</v>
      </c>
      <c r="AC260" s="16">
        <f t="shared" si="25"/>
        <v>0.58612952404324448</v>
      </c>
      <c r="AD260" s="11">
        <f t="shared" si="26"/>
        <v>0.15630128464960524</v>
      </c>
      <c r="AE260" s="11">
        <f t="shared" si="27"/>
        <v>2.9924759080152989E-3</v>
      </c>
      <c r="AF260" s="16">
        <f t="shared" si="28"/>
        <v>7.9799397491411178E-4</v>
      </c>
      <c r="AG260" s="17">
        <f t="shared" si="29"/>
        <v>1.1605485707958493E-2</v>
      </c>
    </row>
    <row r="261" spans="1:33" x14ac:dyDescent="0.2">
      <c r="A261" s="8" t="s">
        <v>622</v>
      </c>
      <c r="B261" s="8" t="s">
        <v>656</v>
      </c>
      <c r="C261" s="8" t="s">
        <v>657</v>
      </c>
      <c r="D261" s="9" t="s">
        <v>658</v>
      </c>
      <c r="E261" s="8" t="s">
        <v>273</v>
      </c>
      <c r="F261" s="8" t="s">
        <v>37</v>
      </c>
      <c r="G261" s="8" t="s">
        <v>76</v>
      </c>
      <c r="H261" s="8" t="s">
        <v>541</v>
      </c>
      <c r="I261" s="8" t="s">
        <v>134</v>
      </c>
      <c r="J261" s="9" t="s">
        <v>41</v>
      </c>
      <c r="K261" s="10">
        <v>570160925</v>
      </c>
      <c r="L261" s="11">
        <v>0.02</v>
      </c>
      <c r="M261" s="67"/>
      <c r="N261" s="9"/>
      <c r="O261" s="11">
        <v>8.0000000000000004E-4</v>
      </c>
      <c r="P261" s="11">
        <v>3.0000000000000001E-3</v>
      </c>
      <c r="Q261" s="9"/>
      <c r="R261" s="12">
        <v>4353819</v>
      </c>
      <c r="S261" s="10">
        <v>428517</v>
      </c>
      <c r="T261" s="10"/>
      <c r="U261" s="10">
        <v>2428263</v>
      </c>
      <c r="V261" s="10">
        <v>457084</v>
      </c>
      <c r="W261" s="13">
        <v>1028595</v>
      </c>
      <c r="X261" s="13">
        <v>11360</v>
      </c>
      <c r="Y261" s="10">
        <v>1388</v>
      </c>
      <c r="Z261" s="10"/>
      <c r="AA261" s="11">
        <v>1.1599999999999999E-2</v>
      </c>
      <c r="AB261" s="15">
        <f t="shared" si="24"/>
        <v>4342459</v>
      </c>
      <c r="AC261" s="16">
        <f t="shared" si="25"/>
        <v>9.8680724446678719E-2</v>
      </c>
      <c r="AD261" s="11">
        <f t="shared" si="26"/>
        <v>0.10525925518237478</v>
      </c>
      <c r="AE261" s="11">
        <f t="shared" si="27"/>
        <v>7.5157202328447888E-4</v>
      </c>
      <c r="AF261" s="16">
        <f t="shared" si="28"/>
        <v>8.0167542172413864E-4</v>
      </c>
      <c r="AG261" s="17">
        <f t="shared" si="29"/>
        <v>1.921619888279787E-2</v>
      </c>
    </row>
    <row r="262" spans="1:33" x14ac:dyDescent="0.2">
      <c r="A262" s="8" t="s">
        <v>622</v>
      </c>
      <c r="B262" s="8" t="s">
        <v>659</v>
      </c>
      <c r="C262" s="8" t="s">
        <v>660</v>
      </c>
      <c r="D262" s="9" t="s">
        <v>661</v>
      </c>
      <c r="E262" s="8" t="s">
        <v>273</v>
      </c>
      <c r="F262" s="8" t="s">
        <v>37</v>
      </c>
      <c r="G262" s="8" t="s">
        <v>76</v>
      </c>
      <c r="H262" s="8" t="s">
        <v>193</v>
      </c>
      <c r="I262" s="8" t="s">
        <v>134</v>
      </c>
      <c r="J262" s="9" t="s">
        <v>41</v>
      </c>
      <c r="K262" s="10">
        <v>17771662419</v>
      </c>
      <c r="L262" s="11">
        <v>0.02</v>
      </c>
      <c r="M262" s="67"/>
      <c r="N262" s="9"/>
      <c r="O262" s="11">
        <v>8.0000000000000004E-4</v>
      </c>
      <c r="P262" s="11">
        <v>3.0000000000000001E-3</v>
      </c>
      <c r="Q262" s="9"/>
      <c r="R262" s="12">
        <v>239068340</v>
      </c>
      <c r="S262" s="10">
        <v>26624154</v>
      </c>
      <c r="T262" s="10"/>
      <c r="U262" s="10">
        <v>150870215</v>
      </c>
      <c r="V262" s="10">
        <v>14199549</v>
      </c>
      <c r="W262" s="13">
        <v>20626799</v>
      </c>
      <c r="X262" s="13">
        <v>26747623</v>
      </c>
      <c r="Y262" s="10"/>
      <c r="Z262" s="10"/>
      <c r="AA262" s="11">
        <v>5.1000000000000004E-3</v>
      </c>
      <c r="AB262" s="15">
        <f t="shared" si="24"/>
        <v>212320717</v>
      </c>
      <c r="AC262" s="16">
        <f t="shared" si="25"/>
        <v>0.12539593109983704</v>
      </c>
      <c r="AD262" s="11">
        <f t="shared" si="26"/>
        <v>6.6877830861884285E-2</v>
      </c>
      <c r="AE262" s="11">
        <f t="shared" si="27"/>
        <v>1.4981240005738374E-3</v>
      </c>
      <c r="AF262" s="16">
        <f t="shared" si="28"/>
        <v>7.9899947822658452E-4</v>
      </c>
      <c r="AG262" s="17">
        <f t="shared" si="29"/>
        <v>1.704715001861639E-2</v>
      </c>
    </row>
    <row r="263" spans="1:33" x14ac:dyDescent="0.2">
      <c r="A263" s="8" t="s">
        <v>622</v>
      </c>
      <c r="B263" s="8" t="s">
        <v>662</v>
      </c>
      <c r="C263" s="8" t="s">
        <v>663</v>
      </c>
      <c r="D263" s="9" t="s">
        <v>664</v>
      </c>
      <c r="E263" s="8" t="s">
        <v>273</v>
      </c>
      <c r="F263" s="8" t="s">
        <v>37</v>
      </c>
      <c r="G263" s="8" t="s">
        <v>76</v>
      </c>
      <c r="H263" s="8" t="s">
        <v>208</v>
      </c>
      <c r="I263" s="8" t="s">
        <v>134</v>
      </c>
      <c r="J263" s="9" t="s">
        <v>41</v>
      </c>
      <c r="K263" s="10">
        <v>4815501856</v>
      </c>
      <c r="L263" s="11">
        <v>0.02</v>
      </c>
      <c r="M263" s="67"/>
      <c r="N263" s="9"/>
      <c r="O263" s="11">
        <v>8.0000000000000004E-4</v>
      </c>
      <c r="P263" s="11">
        <v>3.0000000000000001E-3</v>
      </c>
      <c r="Q263" s="9"/>
      <c r="R263" s="12">
        <v>46086682</v>
      </c>
      <c r="S263" s="10">
        <v>5421674</v>
      </c>
      <c r="T263" s="10"/>
      <c r="U263" s="10">
        <v>30722823</v>
      </c>
      <c r="V263" s="10">
        <v>3855412</v>
      </c>
      <c r="W263" s="13">
        <v>4820360</v>
      </c>
      <c r="X263" s="13">
        <v>1266413</v>
      </c>
      <c r="Y263" s="10"/>
      <c r="Z263" s="10"/>
      <c r="AA263" s="11">
        <v>3.7000000000000002E-3</v>
      </c>
      <c r="AB263" s="15">
        <f t="shared" si="24"/>
        <v>44820269</v>
      </c>
      <c r="AC263" s="16">
        <f t="shared" si="25"/>
        <v>0.12096478046573081</v>
      </c>
      <c r="AD263" s="11">
        <f t="shared" si="26"/>
        <v>8.6019385559689521E-2</v>
      </c>
      <c r="AE263" s="11">
        <f t="shared" si="27"/>
        <v>1.1258793293257117E-3</v>
      </c>
      <c r="AF263" s="16">
        <f t="shared" si="28"/>
        <v>8.0062517164150788E-4</v>
      </c>
      <c r="AG263" s="17">
        <f t="shared" si="29"/>
        <v>1.3007496983757782E-2</v>
      </c>
    </row>
    <row r="264" spans="1:33" x14ac:dyDescent="0.2">
      <c r="A264" s="8" t="s">
        <v>622</v>
      </c>
      <c r="B264" s="8" t="s">
        <v>665</v>
      </c>
      <c r="C264" s="8" t="s">
        <v>666</v>
      </c>
      <c r="D264" s="9" t="s">
        <v>667</v>
      </c>
      <c r="E264" s="8" t="s">
        <v>273</v>
      </c>
      <c r="F264" s="8" t="s">
        <v>37</v>
      </c>
      <c r="G264" s="8" t="s">
        <v>76</v>
      </c>
      <c r="H264" s="8" t="s">
        <v>616</v>
      </c>
      <c r="I264" s="8" t="s">
        <v>134</v>
      </c>
      <c r="J264" s="9" t="s">
        <v>41</v>
      </c>
      <c r="K264" s="10">
        <v>1961067820</v>
      </c>
      <c r="L264" s="11">
        <v>0.02</v>
      </c>
      <c r="M264" s="67"/>
      <c r="N264" s="9"/>
      <c r="O264" s="11">
        <v>8.0000000000000004E-4</v>
      </c>
      <c r="P264" s="11">
        <v>3.0000000000000001E-3</v>
      </c>
      <c r="Q264" s="9"/>
      <c r="R264" s="12">
        <v>24293731</v>
      </c>
      <c r="S264" s="10">
        <v>2942763</v>
      </c>
      <c r="T264" s="10"/>
      <c r="U264" s="10">
        <v>16675653</v>
      </c>
      <c r="V264" s="10">
        <v>1569472</v>
      </c>
      <c r="W264" s="13">
        <v>2397194</v>
      </c>
      <c r="X264" s="13">
        <v>708649</v>
      </c>
      <c r="Y264" s="10">
        <v>45383</v>
      </c>
      <c r="Z264" s="10"/>
      <c r="AA264" s="11">
        <v>2.8E-3</v>
      </c>
      <c r="AB264" s="15">
        <f t="shared" si="24"/>
        <v>23585082</v>
      </c>
      <c r="AC264" s="16">
        <f t="shared" si="25"/>
        <v>0.12477221830307819</v>
      </c>
      <c r="AD264" s="11">
        <f t="shared" si="26"/>
        <v>6.6545115255482262E-2</v>
      </c>
      <c r="AE264" s="11">
        <f t="shared" si="27"/>
        <v>1.5005921620803507E-3</v>
      </c>
      <c r="AF264" s="16">
        <f t="shared" si="28"/>
        <v>8.00315003894154E-4</v>
      </c>
      <c r="AG264" s="17">
        <f t="shared" si="29"/>
        <v>1.4826652907904022E-2</v>
      </c>
    </row>
    <row r="265" spans="1:33" x14ac:dyDescent="0.2">
      <c r="A265" s="8" t="s">
        <v>622</v>
      </c>
      <c r="B265" s="8" t="s">
        <v>668</v>
      </c>
      <c r="C265" s="8" t="s">
        <v>669</v>
      </c>
      <c r="D265" s="9" t="s">
        <v>670</v>
      </c>
      <c r="E265" s="8" t="s">
        <v>273</v>
      </c>
      <c r="F265" s="8" t="s">
        <v>37</v>
      </c>
      <c r="G265" s="8" t="s">
        <v>65</v>
      </c>
      <c r="H265" s="8" t="s">
        <v>172</v>
      </c>
      <c r="I265" s="8" t="s">
        <v>189</v>
      </c>
      <c r="J265" s="9" t="s">
        <v>41</v>
      </c>
      <c r="K265" s="10">
        <v>9025618712</v>
      </c>
      <c r="L265" s="11">
        <v>0.02</v>
      </c>
      <c r="M265" s="67"/>
      <c r="N265" s="9"/>
      <c r="O265" s="11">
        <v>8.0000000000000004E-4</v>
      </c>
      <c r="P265" s="11">
        <v>3.0000000000000001E-3</v>
      </c>
      <c r="Q265" s="9"/>
      <c r="R265" s="12">
        <v>134213984</v>
      </c>
      <c r="S265" s="10">
        <v>17616433</v>
      </c>
      <c r="T265" s="10"/>
      <c r="U265" s="10">
        <v>99826457</v>
      </c>
      <c r="V265" s="10">
        <v>7225294</v>
      </c>
      <c r="W265" s="13">
        <v>9517474</v>
      </c>
      <c r="X265" s="13">
        <v>28326</v>
      </c>
      <c r="Y265" s="10"/>
      <c r="Z265" s="10"/>
      <c r="AA265" s="11"/>
      <c r="AB265" s="15">
        <f t="shared" si="24"/>
        <v>134185658</v>
      </c>
      <c r="AC265" s="16">
        <f t="shared" si="25"/>
        <v>0.13128402291696478</v>
      </c>
      <c r="AD265" s="11">
        <f t="shared" si="26"/>
        <v>5.3845501133958744E-2</v>
      </c>
      <c r="AE265" s="11">
        <f t="shared" si="27"/>
        <v>1.9518255271052049E-3</v>
      </c>
      <c r="AF265" s="16">
        <f t="shared" si="28"/>
        <v>8.0053171206907064E-4</v>
      </c>
      <c r="AG265" s="17">
        <f t="shared" si="29"/>
        <v>1.4867197727020489E-2</v>
      </c>
    </row>
    <row r="266" spans="1:33" x14ac:dyDescent="0.2">
      <c r="A266" s="8" t="s">
        <v>622</v>
      </c>
      <c r="B266" s="8" t="s">
        <v>668</v>
      </c>
      <c r="C266" s="8" t="s">
        <v>671</v>
      </c>
      <c r="D266" s="9" t="s">
        <v>672</v>
      </c>
      <c r="E266" s="8" t="s">
        <v>273</v>
      </c>
      <c r="F266" s="8" t="s">
        <v>37</v>
      </c>
      <c r="G266" s="8" t="s">
        <v>65</v>
      </c>
      <c r="H266" s="8" t="s">
        <v>172</v>
      </c>
      <c r="I266" s="8" t="s">
        <v>189</v>
      </c>
      <c r="J266" s="9" t="s">
        <v>41</v>
      </c>
      <c r="K266" s="10">
        <v>2338327976</v>
      </c>
      <c r="L266" s="11">
        <v>0.01</v>
      </c>
      <c r="M266" s="67"/>
      <c r="N266" s="9"/>
      <c r="O266" s="11">
        <v>8.0000000000000004E-4</v>
      </c>
      <c r="P266" s="11">
        <v>3.0000000000000001E-3</v>
      </c>
      <c r="Q266" s="9"/>
      <c r="R266" s="12">
        <v>14883322</v>
      </c>
      <c r="S266" s="10">
        <v>10542805</v>
      </c>
      <c r="T266" s="10"/>
      <c r="U266" s="10"/>
      <c r="V266" s="10">
        <v>1873877</v>
      </c>
      <c r="W266" s="13">
        <v>2459387</v>
      </c>
      <c r="X266" s="13">
        <v>7253</v>
      </c>
      <c r="Y266" s="10"/>
      <c r="Z266" s="10"/>
      <c r="AA266" s="11"/>
      <c r="AB266" s="15">
        <f t="shared" si="24"/>
        <v>14876069</v>
      </c>
      <c r="AC266" s="16">
        <f t="shared" si="25"/>
        <v>0.70870906823570123</v>
      </c>
      <c r="AD266" s="11">
        <f t="shared" si="26"/>
        <v>0.12596587176356872</v>
      </c>
      <c r="AE266" s="11">
        <f t="shared" si="27"/>
        <v>4.5086938651073133E-3</v>
      </c>
      <c r="AF266" s="16">
        <f t="shared" si="28"/>
        <v>8.0137475120384911E-4</v>
      </c>
      <c r="AG266" s="17">
        <f t="shared" si="29"/>
        <v>6.3618402348533509E-3</v>
      </c>
    </row>
    <row r="267" spans="1:33" x14ac:dyDescent="0.2">
      <c r="A267" s="8" t="s">
        <v>622</v>
      </c>
      <c r="B267" s="8" t="s">
        <v>673</v>
      </c>
      <c r="C267" s="8" t="s">
        <v>674</v>
      </c>
      <c r="D267" s="9" t="s">
        <v>675</v>
      </c>
      <c r="E267" s="8" t="s">
        <v>273</v>
      </c>
      <c r="F267" s="8" t="s">
        <v>37</v>
      </c>
      <c r="G267" s="8" t="s">
        <v>76</v>
      </c>
      <c r="H267" s="8" t="s">
        <v>238</v>
      </c>
      <c r="I267" s="8" t="s">
        <v>134</v>
      </c>
      <c r="J267" s="9" t="s">
        <v>41</v>
      </c>
      <c r="K267" s="10">
        <v>3943919717</v>
      </c>
      <c r="L267" s="11">
        <v>0.02</v>
      </c>
      <c r="M267" s="67"/>
      <c r="N267" s="9"/>
      <c r="O267" s="11">
        <v>8.0000000000000004E-4</v>
      </c>
      <c r="P267" s="11">
        <v>3.0000000000000001E-3</v>
      </c>
      <c r="Q267" s="9"/>
      <c r="R267" s="12">
        <v>19532942</v>
      </c>
      <c r="S267" s="10">
        <v>11858887</v>
      </c>
      <c r="T267" s="10"/>
      <c r="U267" s="10"/>
      <c r="V267" s="10">
        <v>3162370</v>
      </c>
      <c r="W267" s="13">
        <v>4499270</v>
      </c>
      <c r="X267" s="13">
        <v>12415</v>
      </c>
      <c r="Y267" s="10"/>
      <c r="Z267" s="10"/>
      <c r="AA267" s="11">
        <v>1.6999999999999999E-3</v>
      </c>
      <c r="AB267" s="15">
        <f t="shared" si="24"/>
        <v>19520527</v>
      </c>
      <c r="AC267" s="16">
        <f t="shared" si="25"/>
        <v>0.60750854728460968</v>
      </c>
      <c r="AD267" s="11">
        <f t="shared" si="26"/>
        <v>0.16200228610631259</v>
      </c>
      <c r="AE267" s="11">
        <f t="shared" si="27"/>
        <v>3.0068783978748521E-3</v>
      </c>
      <c r="AF267" s="16">
        <f t="shared" si="28"/>
        <v>8.0183427324060817E-4</v>
      </c>
      <c r="AG267" s="17">
        <f t="shared" si="29"/>
        <v>6.6495244327256673E-3</v>
      </c>
    </row>
    <row r="268" spans="1:33" x14ac:dyDescent="0.2">
      <c r="A268" s="8" t="s">
        <v>622</v>
      </c>
      <c r="B268" s="8" t="s">
        <v>676</v>
      </c>
      <c r="C268" s="8" t="s">
        <v>677</v>
      </c>
      <c r="D268" s="9" t="s">
        <v>678</v>
      </c>
      <c r="E268" s="8" t="s">
        <v>273</v>
      </c>
      <c r="F268" s="8" t="s">
        <v>37</v>
      </c>
      <c r="G268" s="8" t="s">
        <v>76</v>
      </c>
      <c r="H268" s="8" t="s">
        <v>238</v>
      </c>
      <c r="I268" s="8" t="s">
        <v>134</v>
      </c>
      <c r="J268" s="9" t="s">
        <v>41</v>
      </c>
      <c r="K268" s="10">
        <v>333234189</v>
      </c>
      <c r="L268" s="11">
        <v>0.03</v>
      </c>
      <c r="M268" s="67"/>
      <c r="N268" s="9"/>
      <c r="O268" s="11">
        <v>8.0000000000000004E-4</v>
      </c>
      <c r="P268" s="11">
        <v>3.0000000000000001E-3</v>
      </c>
      <c r="Q268" s="9"/>
      <c r="R268" s="12">
        <v>5569639</v>
      </c>
      <c r="S268" s="10">
        <v>649353</v>
      </c>
      <c r="T268" s="10"/>
      <c r="U268" s="10">
        <v>3679659</v>
      </c>
      <c r="V268" s="10">
        <v>233100</v>
      </c>
      <c r="W268" s="13">
        <v>980375</v>
      </c>
      <c r="X268" s="13">
        <v>27152</v>
      </c>
      <c r="Y268" s="10"/>
      <c r="Z268" s="10"/>
      <c r="AA268" s="11">
        <v>2.3E-3</v>
      </c>
      <c r="AB268" s="15">
        <f t="shared" si="24"/>
        <v>5542487</v>
      </c>
      <c r="AC268" s="16">
        <f t="shared" si="25"/>
        <v>0.11715913812698163</v>
      </c>
      <c r="AD268" s="11">
        <f t="shared" si="26"/>
        <v>4.2056932203900527E-2</v>
      </c>
      <c r="AE268" s="11">
        <f t="shared" si="27"/>
        <v>1.9486385894215675E-3</v>
      </c>
      <c r="AF268" s="16">
        <f t="shared" si="28"/>
        <v>6.9950805677985225E-4</v>
      </c>
      <c r="AG268" s="17">
        <f t="shared" si="29"/>
        <v>1.8932408027016699E-2</v>
      </c>
    </row>
    <row r="269" spans="1:33" x14ac:dyDescent="0.2">
      <c r="A269" s="8" t="s">
        <v>622</v>
      </c>
      <c r="B269" s="8" t="s">
        <v>679</v>
      </c>
      <c r="C269" s="8" t="s">
        <v>680</v>
      </c>
      <c r="D269" s="9" t="s">
        <v>681</v>
      </c>
      <c r="E269" s="8" t="s">
        <v>273</v>
      </c>
      <c r="F269" s="8" t="s">
        <v>37</v>
      </c>
      <c r="G269" s="8" t="s">
        <v>76</v>
      </c>
      <c r="H269" s="8" t="s">
        <v>103</v>
      </c>
      <c r="I269" s="8" t="s">
        <v>134</v>
      </c>
      <c r="J269" s="9" t="s">
        <v>41</v>
      </c>
      <c r="K269" s="10">
        <v>2036227958</v>
      </c>
      <c r="L269" s="11">
        <v>0.03</v>
      </c>
      <c r="M269" s="67"/>
      <c r="N269" s="9"/>
      <c r="O269" s="11">
        <v>6.9999999999999999E-4</v>
      </c>
      <c r="P269" s="11">
        <v>3.0000000000000001E-3</v>
      </c>
      <c r="Q269" s="9"/>
      <c r="R269" s="12">
        <v>40695738</v>
      </c>
      <c r="S269" s="10">
        <v>5493782</v>
      </c>
      <c r="T269" s="10"/>
      <c r="U269" s="10">
        <v>31131428</v>
      </c>
      <c r="V269" s="10">
        <v>1424315</v>
      </c>
      <c r="W269" s="13">
        <v>2499038</v>
      </c>
      <c r="X269" s="13">
        <v>147175</v>
      </c>
      <c r="Y269" s="10"/>
      <c r="Z269" s="10"/>
      <c r="AA269" s="11">
        <v>4.8999999999999998E-3</v>
      </c>
      <c r="AB269" s="15">
        <f t="shared" si="24"/>
        <v>40548563</v>
      </c>
      <c r="AC269" s="16">
        <f t="shared" si="25"/>
        <v>0.13548647827544469</v>
      </c>
      <c r="AD269" s="11">
        <f t="shared" si="26"/>
        <v>3.5126152312721912E-2</v>
      </c>
      <c r="AE269" s="11">
        <f t="shared" si="27"/>
        <v>2.6980191379928002E-3</v>
      </c>
      <c r="AF269" s="16">
        <f t="shared" si="28"/>
        <v>6.9948700704363872E-4</v>
      </c>
      <c r="AG269" s="17">
        <f t="shared" si="29"/>
        <v>2.4813567555484868E-2</v>
      </c>
    </row>
    <row r="270" spans="1:33" x14ac:dyDescent="0.2">
      <c r="A270" s="8" t="s">
        <v>622</v>
      </c>
      <c r="B270" s="8" t="s">
        <v>682</v>
      </c>
      <c r="C270" s="8" t="s">
        <v>683</v>
      </c>
      <c r="D270" s="9" t="s">
        <v>684</v>
      </c>
      <c r="E270" s="8" t="s">
        <v>273</v>
      </c>
      <c r="F270" s="8" t="s">
        <v>37</v>
      </c>
      <c r="G270" s="8" t="s">
        <v>76</v>
      </c>
      <c r="H270" s="8" t="s">
        <v>208</v>
      </c>
      <c r="I270" s="8" t="s">
        <v>134</v>
      </c>
      <c r="J270" s="9" t="s">
        <v>51</v>
      </c>
      <c r="K270" s="10">
        <v>719751</v>
      </c>
      <c r="L270" s="11">
        <v>1.4999999999999999E-2</v>
      </c>
      <c r="M270" s="67"/>
      <c r="N270" s="9"/>
      <c r="O270" s="11">
        <v>6.9999999999999999E-4</v>
      </c>
      <c r="P270" s="11">
        <v>3.0000000000000001E-3</v>
      </c>
      <c r="Q270" s="9"/>
      <c r="R270" s="12">
        <v>10651</v>
      </c>
      <c r="S270" s="10">
        <v>1081</v>
      </c>
      <c r="T270" s="10"/>
      <c r="U270" s="10">
        <v>6126</v>
      </c>
      <c r="V270" s="10">
        <v>504</v>
      </c>
      <c r="W270" s="13">
        <v>2878</v>
      </c>
      <c r="X270" s="13">
        <v>62</v>
      </c>
      <c r="Y270" s="10"/>
      <c r="Z270" s="10"/>
      <c r="AA270" s="11">
        <v>4.8999999999999998E-3</v>
      </c>
      <c r="AB270" s="15">
        <f t="shared" si="24"/>
        <v>10589</v>
      </c>
      <c r="AC270" s="16">
        <f t="shared" si="25"/>
        <v>0.10208707148928133</v>
      </c>
      <c r="AD270" s="11">
        <f t="shared" si="26"/>
        <v>4.7596562470488241E-2</v>
      </c>
      <c r="AE270" s="11">
        <f t="shared" si="27"/>
        <v>1.5019082988422384E-3</v>
      </c>
      <c r="AF270" s="16">
        <f t="shared" si="28"/>
        <v>7.0024216708278284E-4</v>
      </c>
      <c r="AG270" s="17">
        <f t="shared" si="29"/>
        <v>1.96120323556341E-2</v>
      </c>
    </row>
    <row r="271" spans="1:33" x14ac:dyDescent="0.2">
      <c r="A271" s="8" t="s">
        <v>622</v>
      </c>
      <c r="B271" s="8" t="s">
        <v>685</v>
      </c>
      <c r="C271" s="8" t="s">
        <v>686</v>
      </c>
      <c r="D271" s="9" t="s">
        <v>687</v>
      </c>
      <c r="E271" s="8" t="s">
        <v>273</v>
      </c>
      <c r="F271" s="8" t="s">
        <v>37</v>
      </c>
      <c r="G271" s="8" t="s">
        <v>76</v>
      </c>
      <c r="H271" s="8" t="s">
        <v>208</v>
      </c>
      <c r="I271" s="8" t="s">
        <v>134</v>
      </c>
      <c r="J271" s="9" t="s">
        <v>51</v>
      </c>
      <c r="K271" s="10">
        <v>892778</v>
      </c>
      <c r="L271" s="11">
        <v>1.4999999999999999E-2</v>
      </c>
      <c r="M271" s="67"/>
      <c r="N271" s="9"/>
      <c r="O271" s="11">
        <v>6.9999999999999999E-4</v>
      </c>
      <c r="P271" s="11">
        <v>3.0000000000000001E-3</v>
      </c>
      <c r="Q271" s="9"/>
      <c r="R271" s="12">
        <v>15369</v>
      </c>
      <c r="S271" s="10">
        <v>1743</v>
      </c>
      <c r="T271" s="10"/>
      <c r="U271" s="10">
        <v>9877</v>
      </c>
      <c r="V271" s="10">
        <v>626</v>
      </c>
      <c r="W271" s="13">
        <v>3048</v>
      </c>
      <c r="X271" s="13">
        <v>75</v>
      </c>
      <c r="Y271" s="10"/>
      <c r="Z271" s="10"/>
      <c r="AA271" s="11">
        <v>6.4999999999999997E-3</v>
      </c>
      <c r="AB271" s="15">
        <f t="shared" si="24"/>
        <v>15294</v>
      </c>
      <c r="AC271" s="16">
        <f t="shared" si="25"/>
        <v>0.11396626127893292</v>
      </c>
      <c r="AD271" s="11">
        <f t="shared" si="26"/>
        <v>4.0931084085262193E-2</v>
      </c>
      <c r="AE271" s="11">
        <f t="shared" si="27"/>
        <v>1.9523330548019777E-3</v>
      </c>
      <c r="AF271" s="16">
        <f t="shared" si="28"/>
        <v>7.0118215278602294E-4</v>
      </c>
      <c r="AG271" s="17">
        <f t="shared" si="29"/>
        <v>2.3630798473976731E-2</v>
      </c>
    </row>
    <row r="272" spans="1:33" x14ac:dyDescent="0.2">
      <c r="A272" s="8" t="s">
        <v>622</v>
      </c>
      <c r="B272" s="8" t="s">
        <v>688</v>
      </c>
      <c r="C272" s="8" t="s">
        <v>689</v>
      </c>
      <c r="D272" s="9" t="s">
        <v>690</v>
      </c>
      <c r="E272" s="8" t="s">
        <v>273</v>
      </c>
      <c r="F272" s="8" t="s">
        <v>37</v>
      </c>
      <c r="G272" s="8" t="s">
        <v>76</v>
      </c>
      <c r="H272" s="8" t="s">
        <v>616</v>
      </c>
      <c r="I272" s="8" t="s">
        <v>134</v>
      </c>
      <c r="J272" s="9" t="s">
        <v>51</v>
      </c>
      <c r="K272" s="10">
        <v>525379</v>
      </c>
      <c r="L272" s="11">
        <v>0.02</v>
      </c>
      <c r="M272" s="66"/>
      <c r="N272" s="9"/>
      <c r="O272" s="11">
        <v>6.9999999999999999E-4</v>
      </c>
      <c r="P272" s="11">
        <v>3.0000000000000001E-3</v>
      </c>
      <c r="Q272" s="9"/>
      <c r="R272" s="12">
        <v>10954</v>
      </c>
      <c r="S272" s="10">
        <v>1183</v>
      </c>
      <c r="T272" s="10"/>
      <c r="U272" s="10">
        <v>6702</v>
      </c>
      <c r="V272" s="10">
        <v>368</v>
      </c>
      <c r="W272" s="13">
        <v>2654</v>
      </c>
      <c r="X272" s="13">
        <v>47</v>
      </c>
      <c r="Y272" s="10"/>
      <c r="Z272" s="10"/>
      <c r="AA272" s="11">
        <v>7.6E-3</v>
      </c>
      <c r="AB272" s="15">
        <f t="shared" si="24"/>
        <v>10907</v>
      </c>
      <c r="AC272" s="16">
        <f t="shared" si="25"/>
        <v>0.10846245530393325</v>
      </c>
      <c r="AD272" s="11">
        <f t="shared" si="26"/>
        <v>3.3739800128357936E-2</v>
      </c>
      <c r="AE272" s="11">
        <f t="shared" si="27"/>
        <v>2.2517078147394546E-3</v>
      </c>
      <c r="AF272" s="16">
        <f t="shared" si="28"/>
        <v>7.0044672512605184E-4</v>
      </c>
      <c r="AG272" s="17">
        <f t="shared" si="29"/>
        <v>2.8360251171059368E-2</v>
      </c>
    </row>
    <row r="273" spans="1:33" x14ac:dyDescent="0.2">
      <c r="A273" s="8" t="s">
        <v>622</v>
      </c>
      <c r="B273" s="8" t="s">
        <v>691</v>
      </c>
      <c r="C273" s="8" t="s">
        <v>692</v>
      </c>
      <c r="D273" s="9" t="s">
        <v>693</v>
      </c>
      <c r="E273" s="8" t="s">
        <v>273</v>
      </c>
      <c r="F273" s="8" t="s">
        <v>37</v>
      </c>
      <c r="G273" s="8" t="s">
        <v>65</v>
      </c>
      <c r="H273" s="8" t="s">
        <v>66</v>
      </c>
      <c r="I273" s="8" t="s">
        <v>189</v>
      </c>
      <c r="J273" s="9" t="s">
        <v>67</v>
      </c>
      <c r="K273" s="10">
        <v>712603</v>
      </c>
      <c r="L273" s="11">
        <v>0.01</v>
      </c>
      <c r="M273" s="66"/>
      <c r="N273" s="9"/>
      <c r="O273" s="11">
        <v>8.0000000000000004E-4</v>
      </c>
      <c r="P273" s="11">
        <v>3.0000000000000001E-3</v>
      </c>
      <c r="Q273" s="9"/>
      <c r="R273" s="12">
        <v>6878</v>
      </c>
      <c r="S273" s="10">
        <v>819</v>
      </c>
      <c r="T273" s="10"/>
      <c r="U273" s="10">
        <v>4639</v>
      </c>
      <c r="V273" s="10">
        <v>582</v>
      </c>
      <c r="W273" s="13">
        <v>837</v>
      </c>
      <c r="X273" s="13">
        <v>1</v>
      </c>
      <c r="Y273" s="10"/>
      <c r="Z273" s="10"/>
      <c r="AA273" s="11"/>
      <c r="AB273" s="15">
        <f t="shared" si="24"/>
        <v>6877</v>
      </c>
      <c r="AC273" s="16">
        <f t="shared" si="25"/>
        <v>0.11909262759924386</v>
      </c>
      <c r="AD273" s="11">
        <f t="shared" si="26"/>
        <v>8.4629925839755704E-2</v>
      </c>
      <c r="AE273" s="11">
        <f t="shared" si="27"/>
        <v>1.1493075386996687E-3</v>
      </c>
      <c r="AF273" s="16">
        <f t="shared" si="28"/>
        <v>8.1672403848987449E-4</v>
      </c>
      <c r="AG273" s="17">
        <f t="shared" si="29"/>
        <v>9.6505347297162654E-3</v>
      </c>
    </row>
    <row r="274" spans="1:33" x14ac:dyDescent="0.2">
      <c r="A274" s="8" t="s">
        <v>622</v>
      </c>
      <c r="B274" s="8" t="s">
        <v>691</v>
      </c>
      <c r="C274" s="8" t="s">
        <v>694</v>
      </c>
      <c r="D274" s="9" t="s">
        <v>695</v>
      </c>
      <c r="E274" s="8" t="s">
        <v>273</v>
      </c>
      <c r="F274" s="8" t="s">
        <v>37</v>
      </c>
      <c r="G274" s="8" t="s">
        <v>65</v>
      </c>
      <c r="H274" s="8" t="s">
        <v>66</v>
      </c>
      <c r="I274" s="8" t="s">
        <v>189</v>
      </c>
      <c r="J274" s="9" t="s">
        <v>67</v>
      </c>
      <c r="K274" s="10">
        <v>6729796</v>
      </c>
      <c r="L274" s="11">
        <v>5.0000000000000001E-3</v>
      </c>
      <c r="M274" s="66"/>
      <c r="N274" s="9"/>
      <c r="O274" s="11">
        <v>8.0000000000000004E-4</v>
      </c>
      <c r="P274" s="11">
        <v>3.0000000000000001E-3</v>
      </c>
      <c r="Q274" s="9"/>
      <c r="R274" s="12">
        <v>30204</v>
      </c>
      <c r="S274" s="10">
        <v>16816</v>
      </c>
      <c r="T274" s="10"/>
      <c r="U274" s="10"/>
      <c r="V274" s="10">
        <v>5380</v>
      </c>
      <c r="W274" s="13">
        <v>8001</v>
      </c>
      <c r="X274" s="13">
        <v>7</v>
      </c>
      <c r="Y274" s="10"/>
      <c r="Z274" s="10"/>
      <c r="AA274" s="11"/>
      <c r="AB274" s="15">
        <f t="shared" si="24"/>
        <v>30197</v>
      </c>
      <c r="AC274" s="16">
        <f t="shared" si="25"/>
        <v>0.55687651091168</v>
      </c>
      <c r="AD274" s="11">
        <f t="shared" si="26"/>
        <v>0.1781633937146074</v>
      </c>
      <c r="AE274" s="11">
        <f t="shared" si="27"/>
        <v>2.4987384461579521E-3</v>
      </c>
      <c r="AF274" s="16">
        <f t="shared" si="28"/>
        <v>7.9942987870657597E-4</v>
      </c>
      <c r="AG274" s="17">
        <f t="shared" si="29"/>
        <v>4.4870602318406085E-3</v>
      </c>
    </row>
    <row r="275" spans="1:33" x14ac:dyDescent="0.2">
      <c r="A275" s="8" t="s">
        <v>622</v>
      </c>
      <c r="B275" s="8" t="s">
        <v>696</v>
      </c>
      <c r="C275" s="8" t="s">
        <v>697</v>
      </c>
      <c r="D275" s="9" t="s">
        <v>698</v>
      </c>
      <c r="E275" s="8" t="s">
        <v>273</v>
      </c>
      <c r="F275" s="8" t="s">
        <v>37</v>
      </c>
      <c r="G275" s="8" t="s">
        <v>76</v>
      </c>
      <c r="H275" s="8" t="s">
        <v>616</v>
      </c>
      <c r="I275" s="8" t="s">
        <v>189</v>
      </c>
      <c r="J275" s="9" t="s">
        <v>67</v>
      </c>
      <c r="K275" s="10">
        <v>190178371</v>
      </c>
      <c r="L275" s="11">
        <v>5.0000000000000001E-3</v>
      </c>
      <c r="M275" s="66"/>
      <c r="N275" s="9"/>
      <c r="O275" s="11">
        <v>8.0000000000000004E-4</v>
      </c>
      <c r="P275" s="11">
        <v>3.0000000000000001E-3</v>
      </c>
      <c r="Q275" s="9"/>
      <c r="R275" s="12">
        <v>1193393</v>
      </c>
      <c r="S275" s="10">
        <v>142577</v>
      </c>
      <c r="T275" s="10"/>
      <c r="U275" s="10">
        <v>807939</v>
      </c>
      <c r="V275" s="10">
        <v>152082</v>
      </c>
      <c r="W275" s="13">
        <v>90787</v>
      </c>
      <c r="X275" s="13">
        <v>8</v>
      </c>
      <c r="Y275" s="10"/>
      <c r="Z275" s="10"/>
      <c r="AA275" s="11">
        <v>1.49E-2</v>
      </c>
      <c r="AB275" s="15">
        <f t="shared" si="24"/>
        <v>1193385</v>
      </c>
      <c r="AC275" s="16">
        <f t="shared" si="25"/>
        <v>0.11947276025758662</v>
      </c>
      <c r="AD275" s="11">
        <f t="shared" si="26"/>
        <v>0.12743749921441949</v>
      </c>
      <c r="AE275" s="11">
        <f t="shared" si="27"/>
        <v>7.4970144738488692E-4</v>
      </c>
      <c r="AF275" s="16">
        <f t="shared" si="28"/>
        <v>7.9968084278101217E-4</v>
      </c>
      <c r="AG275" s="17">
        <f t="shared" si="29"/>
        <v>2.1175082669627032E-2</v>
      </c>
    </row>
    <row r="276" spans="1:33" x14ac:dyDescent="0.2">
      <c r="A276" s="8" t="s">
        <v>622</v>
      </c>
      <c r="B276" s="8" t="s">
        <v>699</v>
      </c>
      <c r="C276" s="8" t="s">
        <v>700</v>
      </c>
      <c r="D276" s="9" t="s">
        <v>701</v>
      </c>
      <c r="E276" s="8" t="s">
        <v>273</v>
      </c>
      <c r="F276" s="8" t="s">
        <v>37</v>
      </c>
      <c r="G276" s="8" t="s">
        <v>76</v>
      </c>
      <c r="H276" s="8" t="s">
        <v>103</v>
      </c>
      <c r="I276" s="8" t="s">
        <v>134</v>
      </c>
      <c r="J276" s="9" t="s">
        <v>41</v>
      </c>
      <c r="K276" s="10">
        <v>811937018</v>
      </c>
      <c r="L276" s="11">
        <v>0.03</v>
      </c>
      <c r="M276" s="66"/>
      <c r="N276" s="9"/>
      <c r="O276" s="11">
        <v>6.9999999999999999E-4</v>
      </c>
      <c r="P276" s="11">
        <v>3.0000000000000001E-3</v>
      </c>
      <c r="Q276" s="9"/>
      <c r="R276" s="12">
        <v>16534126</v>
      </c>
      <c r="S276" s="10">
        <v>2129844</v>
      </c>
      <c r="T276" s="10"/>
      <c r="U276" s="10">
        <v>12069114</v>
      </c>
      <c r="V276" s="10">
        <v>567958</v>
      </c>
      <c r="W276" s="13">
        <v>1672029</v>
      </c>
      <c r="X276" s="13">
        <v>95181</v>
      </c>
      <c r="Y276" s="10"/>
      <c r="Z276" s="10"/>
      <c r="AA276" s="11">
        <v>5.7000000000000002E-3</v>
      </c>
      <c r="AB276" s="15">
        <f t="shared" si="24"/>
        <v>16438945</v>
      </c>
      <c r="AC276" s="16">
        <f t="shared" si="25"/>
        <v>0.12956086902170424</v>
      </c>
      <c r="AD276" s="11">
        <f t="shared" si="26"/>
        <v>3.4549540739992744E-2</v>
      </c>
      <c r="AE276" s="11">
        <f t="shared" si="27"/>
        <v>2.6231640543330913E-3</v>
      </c>
      <c r="AF276" s="16">
        <f t="shared" si="28"/>
        <v>6.9950992183977505E-4</v>
      </c>
      <c r="AG276" s="17">
        <f t="shared" si="29"/>
        <v>2.5946576563897965E-2</v>
      </c>
    </row>
    <row r="277" spans="1:33" x14ac:dyDescent="0.2">
      <c r="A277" s="8" t="s">
        <v>622</v>
      </c>
      <c r="B277" s="8" t="s">
        <v>702</v>
      </c>
      <c r="C277" s="8" t="s">
        <v>703</v>
      </c>
      <c r="D277" s="9" t="s">
        <v>704</v>
      </c>
      <c r="E277" s="8" t="s">
        <v>273</v>
      </c>
      <c r="F277" s="8" t="s">
        <v>37</v>
      </c>
      <c r="G277" s="8" t="s">
        <v>76</v>
      </c>
      <c r="H277" s="8" t="s">
        <v>616</v>
      </c>
      <c r="I277" s="8" t="s">
        <v>134</v>
      </c>
      <c r="J277" s="9" t="s">
        <v>41</v>
      </c>
      <c r="K277" s="10">
        <v>1233483802</v>
      </c>
      <c r="L277" s="11">
        <v>1.4999999999999999E-2</v>
      </c>
      <c r="M277" s="66"/>
      <c r="N277" s="9"/>
      <c r="O277" s="11">
        <v>8.0000000000000004E-4</v>
      </c>
      <c r="P277" s="11">
        <v>3.0000000000000001E-3</v>
      </c>
      <c r="Q277" s="9"/>
      <c r="R277" s="12">
        <v>15490809</v>
      </c>
      <c r="S277" s="10">
        <v>1848931</v>
      </c>
      <c r="T277" s="10"/>
      <c r="U277" s="10">
        <v>10477279</v>
      </c>
      <c r="V277" s="10">
        <v>986097</v>
      </c>
      <c r="W277" s="13">
        <v>1754660</v>
      </c>
      <c r="X277" s="13">
        <v>423842</v>
      </c>
      <c r="Y277" s="10">
        <v>249295</v>
      </c>
      <c r="Z277" s="10"/>
      <c r="AA277" s="11">
        <v>2.7000000000000001E-3</v>
      </c>
      <c r="AB277" s="15">
        <f t="shared" si="24"/>
        <v>15066967</v>
      </c>
      <c r="AC277" s="16">
        <f t="shared" si="25"/>
        <v>0.12271421315252101</v>
      </c>
      <c r="AD277" s="11">
        <f t="shared" si="26"/>
        <v>6.5447611320845131E-2</v>
      </c>
      <c r="AE277" s="11">
        <f t="shared" si="27"/>
        <v>1.4989503688675112E-3</v>
      </c>
      <c r="AF277" s="16">
        <f t="shared" si="28"/>
        <v>7.9944057506156044E-4</v>
      </c>
      <c r="AG277" s="17">
        <f t="shared" si="29"/>
        <v>1.4914969483644666E-2</v>
      </c>
    </row>
    <row r="278" spans="1:33" x14ac:dyDescent="0.2">
      <c r="A278" s="8" t="s">
        <v>622</v>
      </c>
      <c r="B278" s="8" t="s">
        <v>705</v>
      </c>
      <c r="C278" s="8" t="s">
        <v>706</v>
      </c>
      <c r="D278" s="9" t="s">
        <v>707</v>
      </c>
      <c r="E278" s="8" t="s">
        <v>273</v>
      </c>
      <c r="F278" s="8" t="s">
        <v>37</v>
      </c>
      <c r="G278" s="8" t="s">
        <v>76</v>
      </c>
      <c r="H278" s="8" t="s">
        <v>616</v>
      </c>
      <c r="I278" s="8" t="s">
        <v>134</v>
      </c>
      <c r="J278" s="9" t="s">
        <v>67</v>
      </c>
      <c r="K278" s="10">
        <v>821015</v>
      </c>
      <c r="L278" s="11">
        <v>1.4999999999999999E-2</v>
      </c>
      <c r="M278" s="66"/>
      <c r="N278" s="9"/>
      <c r="O278" s="11">
        <v>8.0000000000000004E-4</v>
      </c>
      <c r="P278" s="11">
        <v>3.0000000000000001E-3</v>
      </c>
      <c r="Q278" s="9"/>
      <c r="R278" s="12">
        <v>3764</v>
      </c>
      <c r="S278" s="10"/>
      <c r="T278" s="10"/>
      <c r="U278" s="10"/>
      <c r="V278" s="10">
        <v>657</v>
      </c>
      <c r="W278" s="13">
        <v>2872</v>
      </c>
      <c r="X278" s="13">
        <v>235</v>
      </c>
      <c r="Y278" s="10"/>
      <c r="Z278" s="10"/>
      <c r="AA278" s="11">
        <v>1.8E-3</v>
      </c>
      <c r="AB278" s="15">
        <f t="shared" si="24"/>
        <v>3529</v>
      </c>
      <c r="AC278" s="16">
        <f t="shared" si="25"/>
        <v>0</v>
      </c>
      <c r="AD278" s="11">
        <f t="shared" si="26"/>
        <v>0.18617172003400398</v>
      </c>
      <c r="AE278" s="11">
        <f t="shared" si="27"/>
        <v>0</v>
      </c>
      <c r="AF278" s="16">
        <f t="shared" si="28"/>
        <v>8.0022898485411346E-4</v>
      </c>
      <c r="AG278" s="17">
        <f t="shared" si="29"/>
        <v>6.0983380328008627E-3</v>
      </c>
    </row>
    <row r="279" spans="1:33" x14ac:dyDescent="0.2">
      <c r="A279" s="8" t="s">
        <v>622</v>
      </c>
      <c r="B279" s="8" t="s">
        <v>708</v>
      </c>
      <c r="C279" s="8" t="s">
        <v>709</v>
      </c>
      <c r="D279" s="9" t="s">
        <v>710</v>
      </c>
      <c r="E279" s="8" t="s">
        <v>273</v>
      </c>
      <c r="F279" s="8" t="s">
        <v>37</v>
      </c>
      <c r="G279" s="8" t="s">
        <v>76</v>
      </c>
      <c r="H279" s="8" t="s">
        <v>616</v>
      </c>
      <c r="I279" s="8" t="s">
        <v>134</v>
      </c>
      <c r="J279" s="9" t="s">
        <v>41</v>
      </c>
      <c r="K279" s="10">
        <v>2863012730</v>
      </c>
      <c r="L279" s="11">
        <v>1.4999999999999999E-2</v>
      </c>
      <c r="M279" s="66"/>
      <c r="N279" s="9"/>
      <c r="O279" s="11">
        <v>8.0000000000000004E-4</v>
      </c>
      <c r="P279" s="11">
        <v>3.0000000000000001E-3</v>
      </c>
      <c r="Q279" s="9"/>
      <c r="R279" s="12">
        <v>33836944</v>
      </c>
      <c r="S279" s="10">
        <v>4284033</v>
      </c>
      <c r="T279" s="10"/>
      <c r="U279" s="10">
        <v>24276182</v>
      </c>
      <c r="V279" s="10">
        <v>2284816</v>
      </c>
      <c r="W279" s="13">
        <v>2873732</v>
      </c>
      <c r="X279" s="13">
        <v>118181</v>
      </c>
      <c r="Y279" s="10"/>
      <c r="Z279" s="10"/>
      <c r="AA279" s="11">
        <v>1.8E-3</v>
      </c>
      <c r="AB279" s="15">
        <f t="shared" si="24"/>
        <v>33718763</v>
      </c>
      <c r="AC279" s="16">
        <f t="shared" si="25"/>
        <v>0.12705190282336276</v>
      </c>
      <c r="AD279" s="11">
        <f t="shared" si="26"/>
        <v>6.7760967387801269E-2</v>
      </c>
      <c r="AE279" s="11">
        <f t="shared" si="27"/>
        <v>1.4963373914163491E-3</v>
      </c>
      <c r="AF279" s="16">
        <f t="shared" si="28"/>
        <v>7.9804604990352246E-4</v>
      </c>
      <c r="AG279" s="17">
        <f t="shared" si="29"/>
        <v>1.3577370965444502E-2</v>
      </c>
    </row>
    <row r="280" spans="1:33" x14ac:dyDescent="0.2">
      <c r="A280" s="8" t="s">
        <v>622</v>
      </c>
      <c r="B280" s="8" t="s">
        <v>711</v>
      </c>
      <c r="C280" s="8" t="s">
        <v>712</v>
      </c>
      <c r="D280" s="9" t="s">
        <v>713</v>
      </c>
      <c r="E280" s="8" t="s">
        <v>273</v>
      </c>
      <c r="F280" s="8" t="s">
        <v>37</v>
      </c>
      <c r="G280" s="8" t="s">
        <v>76</v>
      </c>
      <c r="H280" s="8" t="s">
        <v>103</v>
      </c>
      <c r="I280" s="8" t="s">
        <v>134</v>
      </c>
      <c r="J280" s="9" t="s">
        <v>41</v>
      </c>
      <c r="K280" s="10">
        <v>976874367</v>
      </c>
      <c r="L280" s="11">
        <v>1.4999999999999999E-2</v>
      </c>
      <c r="M280" s="66"/>
      <c r="N280" s="9"/>
      <c r="O280" s="11">
        <v>6.9999999999999999E-4</v>
      </c>
      <c r="P280" s="11">
        <v>3.0000000000000001E-3</v>
      </c>
      <c r="Q280" s="9"/>
      <c r="R280" s="12">
        <v>10154528</v>
      </c>
      <c r="S280" s="10">
        <v>1172597</v>
      </c>
      <c r="T280" s="10"/>
      <c r="U280" s="10">
        <v>6644726</v>
      </c>
      <c r="V280" s="10">
        <v>684015</v>
      </c>
      <c r="W280" s="13">
        <v>1577886</v>
      </c>
      <c r="X280" s="13">
        <v>75304</v>
      </c>
      <c r="Y280" s="10"/>
      <c r="Z280" s="10"/>
      <c r="AA280" s="11">
        <v>5.3E-3</v>
      </c>
      <c r="AB280" s="15">
        <f t="shared" si="24"/>
        <v>10079224</v>
      </c>
      <c r="AC280" s="16">
        <f t="shared" si="25"/>
        <v>0.11633802364150256</v>
      </c>
      <c r="AD280" s="11">
        <f t="shared" si="26"/>
        <v>6.786385539204208E-2</v>
      </c>
      <c r="AE280" s="11">
        <f t="shared" si="27"/>
        <v>1.2003559921436654E-3</v>
      </c>
      <c r="AF280" s="16">
        <f t="shared" si="28"/>
        <v>7.0020774738989541E-4</v>
      </c>
      <c r="AG280" s="17">
        <f t="shared" si="29"/>
        <v>1.5617830358220466E-2</v>
      </c>
    </row>
    <row r="281" spans="1:33" x14ac:dyDescent="0.2">
      <c r="A281" s="8" t="s">
        <v>622</v>
      </c>
      <c r="B281" s="8" t="s">
        <v>714</v>
      </c>
      <c r="C281" s="8" t="s">
        <v>715</v>
      </c>
      <c r="D281" s="9" t="s">
        <v>713</v>
      </c>
      <c r="E281" s="8" t="s">
        <v>273</v>
      </c>
      <c r="F281" s="8" t="s">
        <v>37</v>
      </c>
      <c r="G281" s="8" t="s">
        <v>76</v>
      </c>
      <c r="H281" s="8" t="s">
        <v>103</v>
      </c>
      <c r="I281" s="8" t="s">
        <v>134</v>
      </c>
      <c r="J281" s="9" t="s">
        <v>41</v>
      </c>
      <c r="K281" s="10">
        <v>976874367</v>
      </c>
      <c r="L281" s="11">
        <v>0.03</v>
      </c>
      <c r="M281" s="66"/>
      <c r="N281" s="9"/>
      <c r="O281" s="11">
        <v>6.9999999999999999E-4</v>
      </c>
      <c r="P281" s="11">
        <v>3.0000000000000001E-3</v>
      </c>
      <c r="Q281" s="9"/>
      <c r="R281" s="12">
        <v>10154528</v>
      </c>
      <c r="S281" s="10">
        <v>1172597</v>
      </c>
      <c r="T281" s="10"/>
      <c r="U281" s="10">
        <v>6644726</v>
      </c>
      <c r="V281" s="10">
        <v>684015</v>
      </c>
      <c r="W281" s="13">
        <v>1577886</v>
      </c>
      <c r="X281" s="13">
        <v>75304</v>
      </c>
      <c r="Y281" s="10"/>
      <c r="Z281" s="10"/>
      <c r="AA281" s="11">
        <v>5.3E-3</v>
      </c>
      <c r="AB281" s="15">
        <f t="shared" si="24"/>
        <v>10079224</v>
      </c>
      <c r="AC281" s="16">
        <f t="shared" si="25"/>
        <v>0.11633802364150256</v>
      </c>
      <c r="AD281" s="11">
        <f t="shared" si="26"/>
        <v>6.786385539204208E-2</v>
      </c>
      <c r="AE281" s="11">
        <f t="shared" si="27"/>
        <v>1.2003559921436654E-3</v>
      </c>
      <c r="AF281" s="16">
        <f t="shared" si="28"/>
        <v>7.0020774738989541E-4</v>
      </c>
      <c r="AG281" s="17">
        <f t="shared" si="29"/>
        <v>1.5617830358220466E-2</v>
      </c>
    </row>
    <row r="282" spans="1:33" x14ac:dyDescent="0.2">
      <c r="A282" s="8" t="s">
        <v>622</v>
      </c>
      <c r="B282" s="8" t="s">
        <v>716</v>
      </c>
      <c r="C282" s="8" t="s">
        <v>717</v>
      </c>
      <c r="D282" s="9" t="s">
        <v>718</v>
      </c>
      <c r="E282" s="8" t="s">
        <v>273</v>
      </c>
      <c r="F282" s="8" t="s">
        <v>37</v>
      </c>
      <c r="G282" s="8" t="s">
        <v>65</v>
      </c>
      <c r="H282" s="8" t="s">
        <v>66</v>
      </c>
      <c r="I282" s="8" t="s">
        <v>189</v>
      </c>
      <c r="J282" s="9" t="s">
        <v>41</v>
      </c>
      <c r="K282" s="10">
        <v>3093265156</v>
      </c>
      <c r="L282" s="11">
        <v>1.2999999999999999E-2</v>
      </c>
      <c r="M282" s="66"/>
      <c r="N282" s="9"/>
      <c r="O282" s="11">
        <v>8.0000000000000004E-4</v>
      </c>
      <c r="P282" s="11">
        <v>3.0000000000000001E-3</v>
      </c>
      <c r="Q282" s="9"/>
      <c r="R282" s="12">
        <v>37975495</v>
      </c>
      <c r="S282" s="10">
        <v>4650731</v>
      </c>
      <c r="T282" s="10"/>
      <c r="U282" s="10">
        <v>26354149</v>
      </c>
      <c r="V282" s="10">
        <v>2480390</v>
      </c>
      <c r="W282" s="13">
        <v>4471612</v>
      </c>
      <c r="X282" s="13">
        <v>18613</v>
      </c>
      <c r="Y282" s="10"/>
      <c r="Z282" s="10"/>
      <c r="AA282" s="11"/>
      <c r="AB282" s="15">
        <f t="shared" si="24"/>
        <v>37956882</v>
      </c>
      <c r="AC282" s="16">
        <f t="shared" si="25"/>
        <v>0.12252668699183458</v>
      </c>
      <c r="AD282" s="11">
        <f t="shared" si="26"/>
        <v>6.5347569908402903E-2</v>
      </c>
      <c r="AE282" s="11">
        <f t="shared" si="27"/>
        <v>1.5035022105941958E-3</v>
      </c>
      <c r="AF282" s="16">
        <f t="shared" si="28"/>
        <v>8.0186788875463602E-4</v>
      </c>
      <c r="AG282" s="17">
        <f t="shared" si="29"/>
        <v>1.2270814199802792E-2</v>
      </c>
    </row>
    <row r="283" spans="1:33" x14ac:dyDescent="0.2">
      <c r="A283" s="8" t="s">
        <v>622</v>
      </c>
      <c r="B283" s="8" t="s">
        <v>719</v>
      </c>
      <c r="C283" s="8" t="s">
        <v>720</v>
      </c>
      <c r="D283" s="9" t="s">
        <v>721</v>
      </c>
      <c r="E283" s="8" t="s">
        <v>273</v>
      </c>
      <c r="F283" s="8" t="s">
        <v>37</v>
      </c>
      <c r="G283" s="8" t="s">
        <v>76</v>
      </c>
      <c r="H283" s="8" t="s">
        <v>193</v>
      </c>
      <c r="I283" s="8" t="s">
        <v>189</v>
      </c>
      <c r="J283" s="9" t="s">
        <v>41</v>
      </c>
      <c r="K283" s="10">
        <v>2890470208</v>
      </c>
      <c r="L283" s="11">
        <v>0.02</v>
      </c>
      <c r="M283" s="66"/>
      <c r="N283" s="9"/>
      <c r="O283" s="11">
        <v>8.0000000000000004E-4</v>
      </c>
      <c r="P283" s="11">
        <v>3.0000000000000001E-3</v>
      </c>
      <c r="Q283" s="9"/>
      <c r="R283" s="12">
        <v>19263621</v>
      </c>
      <c r="S283" s="10">
        <v>2170103</v>
      </c>
      <c r="T283" s="10"/>
      <c r="U283" s="10">
        <v>12297259</v>
      </c>
      <c r="V283" s="10">
        <v>2314778</v>
      </c>
      <c r="W283" s="13">
        <v>2468174</v>
      </c>
      <c r="X283" s="13">
        <v>13307</v>
      </c>
      <c r="Y283" s="10"/>
      <c r="Z283" s="10"/>
      <c r="AA283" s="11">
        <v>9.2999999999999992E-3</v>
      </c>
      <c r="AB283" s="15">
        <f t="shared" si="24"/>
        <v>19250314</v>
      </c>
      <c r="AC283" s="16">
        <f t="shared" si="25"/>
        <v>0.11273078454720271</v>
      </c>
      <c r="AD283" s="11">
        <f t="shared" si="26"/>
        <v>0.12024624637291631</v>
      </c>
      <c r="AE283" s="11">
        <f t="shared" si="27"/>
        <v>7.5077853907429032E-4</v>
      </c>
      <c r="AF283" s="16">
        <f t="shared" si="28"/>
        <v>8.0083094909380224E-4</v>
      </c>
      <c r="AG283" s="17">
        <f t="shared" si="29"/>
        <v>1.595992472322344E-2</v>
      </c>
    </row>
    <row r="284" spans="1:33" x14ac:dyDescent="0.2">
      <c r="A284" s="8" t="s">
        <v>622</v>
      </c>
      <c r="B284" s="8" t="s">
        <v>722</v>
      </c>
      <c r="C284" s="8" t="s">
        <v>723</v>
      </c>
      <c r="D284" s="9" t="s">
        <v>724</v>
      </c>
      <c r="E284" s="8" t="s">
        <v>273</v>
      </c>
      <c r="F284" s="8" t="s">
        <v>37</v>
      </c>
      <c r="G284" s="8" t="s">
        <v>65</v>
      </c>
      <c r="H284" s="8" t="s">
        <v>66</v>
      </c>
      <c r="I284" s="8" t="s">
        <v>189</v>
      </c>
      <c r="J284" s="9" t="s">
        <v>41</v>
      </c>
      <c r="K284" s="10">
        <v>39765866511</v>
      </c>
      <c r="L284" s="11">
        <v>1.4999999999999999E-2</v>
      </c>
      <c r="M284" s="66"/>
      <c r="N284" s="9"/>
      <c r="O284" s="11">
        <v>8.0000000000000004E-4</v>
      </c>
      <c r="P284" s="11">
        <v>3.0000000000000001E-3</v>
      </c>
      <c r="Q284" s="9"/>
      <c r="R284" s="12">
        <v>143262865</v>
      </c>
      <c r="S284" s="10">
        <v>11915181</v>
      </c>
      <c r="T284" s="10"/>
      <c r="U284" s="10">
        <v>67519354</v>
      </c>
      <c r="V284" s="10">
        <v>27802090</v>
      </c>
      <c r="W284" s="13">
        <v>36023740</v>
      </c>
      <c r="X284" s="13">
        <v>2500</v>
      </c>
      <c r="Y284" s="10"/>
      <c r="Z284" s="10"/>
      <c r="AA284" s="11"/>
      <c r="AB284" s="15">
        <f t="shared" si="24"/>
        <v>143260365</v>
      </c>
      <c r="AC284" s="16">
        <f t="shared" si="25"/>
        <v>8.3171510836231644E-2</v>
      </c>
      <c r="AD284" s="11">
        <f t="shared" si="26"/>
        <v>0.19406686559817155</v>
      </c>
      <c r="AE284" s="11">
        <f t="shared" si="27"/>
        <v>2.9963338021828426E-4</v>
      </c>
      <c r="AF284" s="16">
        <f t="shared" si="28"/>
        <v>6.991445789898583E-4</v>
      </c>
      <c r="AG284" s="17">
        <f t="shared" si="29"/>
        <v>3.6025963362415715E-3</v>
      </c>
    </row>
    <row r="285" spans="1:33" x14ac:dyDescent="0.2">
      <c r="A285" s="8" t="s">
        <v>622</v>
      </c>
      <c r="B285" s="8" t="s">
        <v>725</v>
      </c>
      <c r="C285" s="8" t="s">
        <v>726</v>
      </c>
      <c r="D285" s="9" t="s">
        <v>727</v>
      </c>
      <c r="E285" s="8" t="s">
        <v>273</v>
      </c>
      <c r="F285" s="8" t="s">
        <v>37</v>
      </c>
      <c r="G285" s="8" t="s">
        <v>65</v>
      </c>
      <c r="H285" s="8" t="s">
        <v>238</v>
      </c>
      <c r="I285" s="8" t="s">
        <v>189</v>
      </c>
      <c r="J285" s="9" t="s">
        <v>41</v>
      </c>
      <c r="K285" s="10">
        <v>3459527186</v>
      </c>
      <c r="L285" s="11">
        <v>1.4999999999999999E-2</v>
      </c>
      <c r="M285" s="66"/>
      <c r="N285" s="9"/>
      <c r="O285" s="11">
        <v>8.0000000000000004E-4</v>
      </c>
      <c r="P285" s="11">
        <v>3.0000000000000001E-3</v>
      </c>
      <c r="Q285" s="9"/>
      <c r="R285" s="12">
        <v>51717748</v>
      </c>
      <c r="S285" s="10">
        <v>6758801</v>
      </c>
      <c r="T285" s="10"/>
      <c r="U285" s="10">
        <v>38299874</v>
      </c>
      <c r="V285" s="10">
        <v>2773703</v>
      </c>
      <c r="W285" s="13">
        <v>3883014</v>
      </c>
      <c r="X285" s="13">
        <v>2356</v>
      </c>
      <c r="Y285" s="10"/>
      <c r="Z285" s="10"/>
      <c r="AA285" s="11"/>
      <c r="AB285" s="15">
        <f t="shared" si="24"/>
        <v>51715392</v>
      </c>
      <c r="AC285" s="16">
        <f t="shared" si="25"/>
        <v>0.13069225115803049</v>
      </c>
      <c r="AD285" s="11">
        <f t="shared" si="26"/>
        <v>5.3633993531364901E-2</v>
      </c>
      <c r="AE285" s="11">
        <f t="shared" si="27"/>
        <v>1.9536776665179819E-3</v>
      </c>
      <c r="AF285" s="16">
        <f t="shared" si="28"/>
        <v>8.0175782726165865E-4</v>
      </c>
      <c r="AG285" s="17">
        <f t="shared" si="29"/>
        <v>1.4948687846501578E-2</v>
      </c>
    </row>
    <row r="286" spans="1:33" x14ac:dyDescent="0.2">
      <c r="A286" s="8" t="s">
        <v>622</v>
      </c>
      <c r="B286" s="8" t="s">
        <v>725</v>
      </c>
      <c r="C286" s="8" t="s">
        <v>728</v>
      </c>
      <c r="D286" s="9" t="s">
        <v>729</v>
      </c>
      <c r="E286" s="8" t="s">
        <v>273</v>
      </c>
      <c r="F286" s="8" t="s">
        <v>37</v>
      </c>
      <c r="G286" s="8" t="s">
        <v>65</v>
      </c>
      <c r="H286" s="8" t="s">
        <v>238</v>
      </c>
      <c r="I286" s="8" t="s">
        <v>189</v>
      </c>
      <c r="J286" s="9" t="s">
        <v>41</v>
      </c>
      <c r="K286" s="10">
        <v>274488547</v>
      </c>
      <c r="L286" s="11">
        <v>7.4999999999999997E-3</v>
      </c>
      <c r="M286" s="66"/>
      <c r="N286" s="9"/>
      <c r="O286" s="11">
        <v>8.0000000000000004E-4</v>
      </c>
      <c r="P286" s="11">
        <v>3.0000000000000001E-3</v>
      </c>
      <c r="Q286" s="9"/>
      <c r="R286" s="12">
        <v>1389350</v>
      </c>
      <c r="S286" s="10">
        <v>965048</v>
      </c>
      <c r="T286" s="10"/>
      <c r="U286" s="10"/>
      <c r="V286" s="10">
        <v>169424</v>
      </c>
      <c r="W286" s="13">
        <v>254734</v>
      </c>
      <c r="X286" s="13">
        <v>144</v>
      </c>
      <c r="Y286" s="10"/>
      <c r="Z286" s="10"/>
      <c r="AA286" s="11"/>
      <c r="AB286" s="15">
        <f t="shared" si="24"/>
        <v>1389206</v>
      </c>
      <c r="AC286" s="16">
        <f t="shared" si="25"/>
        <v>0.69467595158673368</v>
      </c>
      <c r="AD286" s="11">
        <f t="shared" si="26"/>
        <v>0.12195743467851421</v>
      </c>
      <c r="AE286" s="11">
        <f t="shared" si="27"/>
        <v>3.5158042495667405E-3</v>
      </c>
      <c r="AF286" s="16">
        <f t="shared" si="28"/>
        <v>6.1723522475420445E-4</v>
      </c>
      <c r="AG286" s="17">
        <f t="shared" si="29"/>
        <v>5.0610709087253831E-3</v>
      </c>
    </row>
    <row r="287" spans="1:33" x14ac:dyDescent="0.2">
      <c r="A287" s="8" t="s">
        <v>622</v>
      </c>
      <c r="B287" s="8" t="s">
        <v>730</v>
      </c>
      <c r="C287" s="8" t="s">
        <v>731</v>
      </c>
      <c r="D287" s="9" t="s">
        <v>732</v>
      </c>
      <c r="E287" s="8" t="s">
        <v>273</v>
      </c>
      <c r="F287" s="8" t="s">
        <v>37</v>
      </c>
      <c r="G287" s="8" t="s">
        <v>65</v>
      </c>
      <c r="H287" s="8" t="s">
        <v>66</v>
      </c>
      <c r="I287" s="8" t="s">
        <v>189</v>
      </c>
      <c r="J287" s="9" t="s">
        <v>67</v>
      </c>
      <c r="K287" s="10">
        <v>97396088</v>
      </c>
      <c r="L287" s="11">
        <v>0.01</v>
      </c>
      <c r="M287" s="66"/>
      <c r="N287" s="9"/>
      <c r="O287" s="11">
        <v>8.0000000000000004E-4</v>
      </c>
      <c r="P287" s="11">
        <v>3.0000000000000001E-3</v>
      </c>
      <c r="Q287" s="9"/>
      <c r="R287" s="12">
        <v>988311</v>
      </c>
      <c r="S287" s="10">
        <v>120463</v>
      </c>
      <c r="T287" s="10"/>
      <c r="U287" s="10">
        <v>682621</v>
      </c>
      <c r="V287" s="10">
        <v>77781</v>
      </c>
      <c r="W287" s="13">
        <v>107386</v>
      </c>
      <c r="X287" s="13">
        <v>60</v>
      </c>
      <c r="Y287" s="10"/>
      <c r="Z287" s="10"/>
      <c r="AA287" s="11"/>
      <c r="AB287" s="15">
        <f t="shared" si="24"/>
        <v>988251</v>
      </c>
      <c r="AC287" s="16">
        <f t="shared" si="25"/>
        <v>0.12189514607119041</v>
      </c>
      <c r="AD287" s="11">
        <f t="shared" si="26"/>
        <v>7.8705713427054458E-2</v>
      </c>
      <c r="AE287" s="11">
        <f t="shared" si="27"/>
        <v>1.2368361242599394E-3</v>
      </c>
      <c r="AF287" s="16">
        <f t="shared" si="28"/>
        <v>7.9860497066370877E-4</v>
      </c>
      <c r="AG287" s="17">
        <f t="shared" si="29"/>
        <v>1.0146721704058587E-2</v>
      </c>
    </row>
    <row r="288" spans="1:33" x14ac:dyDescent="0.2">
      <c r="A288" s="8" t="s">
        <v>622</v>
      </c>
      <c r="B288" s="8" t="s">
        <v>733</v>
      </c>
      <c r="C288" s="8" t="s">
        <v>734</v>
      </c>
      <c r="D288" s="9" t="s">
        <v>735</v>
      </c>
      <c r="E288" s="8" t="s">
        <v>273</v>
      </c>
      <c r="F288" s="8" t="s">
        <v>37</v>
      </c>
      <c r="G288" s="8" t="s">
        <v>65</v>
      </c>
      <c r="H288" s="8" t="s">
        <v>66</v>
      </c>
      <c r="I288" s="8" t="s">
        <v>189</v>
      </c>
      <c r="J288" s="9" t="s">
        <v>51</v>
      </c>
      <c r="K288" s="10">
        <v>61062234</v>
      </c>
      <c r="L288" s="11">
        <v>0.01</v>
      </c>
      <c r="M288" s="66"/>
      <c r="N288" s="9"/>
      <c r="O288" s="11">
        <v>8.0000000000000004E-4</v>
      </c>
      <c r="P288" s="11">
        <v>3.0000000000000001E-3</v>
      </c>
      <c r="Q288" s="9"/>
      <c r="R288" s="12">
        <v>291533</v>
      </c>
      <c r="S288" s="10">
        <v>18294</v>
      </c>
      <c r="T288" s="10"/>
      <c r="U288" s="10">
        <v>103668</v>
      </c>
      <c r="V288" s="10">
        <v>48785</v>
      </c>
      <c r="W288" s="13">
        <v>120637</v>
      </c>
      <c r="X288" s="13">
        <v>149</v>
      </c>
      <c r="Y288" s="10"/>
      <c r="Z288" s="10"/>
      <c r="AA288" s="11"/>
      <c r="AB288" s="15">
        <f t="shared" si="24"/>
        <v>291384</v>
      </c>
      <c r="AC288" s="16">
        <f t="shared" si="25"/>
        <v>6.2783131537764603E-2</v>
      </c>
      <c r="AD288" s="11">
        <f t="shared" si="26"/>
        <v>0.16742511599813306</v>
      </c>
      <c r="AE288" s="11">
        <f t="shared" si="27"/>
        <v>2.9959598268219272E-4</v>
      </c>
      <c r="AF288" s="16">
        <f t="shared" si="28"/>
        <v>7.989389972204423E-4</v>
      </c>
      <c r="AG288" s="17">
        <f t="shared" si="29"/>
        <v>4.7719184332495924E-3</v>
      </c>
    </row>
    <row r="289" spans="1:33" x14ac:dyDescent="0.2">
      <c r="A289" s="8" t="s">
        <v>622</v>
      </c>
      <c r="B289" s="8" t="s">
        <v>736</v>
      </c>
      <c r="C289" s="8" t="s">
        <v>737</v>
      </c>
      <c r="D289" s="9" t="s">
        <v>738</v>
      </c>
      <c r="E289" s="8" t="s">
        <v>273</v>
      </c>
      <c r="F289" s="8" t="s">
        <v>37</v>
      </c>
      <c r="G289" s="8" t="s">
        <v>76</v>
      </c>
      <c r="H289" s="8" t="s">
        <v>208</v>
      </c>
      <c r="I289" s="8" t="s">
        <v>134</v>
      </c>
      <c r="J289" s="9" t="s">
        <v>41</v>
      </c>
      <c r="K289" s="10">
        <v>6817036884</v>
      </c>
      <c r="L289" s="11">
        <v>0.02</v>
      </c>
      <c r="M289" s="66"/>
      <c r="N289" s="9"/>
      <c r="O289" s="11">
        <v>8.0000000000000004E-4</v>
      </c>
      <c r="P289" s="11">
        <v>3.0000000000000001E-3</v>
      </c>
      <c r="Q289" s="9"/>
      <c r="R289" s="12">
        <v>74370850</v>
      </c>
      <c r="S289" s="10">
        <v>9462234</v>
      </c>
      <c r="T289" s="10"/>
      <c r="U289" s="10">
        <v>53619337</v>
      </c>
      <c r="V289" s="10">
        <v>5424893</v>
      </c>
      <c r="W289" s="13">
        <v>5861886</v>
      </c>
      <c r="X289" s="13">
        <v>2500</v>
      </c>
      <c r="Y289" s="10"/>
      <c r="Z289" s="10"/>
      <c r="AA289" s="11">
        <v>2.0999999999999999E-3</v>
      </c>
      <c r="AB289" s="15">
        <f t="shared" si="24"/>
        <v>74368350</v>
      </c>
      <c r="AC289" s="16">
        <f t="shared" si="25"/>
        <v>0.12723469056392941</v>
      </c>
      <c r="AD289" s="11">
        <f t="shared" si="26"/>
        <v>7.2946260068967511E-2</v>
      </c>
      <c r="AE289" s="11">
        <f t="shared" si="27"/>
        <v>1.3880274026693972E-3</v>
      </c>
      <c r="AF289" s="16">
        <f t="shared" si="28"/>
        <v>7.9578460441259366E-4</v>
      </c>
      <c r="AG289" s="17">
        <f t="shared" si="29"/>
        <v>1.3009189911315727E-2</v>
      </c>
    </row>
    <row r="290" spans="1:33" x14ac:dyDescent="0.2">
      <c r="A290" s="8" t="s">
        <v>622</v>
      </c>
      <c r="B290" s="8" t="s">
        <v>739</v>
      </c>
      <c r="C290" s="8" t="s">
        <v>740</v>
      </c>
      <c r="D290" s="9" t="s">
        <v>738</v>
      </c>
      <c r="E290" s="8" t="s">
        <v>273</v>
      </c>
      <c r="F290" s="8" t="s">
        <v>37</v>
      </c>
      <c r="G290" s="8" t="s">
        <v>76</v>
      </c>
      <c r="H290" s="8" t="s">
        <v>103</v>
      </c>
      <c r="I290" s="8" t="s">
        <v>134</v>
      </c>
      <c r="J290" s="9" t="s">
        <v>41</v>
      </c>
      <c r="K290" s="10">
        <v>6817036884</v>
      </c>
      <c r="L290" s="11">
        <v>0.02</v>
      </c>
      <c r="M290" s="66"/>
      <c r="N290" s="9"/>
      <c r="O290" s="11">
        <v>8.0000000000000004E-4</v>
      </c>
      <c r="P290" s="11">
        <v>3.0000000000000001E-3</v>
      </c>
      <c r="Q290" s="9"/>
      <c r="R290" s="12">
        <v>74370850</v>
      </c>
      <c r="S290" s="10">
        <v>9462234</v>
      </c>
      <c r="T290" s="10"/>
      <c r="U290" s="10">
        <v>53619337</v>
      </c>
      <c r="V290" s="10">
        <v>5424893</v>
      </c>
      <c r="W290" s="13">
        <v>5861886</v>
      </c>
      <c r="X290" s="13">
        <v>2500</v>
      </c>
      <c r="Y290" s="10"/>
      <c r="Z290" s="10"/>
      <c r="AA290" s="11">
        <v>2.0999999999999999E-3</v>
      </c>
      <c r="AB290" s="15">
        <f t="shared" si="24"/>
        <v>74368350</v>
      </c>
      <c r="AC290" s="16">
        <f t="shared" si="25"/>
        <v>0.12723469056392941</v>
      </c>
      <c r="AD290" s="11">
        <f t="shared" si="26"/>
        <v>7.2946260068967511E-2</v>
      </c>
      <c r="AE290" s="11">
        <f t="shared" si="27"/>
        <v>1.3880274026693972E-3</v>
      </c>
      <c r="AF290" s="16">
        <f t="shared" si="28"/>
        <v>7.9578460441259366E-4</v>
      </c>
      <c r="AG290" s="17">
        <f t="shared" si="29"/>
        <v>1.3009189911315727E-2</v>
      </c>
    </row>
    <row r="291" spans="1:33" x14ac:dyDescent="0.2">
      <c r="A291" s="8" t="s">
        <v>741</v>
      </c>
      <c r="B291" s="8" t="s">
        <v>742</v>
      </c>
      <c r="C291" s="8" t="s">
        <v>742</v>
      </c>
      <c r="D291" s="9" t="s">
        <v>743</v>
      </c>
      <c r="E291" s="8" t="s">
        <v>273</v>
      </c>
      <c r="F291" s="8" t="s">
        <v>37</v>
      </c>
      <c r="G291" s="8" t="s">
        <v>76</v>
      </c>
      <c r="H291" s="8" t="s">
        <v>103</v>
      </c>
      <c r="I291" s="8" t="s">
        <v>134</v>
      </c>
      <c r="J291" s="9" t="s">
        <v>41</v>
      </c>
      <c r="K291" s="10">
        <v>1772041753</v>
      </c>
      <c r="L291" s="9" t="s">
        <v>744</v>
      </c>
      <c r="M291" s="66"/>
      <c r="N291" s="9"/>
      <c r="O291" s="9" t="s">
        <v>745</v>
      </c>
      <c r="P291" s="9"/>
      <c r="Q291" s="9"/>
      <c r="R291" s="12">
        <v>43276682</v>
      </c>
      <c r="S291" s="10">
        <v>10925427</v>
      </c>
      <c r="T291" s="10"/>
      <c r="U291" s="10">
        <v>27943699</v>
      </c>
      <c r="V291" s="10">
        <v>708612</v>
      </c>
      <c r="W291" s="13">
        <v>3041953</v>
      </c>
      <c r="X291" s="13">
        <v>656991</v>
      </c>
      <c r="Y291" s="10"/>
      <c r="Z291" s="10"/>
      <c r="AA291" s="11">
        <v>2.7000000000000001E-3</v>
      </c>
      <c r="AB291" s="15">
        <f t="shared" si="24"/>
        <v>42619691</v>
      </c>
      <c r="AC291" s="16">
        <f t="shared" si="25"/>
        <v>0.25634693128113012</v>
      </c>
      <c r="AD291" s="11">
        <f t="shared" si="26"/>
        <v>1.6626399285719833E-2</v>
      </c>
      <c r="AE291" s="11">
        <f t="shared" si="27"/>
        <v>6.165445583606404E-3</v>
      </c>
      <c r="AF291" s="16">
        <f t="shared" si="28"/>
        <v>3.9988448285732913E-4</v>
      </c>
      <c r="AG291" s="17">
        <f t="shared" si="29"/>
        <v>2.6751177647392602E-2</v>
      </c>
    </row>
    <row r="292" spans="1:33" x14ac:dyDescent="0.2">
      <c r="A292" s="8" t="s">
        <v>741</v>
      </c>
      <c r="B292" s="8" t="s">
        <v>746</v>
      </c>
      <c r="C292" s="8" t="s">
        <v>746</v>
      </c>
      <c r="D292" s="9" t="s">
        <v>747</v>
      </c>
      <c r="E292" s="8" t="s">
        <v>273</v>
      </c>
      <c r="F292" s="8" t="s">
        <v>37</v>
      </c>
      <c r="G292" s="8" t="s">
        <v>76</v>
      </c>
      <c r="H292" s="8" t="s">
        <v>463</v>
      </c>
      <c r="I292" s="8" t="s">
        <v>134</v>
      </c>
      <c r="J292" s="9" t="s">
        <v>41</v>
      </c>
      <c r="K292" s="10">
        <v>2796258123</v>
      </c>
      <c r="L292" s="9" t="s">
        <v>744</v>
      </c>
      <c r="M292" s="66"/>
      <c r="N292" s="9"/>
      <c r="O292" s="9" t="s">
        <v>745</v>
      </c>
      <c r="P292" s="9"/>
      <c r="Q292" s="9"/>
      <c r="R292" s="12">
        <v>69893836</v>
      </c>
      <c r="S292" s="10">
        <v>18762519</v>
      </c>
      <c r="T292" s="10"/>
      <c r="U292" s="10">
        <v>44054181</v>
      </c>
      <c r="V292" s="10">
        <v>1117691</v>
      </c>
      <c r="W292" s="13">
        <v>4225823</v>
      </c>
      <c r="X292" s="13">
        <v>1733622</v>
      </c>
      <c r="Y292" s="10">
        <v>1314694</v>
      </c>
      <c r="Z292" s="10"/>
      <c r="AA292" s="11">
        <v>7.7999999999999996E-3</v>
      </c>
      <c r="AB292" s="15">
        <f t="shared" si="24"/>
        <v>68160214</v>
      </c>
      <c r="AC292" s="16">
        <f t="shared" si="25"/>
        <v>0.27527083468370567</v>
      </c>
      <c r="AD292" s="11">
        <f t="shared" si="26"/>
        <v>1.6397997224597914E-2</v>
      </c>
      <c r="AE292" s="11">
        <f t="shared" si="27"/>
        <v>6.7098666055444125E-3</v>
      </c>
      <c r="AF292" s="16">
        <f t="shared" si="28"/>
        <v>3.9970952281074515E-4</v>
      </c>
      <c r="AG292" s="17">
        <f t="shared" si="29"/>
        <v>3.2175508626819282E-2</v>
      </c>
    </row>
    <row r="293" spans="1:33" x14ac:dyDescent="0.2">
      <c r="A293" s="8" t="s">
        <v>741</v>
      </c>
      <c r="B293" s="8" t="s">
        <v>748</v>
      </c>
      <c r="C293" s="8" t="s">
        <v>748</v>
      </c>
      <c r="D293" s="9" t="s">
        <v>749</v>
      </c>
      <c r="E293" s="8" t="s">
        <v>273</v>
      </c>
      <c r="F293" s="8" t="s">
        <v>37</v>
      </c>
      <c r="G293" s="8" t="s">
        <v>76</v>
      </c>
      <c r="H293" s="8" t="s">
        <v>463</v>
      </c>
      <c r="I293" s="8" t="s">
        <v>134</v>
      </c>
      <c r="J293" s="9" t="s">
        <v>41</v>
      </c>
      <c r="K293" s="10">
        <v>3754593135</v>
      </c>
      <c r="L293" s="9" t="s">
        <v>744</v>
      </c>
      <c r="M293" s="66"/>
      <c r="N293" s="9"/>
      <c r="O293" s="9" t="s">
        <v>745</v>
      </c>
      <c r="P293" s="9"/>
      <c r="Q293" s="9"/>
      <c r="R293" s="12">
        <v>68036496</v>
      </c>
      <c r="S293" s="10">
        <v>16835390</v>
      </c>
      <c r="T293" s="10"/>
      <c r="U293" s="10">
        <v>43191784</v>
      </c>
      <c r="V293" s="10">
        <v>1500933</v>
      </c>
      <c r="W293" s="13">
        <v>4750020</v>
      </c>
      <c r="X293" s="13">
        <v>1758369</v>
      </c>
      <c r="Y293" s="10">
        <v>1399033</v>
      </c>
      <c r="Z293" s="10"/>
      <c r="AA293" s="11">
        <v>2E-3</v>
      </c>
      <c r="AB293" s="15">
        <f t="shared" si="24"/>
        <v>66278127</v>
      </c>
      <c r="AC293" s="16">
        <f t="shared" si="25"/>
        <v>0.25401125170601152</v>
      </c>
      <c r="AD293" s="11">
        <f t="shared" si="26"/>
        <v>2.2645977910631058E-2</v>
      </c>
      <c r="AE293" s="11">
        <f t="shared" si="27"/>
        <v>4.4839452357865132E-3</v>
      </c>
      <c r="AF293" s="16">
        <f t="shared" si="28"/>
        <v>3.9975916058878106E-4</v>
      </c>
      <c r="AG293" s="17">
        <f t="shared" si="29"/>
        <v>1.9652545726502532E-2</v>
      </c>
    </row>
    <row r="294" spans="1:33" x14ac:dyDescent="0.2">
      <c r="A294" s="8" t="s">
        <v>741</v>
      </c>
      <c r="B294" s="8" t="s">
        <v>750</v>
      </c>
      <c r="C294" s="8" t="s">
        <v>750</v>
      </c>
      <c r="D294" s="9" t="s">
        <v>751</v>
      </c>
      <c r="E294" s="8" t="s">
        <v>273</v>
      </c>
      <c r="F294" s="8" t="s">
        <v>37</v>
      </c>
      <c r="G294" s="8" t="s">
        <v>65</v>
      </c>
      <c r="H294" s="8" t="s">
        <v>208</v>
      </c>
      <c r="I294" s="8" t="s">
        <v>189</v>
      </c>
      <c r="J294" s="9" t="s">
        <v>41</v>
      </c>
      <c r="K294" s="10">
        <v>21860428911</v>
      </c>
      <c r="L294" s="9" t="s">
        <v>744</v>
      </c>
      <c r="M294" s="66" t="s">
        <v>752</v>
      </c>
      <c r="N294" s="9" t="s">
        <v>753</v>
      </c>
      <c r="O294" s="9" t="s">
        <v>745</v>
      </c>
      <c r="P294" s="9"/>
      <c r="Q294" s="9"/>
      <c r="R294" s="12">
        <v>251505107</v>
      </c>
      <c r="S294" s="10">
        <v>61201067</v>
      </c>
      <c r="T294" s="10"/>
      <c r="U294" s="10">
        <v>157509517</v>
      </c>
      <c r="V294" s="10">
        <v>8749298</v>
      </c>
      <c r="W294" s="13">
        <v>18124832</v>
      </c>
      <c r="X294" s="13">
        <v>5920393</v>
      </c>
      <c r="Y294" s="10"/>
      <c r="Z294" s="10"/>
      <c r="AA294" s="11"/>
      <c r="AB294" s="15">
        <f t="shared" si="24"/>
        <v>245584714</v>
      </c>
      <c r="AC294" s="16">
        <f t="shared" si="25"/>
        <v>0.24920552262059764</v>
      </c>
      <c r="AD294" s="11">
        <f t="shared" si="26"/>
        <v>3.56263948903595E-2</v>
      </c>
      <c r="AE294" s="11">
        <f t="shared" si="27"/>
        <v>2.7996279144003478E-3</v>
      </c>
      <c r="AF294" s="16">
        <f t="shared" si="28"/>
        <v>4.0023450754881669E-4</v>
      </c>
      <c r="AG294" s="17">
        <f t="shared" si="29"/>
        <v>1.1234212969921357E-2</v>
      </c>
    </row>
    <row r="295" spans="1:33" x14ac:dyDescent="0.2">
      <c r="A295" s="8" t="s">
        <v>741</v>
      </c>
      <c r="B295" s="8" t="s">
        <v>754</v>
      </c>
      <c r="C295" s="8" t="s">
        <v>754</v>
      </c>
      <c r="D295" s="9" t="s">
        <v>755</v>
      </c>
      <c r="E295" s="8" t="s">
        <v>273</v>
      </c>
      <c r="F295" s="8" t="s">
        <v>37</v>
      </c>
      <c r="G295" s="8" t="s">
        <v>65</v>
      </c>
      <c r="H295" s="8" t="s">
        <v>208</v>
      </c>
      <c r="I295" s="8" t="s">
        <v>189</v>
      </c>
      <c r="J295" s="9" t="s">
        <v>51</v>
      </c>
      <c r="K295" s="10">
        <v>36010334.509999998</v>
      </c>
      <c r="L295" s="9" t="s">
        <v>744</v>
      </c>
      <c r="M295" s="66" t="s">
        <v>756</v>
      </c>
      <c r="N295" s="9" t="s">
        <v>753</v>
      </c>
      <c r="O295" s="9" t="s">
        <v>745</v>
      </c>
      <c r="P295" s="9"/>
      <c r="Q295" s="9"/>
      <c r="R295" s="12">
        <v>354188.95</v>
      </c>
      <c r="S295" s="10">
        <v>81274.16</v>
      </c>
      <c r="T295" s="10"/>
      <c r="U295" s="10">
        <v>213488.66</v>
      </c>
      <c r="V295" s="10">
        <v>14822.99</v>
      </c>
      <c r="W295" s="13">
        <v>35209.160000000003</v>
      </c>
      <c r="X295" s="13">
        <v>9393.9699999999993</v>
      </c>
      <c r="Y295" s="10"/>
      <c r="Z295" s="10"/>
      <c r="AA295" s="11"/>
      <c r="AB295" s="15">
        <f t="shared" si="24"/>
        <v>344794.97</v>
      </c>
      <c r="AC295" s="16">
        <f t="shared" si="25"/>
        <v>0.23571735979791122</v>
      </c>
      <c r="AD295" s="11">
        <f t="shared" si="26"/>
        <v>4.2990737364875131E-2</v>
      </c>
      <c r="AE295" s="11">
        <f t="shared" si="27"/>
        <v>2.2569676484796423E-3</v>
      </c>
      <c r="AF295" s="16">
        <f t="shared" si="28"/>
        <v>4.1163155526599413E-4</v>
      </c>
      <c r="AG295" s="17">
        <f t="shared" si="29"/>
        <v>9.5748893947167051E-3</v>
      </c>
    </row>
    <row r="296" spans="1:33" x14ac:dyDescent="0.2">
      <c r="A296" s="8" t="s">
        <v>741</v>
      </c>
      <c r="B296" s="8" t="s">
        <v>757</v>
      </c>
      <c r="C296" s="8" t="s">
        <v>757</v>
      </c>
      <c r="D296" s="9" t="s">
        <v>758</v>
      </c>
      <c r="E296" s="8" t="s">
        <v>273</v>
      </c>
      <c r="F296" s="8" t="s">
        <v>37</v>
      </c>
      <c r="G296" s="8" t="s">
        <v>76</v>
      </c>
      <c r="H296" s="8" t="s">
        <v>215</v>
      </c>
      <c r="I296" s="8" t="s">
        <v>134</v>
      </c>
      <c r="J296" s="9" t="s">
        <v>41</v>
      </c>
      <c r="K296" s="10">
        <v>569259533</v>
      </c>
      <c r="L296" s="9" t="s">
        <v>744</v>
      </c>
      <c r="M296" s="66" t="s">
        <v>752</v>
      </c>
      <c r="N296" s="9" t="s">
        <v>753</v>
      </c>
      <c r="O296" s="9" t="s">
        <v>745</v>
      </c>
      <c r="P296" s="9"/>
      <c r="Q296" s="9"/>
      <c r="R296" s="12">
        <v>2479866</v>
      </c>
      <c r="S296" s="10"/>
      <c r="T296" s="10"/>
      <c r="U296" s="10"/>
      <c r="V296" s="10">
        <v>227835</v>
      </c>
      <c r="W296" s="13">
        <v>1853037</v>
      </c>
      <c r="X296" s="13">
        <v>398994</v>
      </c>
      <c r="Y296" s="10">
        <v>300</v>
      </c>
      <c r="Z296" s="10"/>
      <c r="AA296" s="11">
        <v>5.5999999999999999E-3</v>
      </c>
      <c r="AB296" s="15">
        <f t="shared" si="24"/>
        <v>2080872</v>
      </c>
      <c r="AC296" s="16">
        <f t="shared" si="25"/>
        <v>0</v>
      </c>
      <c r="AD296" s="11">
        <f t="shared" si="26"/>
        <v>0.10949015604996366</v>
      </c>
      <c r="AE296" s="11">
        <f t="shared" si="27"/>
        <v>0</v>
      </c>
      <c r="AF296" s="16">
        <f t="shared" si="28"/>
        <v>4.0023045165235729E-4</v>
      </c>
      <c r="AG296" s="17">
        <f t="shared" si="29"/>
        <v>9.2554012350637253E-3</v>
      </c>
    </row>
    <row r="297" spans="1:33" x14ac:dyDescent="0.2">
      <c r="A297" s="8" t="s">
        <v>741</v>
      </c>
      <c r="B297" s="8" t="s">
        <v>759</v>
      </c>
      <c r="C297" s="8" t="s">
        <v>759</v>
      </c>
      <c r="D297" s="9" t="s">
        <v>760</v>
      </c>
      <c r="E297" s="8" t="s">
        <v>273</v>
      </c>
      <c r="F297" s="8" t="s">
        <v>37</v>
      </c>
      <c r="G297" s="8" t="s">
        <v>65</v>
      </c>
      <c r="H297" s="8" t="s">
        <v>208</v>
      </c>
      <c r="I297" s="8" t="s">
        <v>134</v>
      </c>
      <c r="J297" s="9" t="s">
        <v>41</v>
      </c>
      <c r="K297" s="10">
        <v>937123538</v>
      </c>
      <c r="L297" s="9" t="s">
        <v>744</v>
      </c>
      <c r="M297" s="66" t="s">
        <v>752</v>
      </c>
      <c r="N297" s="9" t="s">
        <v>753</v>
      </c>
      <c r="O297" s="9" t="s">
        <v>745</v>
      </c>
      <c r="P297" s="9"/>
      <c r="Q297" s="9"/>
      <c r="R297" s="12">
        <v>16362902</v>
      </c>
      <c r="S297" s="10">
        <v>3673634</v>
      </c>
      <c r="T297" s="10"/>
      <c r="U297" s="10">
        <v>9450834</v>
      </c>
      <c r="V297" s="10">
        <v>375041</v>
      </c>
      <c r="W297" s="13">
        <v>2371147</v>
      </c>
      <c r="X297" s="13">
        <v>492246</v>
      </c>
      <c r="Y297" s="10"/>
      <c r="Z297" s="10"/>
      <c r="AA297" s="11"/>
      <c r="AB297" s="15">
        <f t="shared" si="24"/>
        <v>15870656</v>
      </c>
      <c r="AC297" s="16">
        <f t="shared" si="25"/>
        <v>0.23147335560672477</v>
      </c>
      <c r="AD297" s="11">
        <f t="shared" si="26"/>
        <v>2.3631096282346491E-2</v>
      </c>
      <c r="AE297" s="11">
        <f t="shared" si="27"/>
        <v>3.920117093462655E-3</v>
      </c>
      <c r="AF297" s="16">
        <f t="shared" si="28"/>
        <v>4.0020443921450193E-4</v>
      </c>
      <c r="AG297" s="17">
        <f t="shared" si="29"/>
        <v>1.6935500343819132E-2</v>
      </c>
    </row>
    <row r="298" spans="1:33" x14ac:dyDescent="0.2">
      <c r="A298" s="8" t="s">
        <v>741</v>
      </c>
      <c r="B298" s="8" t="s">
        <v>761</v>
      </c>
      <c r="C298" s="8" t="s">
        <v>761</v>
      </c>
      <c r="D298" s="9" t="s">
        <v>762</v>
      </c>
      <c r="E298" s="8" t="s">
        <v>273</v>
      </c>
      <c r="F298" s="8" t="s">
        <v>37</v>
      </c>
      <c r="G298" s="8" t="s">
        <v>76</v>
      </c>
      <c r="H298" s="8" t="s">
        <v>215</v>
      </c>
      <c r="I298" s="8" t="s">
        <v>134</v>
      </c>
      <c r="J298" s="9" t="s">
        <v>41</v>
      </c>
      <c r="K298" s="10">
        <v>2942311873</v>
      </c>
      <c r="L298" s="9" t="s">
        <v>744</v>
      </c>
      <c r="M298" s="66" t="s">
        <v>752</v>
      </c>
      <c r="N298" s="9" t="s">
        <v>753</v>
      </c>
      <c r="O298" s="9" t="s">
        <v>745</v>
      </c>
      <c r="P298" s="9"/>
      <c r="Q298" s="9"/>
      <c r="R298" s="12">
        <v>51990783</v>
      </c>
      <c r="S298" s="10">
        <v>11532347</v>
      </c>
      <c r="T298" s="10"/>
      <c r="U298" s="10">
        <v>29674811</v>
      </c>
      <c r="V298" s="10">
        <v>1177338</v>
      </c>
      <c r="W298" s="13">
        <v>4072925</v>
      </c>
      <c r="X298" s="13">
        <v>5533362</v>
      </c>
      <c r="Y298" s="10">
        <v>6186450</v>
      </c>
      <c r="Z298" s="10"/>
      <c r="AA298" s="11">
        <v>1.8E-3</v>
      </c>
      <c r="AB298" s="15">
        <f t="shared" si="24"/>
        <v>46457421</v>
      </c>
      <c r="AC298" s="16">
        <f t="shared" si="25"/>
        <v>0.24823476533490743</v>
      </c>
      <c r="AD298" s="11">
        <f t="shared" si="26"/>
        <v>2.5342302148024961E-2</v>
      </c>
      <c r="AE298" s="11">
        <f t="shared" si="27"/>
        <v>3.9194849145075652E-3</v>
      </c>
      <c r="AF298" s="16">
        <f t="shared" si="28"/>
        <v>4.0014045105272225E-4</v>
      </c>
      <c r="AG298" s="17">
        <f t="shared" si="29"/>
        <v>1.7589427839487224E-2</v>
      </c>
    </row>
    <row r="299" spans="1:33" x14ac:dyDescent="0.2">
      <c r="A299" s="8" t="s">
        <v>741</v>
      </c>
      <c r="B299" s="8" t="s">
        <v>763</v>
      </c>
      <c r="C299" s="8" t="s">
        <v>763</v>
      </c>
      <c r="D299" s="9" t="s">
        <v>764</v>
      </c>
      <c r="E299" s="8" t="s">
        <v>273</v>
      </c>
      <c r="F299" s="8" t="s">
        <v>37</v>
      </c>
      <c r="G299" s="8" t="s">
        <v>76</v>
      </c>
      <c r="H299" s="8" t="s">
        <v>215</v>
      </c>
      <c r="I299" s="8" t="s">
        <v>134</v>
      </c>
      <c r="J299" s="9" t="s">
        <v>51</v>
      </c>
      <c r="K299" s="10">
        <v>5277255.5199999996</v>
      </c>
      <c r="L299" s="9" t="s">
        <v>744</v>
      </c>
      <c r="M299" s="66" t="s">
        <v>756</v>
      </c>
      <c r="N299" s="9" t="s">
        <v>753</v>
      </c>
      <c r="O299" s="9" t="s">
        <v>745</v>
      </c>
      <c r="P299" s="9"/>
      <c r="Q299" s="9"/>
      <c r="R299" s="12">
        <v>98433.93</v>
      </c>
      <c r="S299" s="10">
        <v>20851.97</v>
      </c>
      <c r="T299" s="10"/>
      <c r="U299" s="10">
        <v>54755.05</v>
      </c>
      <c r="V299" s="10">
        <v>2172.48</v>
      </c>
      <c r="W299" s="13">
        <v>9394.0499999999993</v>
      </c>
      <c r="X299" s="13">
        <v>11260.37</v>
      </c>
      <c r="Y299" s="10">
        <v>5888.22</v>
      </c>
      <c r="Z299" s="10"/>
      <c r="AA299" s="11">
        <v>1.8E-3</v>
      </c>
      <c r="AB299" s="15">
        <f t="shared" si="24"/>
        <v>87173.55</v>
      </c>
      <c r="AC299" s="16">
        <f t="shared" si="25"/>
        <v>0.23920065203264065</v>
      </c>
      <c r="AD299" s="11">
        <f t="shared" si="26"/>
        <v>2.4921320744652475E-2</v>
      </c>
      <c r="AE299" s="11">
        <f t="shared" si="27"/>
        <v>3.9512905753708895E-3</v>
      </c>
      <c r="AF299" s="16">
        <f t="shared" si="28"/>
        <v>4.1166852576431627E-4</v>
      </c>
      <c r="AG299" s="17">
        <f t="shared" si="29"/>
        <v>1.8318728280187577E-2</v>
      </c>
    </row>
    <row r="300" spans="1:33" x14ac:dyDescent="0.2">
      <c r="A300" s="8" t="s">
        <v>741</v>
      </c>
      <c r="B300" s="8" t="s">
        <v>765</v>
      </c>
      <c r="C300" s="8" t="s">
        <v>765</v>
      </c>
      <c r="D300" s="9" t="s">
        <v>766</v>
      </c>
      <c r="E300" s="8" t="s">
        <v>273</v>
      </c>
      <c r="F300" s="8" t="s">
        <v>37</v>
      </c>
      <c r="G300" s="8" t="s">
        <v>76</v>
      </c>
      <c r="H300" s="8" t="s">
        <v>193</v>
      </c>
      <c r="I300" s="8" t="s">
        <v>134</v>
      </c>
      <c r="J300" s="9" t="s">
        <v>41</v>
      </c>
      <c r="K300" s="10">
        <v>19902663174</v>
      </c>
      <c r="L300" s="9" t="s">
        <v>744</v>
      </c>
      <c r="M300" s="66"/>
      <c r="N300" s="9"/>
      <c r="O300" s="9" t="s">
        <v>745</v>
      </c>
      <c r="P300" s="9"/>
      <c r="Q300" s="9"/>
      <c r="R300" s="12">
        <v>303691521</v>
      </c>
      <c r="S300" s="10">
        <v>77993955</v>
      </c>
      <c r="T300" s="10"/>
      <c r="U300" s="10">
        <v>200779237</v>
      </c>
      <c r="V300" s="10">
        <v>7964866</v>
      </c>
      <c r="W300" s="13">
        <v>16924579</v>
      </c>
      <c r="X300" s="13">
        <v>28884</v>
      </c>
      <c r="Y300" s="10"/>
      <c r="Z300" s="10"/>
      <c r="AA300" s="11">
        <v>2.5000000000000001E-3</v>
      </c>
      <c r="AB300" s="15">
        <f t="shared" si="24"/>
        <v>303662637</v>
      </c>
      <c r="AC300" s="16">
        <f t="shared" si="25"/>
        <v>0.25684409438886613</v>
      </c>
      <c r="AD300" s="11">
        <f t="shared" si="26"/>
        <v>2.6229325012415011E-2</v>
      </c>
      <c r="AE300" s="11">
        <f t="shared" si="27"/>
        <v>3.9187697806134817E-3</v>
      </c>
      <c r="AF300" s="16">
        <f t="shared" si="28"/>
        <v>4.0019096592083038E-4</v>
      </c>
      <c r="AG300" s="17">
        <f t="shared" si="29"/>
        <v>1.7757387131823246E-2</v>
      </c>
    </row>
    <row r="301" spans="1:33" x14ac:dyDescent="0.2">
      <c r="A301" s="8" t="s">
        <v>741</v>
      </c>
      <c r="B301" s="8" t="s">
        <v>767</v>
      </c>
      <c r="C301" s="8" t="s">
        <v>767</v>
      </c>
      <c r="D301" s="9" t="s">
        <v>768</v>
      </c>
      <c r="E301" s="8" t="s">
        <v>273</v>
      </c>
      <c r="F301" s="8" t="s">
        <v>37</v>
      </c>
      <c r="G301" s="8" t="s">
        <v>76</v>
      </c>
      <c r="H301" s="8" t="s">
        <v>193</v>
      </c>
      <c r="I301" s="8" t="s">
        <v>134</v>
      </c>
      <c r="J301" s="9" t="s">
        <v>51</v>
      </c>
      <c r="K301" s="10">
        <v>9811651.5</v>
      </c>
      <c r="L301" s="9" t="s">
        <v>744</v>
      </c>
      <c r="M301" s="66"/>
      <c r="N301" s="9"/>
      <c r="O301" s="9" t="s">
        <v>745</v>
      </c>
      <c r="P301" s="9"/>
      <c r="Q301" s="9"/>
      <c r="R301" s="12">
        <v>157299.31</v>
      </c>
      <c r="S301" s="10">
        <v>38735.43</v>
      </c>
      <c r="T301" s="10"/>
      <c r="U301" s="10">
        <v>101813.82</v>
      </c>
      <c r="V301" s="10">
        <v>4038.88</v>
      </c>
      <c r="W301" s="13">
        <v>12629.27</v>
      </c>
      <c r="X301" s="13">
        <v>81.92</v>
      </c>
      <c r="Y301" s="10"/>
      <c r="Z301" s="10"/>
      <c r="AA301" s="11">
        <v>2.7000000000000001E-3</v>
      </c>
      <c r="AB301" s="15">
        <f t="shared" si="24"/>
        <v>157217.4</v>
      </c>
      <c r="AC301" s="16">
        <f t="shared" si="25"/>
        <v>0.24638131657182985</v>
      </c>
      <c r="AD301" s="11">
        <f t="shared" si="26"/>
        <v>2.5689777340167183E-2</v>
      </c>
      <c r="AE301" s="11">
        <f t="shared" si="27"/>
        <v>3.9479011255138851E-3</v>
      </c>
      <c r="AF301" s="16">
        <f t="shared" si="28"/>
        <v>4.1164120026073082E-4</v>
      </c>
      <c r="AG301" s="17">
        <f t="shared" si="29"/>
        <v>1.8723540991034997E-2</v>
      </c>
    </row>
    <row r="302" spans="1:33" x14ac:dyDescent="0.2">
      <c r="A302" s="8" t="s">
        <v>741</v>
      </c>
      <c r="B302" s="8" t="s">
        <v>769</v>
      </c>
      <c r="C302" s="8" t="s">
        <v>769</v>
      </c>
      <c r="D302" s="9" t="s">
        <v>770</v>
      </c>
      <c r="E302" s="8" t="s">
        <v>273</v>
      </c>
      <c r="F302" s="8" t="s">
        <v>37</v>
      </c>
      <c r="G302" s="8" t="s">
        <v>76</v>
      </c>
      <c r="H302" s="8" t="s">
        <v>39</v>
      </c>
      <c r="I302" s="8" t="s">
        <v>134</v>
      </c>
      <c r="J302" s="9" t="s">
        <v>41</v>
      </c>
      <c r="K302" s="10">
        <v>8040486647</v>
      </c>
      <c r="L302" s="9" t="s">
        <v>744</v>
      </c>
      <c r="M302" s="66"/>
      <c r="N302" s="9"/>
      <c r="O302" s="9" t="s">
        <v>745</v>
      </c>
      <c r="P302" s="9"/>
      <c r="Q302" s="9"/>
      <c r="R302" s="12">
        <v>124199132</v>
      </c>
      <c r="S302" s="10">
        <v>31514516</v>
      </c>
      <c r="T302" s="10"/>
      <c r="U302" s="10">
        <v>81101003</v>
      </c>
      <c r="V302" s="10">
        <v>3217854</v>
      </c>
      <c r="W302" s="13">
        <v>8178433</v>
      </c>
      <c r="X302" s="13">
        <v>187326</v>
      </c>
      <c r="Y302" s="10"/>
      <c r="Z302" s="10"/>
      <c r="AA302" s="11"/>
      <c r="AB302" s="15">
        <f t="shared" si="24"/>
        <v>124011806</v>
      </c>
      <c r="AC302" s="16">
        <f t="shared" si="25"/>
        <v>0.25412512740924037</v>
      </c>
      <c r="AD302" s="11">
        <f t="shared" si="26"/>
        <v>2.5947964986494914E-2</v>
      </c>
      <c r="AE302" s="11">
        <f t="shared" si="27"/>
        <v>3.9194786812758948E-3</v>
      </c>
      <c r="AF302" s="16">
        <f t="shared" si="28"/>
        <v>4.0020637322998594E-4</v>
      </c>
      <c r="AG302" s="17">
        <f t="shared" si="29"/>
        <v>1.5423420427701383E-2</v>
      </c>
    </row>
    <row r="303" spans="1:33" x14ac:dyDescent="0.2">
      <c r="A303" s="8" t="s">
        <v>741</v>
      </c>
      <c r="B303" s="8" t="s">
        <v>771</v>
      </c>
      <c r="C303" s="8" t="s">
        <v>771</v>
      </c>
      <c r="D303" s="9" t="s">
        <v>772</v>
      </c>
      <c r="E303" s="8" t="s">
        <v>273</v>
      </c>
      <c r="F303" s="8" t="s">
        <v>37</v>
      </c>
      <c r="G303" s="8" t="s">
        <v>76</v>
      </c>
      <c r="H303" s="8" t="s">
        <v>39</v>
      </c>
      <c r="I303" s="8" t="s">
        <v>134</v>
      </c>
      <c r="J303" s="9" t="s">
        <v>51</v>
      </c>
      <c r="K303" s="10">
        <v>11402515.130000001</v>
      </c>
      <c r="L303" s="9" t="s">
        <v>744</v>
      </c>
      <c r="M303" s="66"/>
      <c r="N303" s="9"/>
      <c r="O303" s="9" t="s">
        <v>745</v>
      </c>
      <c r="P303" s="9"/>
      <c r="Q303" s="9"/>
      <c r="R303" s="12">
        <v>182668.22</v>
      </c>
      <c r="S303" s="10">
        <v>45045.9</v>
      </c>
      <c r="T303" s="10"/>
      <c r="U303" s="10">
        <v>118299.28</v>
      </c>
      <c r="V303" s="10">
        <v>4694.22</v>
      </c>
      <c r="W303" s="13">
        <v>14352.670000000002</v>
      </c>
      <c r="X303" s="13">
        <v>276.14999999999998</v>
      </c>
      <c r="Y303" s="10"/>
      <c r="Z303" s="10"/>
      <c r="AA303" s="11"/>
      <c r="AB303" s="15">
        <f t="shared" si="24"/>
        <v>182392.07</v>
      </c>
      <c r="AC303" s="16">
        <f t="shared" si="25"/>
        <v>0.24697290841646788</v>
      </c>
      <c r="AD303" s="11">
        <f t="shared" si="26"/>
        <v>2.5736974200687563E-2</v>
      </c>
      <c r="AE303" s="11">
        <f t="shared" si="27"/>
        <v>3.9505231509392438E-3</v>
      </c>
      <c r="AF303" s="16">
        <f t="shared" si="28"/>
        <v>4.1168285649974837E-4</v>
      </c>
      <c r="AG303" s="17">
        <f t="shared" si="29"/>
        <v>1.5995775311021226E-2</v>
      </c>
    </row>
    <row r="304" spans="1:33" x14ac:dyDescent="0.2">
      <c r="A304" s="8" t="s">
        <v>741</v>
      </c>
      <c r="B304" s="8" t="s">
        <v>773</v>
      </c>
      <c r="C304" s="8" t="s">
        <v>773</v>
      </c>
      <c r="D304" s="9" t="s">
        <v>774</v>
      </c>
      <c r="E304" s="8" t="s">
        <v>273</v>
      </c>
      <c r="F304" s="8" t="s">
        <v>37</v>
      </c>
      <c r="G304" s="8" t="s">
        <v>76</v>
      </c>
      <c r="H304" s="8" t="s">
        <v>215</v>
      </c>
      <c r="I304" s="8" t="s">
        <v>134</v>
      </c>
      <c r="J304" s="9" t="s">
        <v>41</v>
      </c>
      <c r="K304" s="10">
        <v>5477106147</v>
      </c>
      <c r="L304" s="9" t="s">
        <v>744</v>
      </c>
      <c r="M304" s="66"/>
      <c r="N304" s="9"/>
      <c r="O304" s="9" t="s">
        <v>745</v>
      </c>
      <c r="P304" s="9"/>
      <c r="Q304" s="9"/>
      <c r="R304" s="12">
        <v>67580480</v>
      </c>
      <c r="S304" s="10">
        <v>15343396</v>
      </c>
      <c r="T304" s="10"/>
      <c r="U304" s="10">
        <v>39412111</v>
      </c>
      <c r="V304" s="10">
        <v>2191149</v>
      </c>
      <c r="W304" s="13">
        <v>6088187</v>
      </c>
      <c r="X304" s="13">
        <v>4545637</v>
      </c>
      <c r="Y304" s="10"/>
      <c r="Z304" s="10"/>
      <c r="AA304" s="11"/>
      <c r="AB304" s="15">
        <f t="shared" si="24"/>
        <v>63034843</v>
      </c>
      <c r="AC304" s="16">
        <f t="shared" si="25"/>
        <v>0.243411346324762</v>
      </c>
      <c r="AD304" s="11">
        <f t="shared" si="26"/>
        <v>3.4760917862522479E-2</v>
      </c>
      <c r="AE304" s="11">
        <f t="shared" si="27"/>
        <v>2.8013691150397201E-3</v>
      </c>
      <c r="AF304" s="16">
        <f t="shared" si="28"/>
        <v>4.0005596773036212E-4</v>
      </c>
      <c r="AG304" s="17">
        <f t="shared" si="29"/>
        <v>1.150878608305343E-2</v>
      </c>
    </row>
    <row r="305" spans="1:33" x14ac:dyDescent="0.2">
      <c r="A305" s="8" t="s">
        <v>741</v>
      </c>
      <c r="B305" s="8" t="s">
        <v>775</v>
      </c>
      <c r="C305" s="8" t="s">
        <v>775</v>
      </c>
      <c r="D305" s="9" t="s">
        <v>776</v>
      </c>
      <c r="E305" s="8" t="s">
        <v>36</v>
      </c>
      <c r="F305" s="8" t="s">
        <v>777</v>
      </c>
      <c r="G305" s="8" t="s">
        <v>38</v>
      </c>
      <c r="H305" s="8" t="s">
        <v>590</v>
      </c>
      <c r="I305" s="8" t="s">
        <v>134</v>
      </c>
      <c r="J305" s="9" t="s">
        <v>41</v>
      </c>
      <c r="K305" s="10">
        <v>3841398504</v>
      </c>
      <c r="L305" s="9" t="s">
        <v>744</v>
      </c>
      <c r="M305" s="66"/>
      <c r="N305" s="9"/>
      <c r="O305" s="9" t="s">
        <v>745</v>
      </c>
      <c r="P305" s="9"/>
      <c r="Q305" s="9"/>
      <c r="R305" s="12">
        <v>10169101</v>
      </c>
      <c r="S305" s="10">
        <v>1075666</v>
      </c>
      <c r="T305" s="10"/>
      <c r="U305" s="10">
        <v>2766015</v>
      </c>
      <c r="V305" s="10">
        <v>1536774</v>
      </c>
      <c r="W305" s="13">
        <v>4762374</v>
      </c>
      <c r="X305" s="13">
        <v>28272</v>
      </c>
      <c r="Y305" s="10"/>
      <c r="Z305" s="10"/>
      <c r="AA305" s="11"/>
      <c r="AB305" s="15">
        <f t="shared" si="24"/>
        <v>10140829</v>
      </c>
      <c r="AC305" s="16">
        <f t="shared" si="25"/>
        <v>0.10607278754034803</v>
      </c>
      <c r="AD305" s="11">
        <f t="shared" si="26"/>
        <v>0.15154323182059376</v>
      </c>
      <c r="AE305" s="11">
        <f t="shared" si="27"/>
        <v>2.8001937286119169E-4</v>
      </c>
      <c r="AF305" s="16">
        <f t="shared" si="28"/>
        <v>4.0005586465444203E-4</v>
      </c>
      <c r="AG305" s="17">
        <f t="shared" si="29"/>
        <v>2.6398794578173764E-3</v>
      </c>
    </row>
    <row r="306" spans="1:33" x14ac:dyDescent="0.2">
      <c r="A306" s="8" t="s">
        <v>741</v>
      </c>
      <c r="B306" s="8" t="s">
        <v>778</v>
      </c>
      <c r="C306" s="8" t="s">
        <v>778</v>
      </c>
      <c r="D306" s="9" t="s">
        <v>779</v>
      </c>
      <c r="E306" s="8" t="s">
        <v>36</v>
      </c>
      <c r="F306" s="8" t="s">
        <v>777</v>
      </c>
      <c r="G306" s="8" t="s">
        <v>38</v>
      </c>
      <c r="H306" s="8" t="s">
        <v>590</v>
      </c>
      <c r="I306" s="8" t="s">
        <v>134</v>
      </c>
      <c r="J306" s="9" t="s">
        <v>67</v>
      </c>
      <c r="K306" s="10">
        <v>9186228.4199999999</v>
      </c>
      <c r="L306" s="9" t="s">
        <v>744</v>
      </c>
      <c r="M306" s="66"/>
      <c r="N306" s="9"/>
      <c r="O306" s="9" t="s">
        <v>745</v>
      </c>
      <c r="P306" s="9"/>
      <c r="Q306" s="9"/>
      <c r="R306" s="12">
        <v>211848.06</v>
      </c>
      <c r="S306" s="10">
        <v>54037.85</v>
      </c>
      <c r="T306" s="10"/>
      <c r="U306" s="10">
        <v>140380.91</v>
      </c>
      <c r="V306" s="10">
        <v>3744.27</v>
      </c>
      <c r="W306" s="13">
        <v>13592.22</v>
      </c>
      <c r="X306" s="13">
        <v>92.8</v>
      </c>
      <c r="Y306" s="10"/>
      <c r="Z306" s="10"/>
      <c r="AA306" s="11"/>
      <c r="AB306" s="15">
        <f t="shared" si="24"/>
        <v>211755.25</v>
      </c>
      <c r="AC306" s="16">
        <f t="shared" si="25"/>
        <v>0.25519013105932437</v>
      </c>
      <c r="AD306" s="11">
        <f t="shared" si="26"/>
        <v>1.768206455329915E-2</v>
      </c>
      <c r="AE306" s="11">
        <f t="shared" si="27"/>
        <v>5.8824849034180664E-3</v>
      </c>
      <c r="AF306" s="16">
        <f t="shared" si="28"/>
        <v>4.0759600445467695E-4</v>
      </c>
      <c r="AG306" s="17">
        <f t="shared" si="29"/>
        <v>2.305138086257167E-2</v>
      </c>
    </row>
    <row r="307" spans="1:33" x14ac:dyDescent="0.2">
      <c r="A307" s="8" t="s">
        <v>741</v>
      </c>
      <c r="B307" s="8" t="s">
        <v>780</v>
      </c>
      <c r="C307" s="8" t="s">
        <v>780</v>
      </c>
      <c r="D307" s="9" t="s">
        <v>781</v>
      </c>
      <c r="E307" s="8" t="s">
        <v>36</v>
      </c>
      <c r="F307" s="8" t="s">
        <v>777</v>
      </c>
      <c r="G307" s="8" t="s">
        <v>38</v>
      </c>
      <c r="H307" s="8" t="s">
        <v>590</v>
      </c>
      <c r="I307" s="8" t="s">
        <v>134</v>
      </c>
      <c r="J307" s="9" t="s">
        <v>41</v>
      </c>
      <c r="K307" s="10">
        <v>6821555078</v>
      </c>
      <c r="L307" s="9" t="s">
        <v>744</v>
      </c>
      <c r="M307" s="66"/>
      <c r="N307" s="9"/>
      <c r="O307" s="9" t="s">
        <v>745</v>
      </c>
      <c r="P307" s="9"/>
      <c r="Q307" s="9"/>
      <c r="R307" s="12">
        <v>23789146</v>
      </c>
      <c r="S307" s="10">
        <v>3820145</v>
      </c>
      <c r="T307" s="10"/>
      <c r="U307" s="10">
        <v>9812153</v>
      </c>
      <c r="V307" s="10">
        <v>2728630</v>
      </c>
      <c r="W307" s="13">
        <v>7399934</v>
      </c>
      <c r="X307" s="13">
        <v>28284</v>
      </c>
      <c r="Y307" s="10"/>
      <c r="Z307" s="10"/>
      <c r="AA307" s="11"/>
      <c r="AB307" s="15">
        <f t="shared" si="24"/>
        <v>23760862</v>
      </c>
      <c r="AC307" s="16">
        <f t="shared" si="25"/>
        <v>0.16077468064921213</v>
      </c>
      <c r="AD307" s="11">
        <f t="shared" si="26"/>
        <v>0.11483716373589477</v>
      </c>
      <c r="AE307" s="11">
        <f t="shared" si="27"/>
        <v>5.6001087088195466E-4</v>
      </c>
      <c r="AF307" s="16">
        <f t="shared" si="28"/>
        <v>4.0000116817938267E-4</v>
      </c>
      <c r="AG307" s="17">
        <f t="shared" si="29"/>
        <v>3.4832031301235797E-3</v>
      </c>
    </row>
    <row r="308" spans="1:33" x14ac:dyDescent="0.2">
      <c r="A308" s="8" t="s">
        <v>741</v>
      </c>
      <c r="B308" s="8" t="s">
        <v>782</v>
      </c>
      <c r="C308" s="8" t="s">
        <v>782</v>
      </c>
      <c r="D308" s="9" t="s">
        <v>783</v>
      </c>
      <c r="E308" s="8" t="s">
        <v>36</v>
      </c>
      <c r="F308" s="8" t="s">
        <v>777</v>
      </c>
      <c r="G308" s="8" t="s">
        <v>38</v>
      </c>
      <c r="H308" s="8" t="s">
        <v>590</v>
      </c>
      <c r="I308" s="8" t="s">
        <v>134</v>
      </c>
      <c r="J308" s="9" t="s">
        <v>41</v>
      </c>
      <c r="K308" s="10">
        <v>6021363487</v>
      </c>
      <c r="L308" s="9" t="s">
        <v>744</v>
      </c>
      <c r="M308" s="66"/>
      <c r="N308" s="9"/>
      <c r="O308" s="9" t="s">
        <v>745</v>
      </c>
      <c r="P308" s="9"/>
      <c r="Q308" s="9"/>
      <c r="R308" s="12">
        <v>31361810</v>
      </c>
      <c r="S308" s="10">
        <v>6193607</v>
      </c>
      <c r="T308" s="10"/>
      <c r="U308" s="10">
        <v>15927049</v>
      </c>
      <c r="V308" s="10">
        <v>2408774</v>
      </c>
      <c r="W308" s="13">
        <v>6804084</v>
      </c>
      <c r="X308" s="13">
        <v>28296</v>
      </c>
      <c r="Y308" s="10"/>
      <c r="Z308" s="10"/>
      <c r="AA308" s="11"/>
      <c r="AB308" s="15">
        <f t="shared" si="24"/>
        <v>31333514</v>
      </c>
      <c r="AC308" s="16">
        <f t="shared" si="25"/>
        <v>0.19766716877015453</v>
      </c>
      <c r="AD308" s="11">
        <f t="shared" si="26"/>
        <v>7.6875322697607426E-2</v>
      </c>
      <c r="AE308" s="11">
        <f t="shared" si="27"/>
        <v>1.0286054003170329E-3</v>
      </c>
      <c r="AF308" s="16">
        <f t="shared" si="28"/>
        <v>4.000379656867574E-4</v>
      </c>
      <c r="AG308" s="17">
        <f t="shared" si="29"/>
        <v>5.2037240514791064E-3</v>
      </c>
    </row>
    <row r="309" spans="1:33" x14ac:dyDescent="0.2">
      <c r="A309" s="8" t="s">
        <v>741</v>
      </c>
      <c r="B309" s="8" t="s">
        <v>784</v>
      </c>
      <c r="C309" s="8" t="s">
        <v>784</v>
      </c>
      <c r="D309" s="9" t="s">
        <v>785</v>
      </c>
      <c r="E309" s="8" t="s">
        <v>36</v>
      </c>
      <c r="F309" s="8" t="s">
        <v>777</v>
      </c>
      <c r="G309" s="8" t="s">
        <v>38</v>
      </c>
      <c r="H309" s="8" t="s">
        <v>590</v>
      </c>
      <c r="I309" s="8" t="s">
        <v>134</v>
      </c>
      <c r="J309" s="9" t="s">
        <v>51</v>
      </c>
      <c r="K309" s="10">
        <v>4114806.03</v>
      </c>
      <c r="L309" s="9" t="s">
        <v>744</v>
      </c>
      <c r="M309" s="66"/>
      <c r="N309" s="9"/>
      <c r="O309" s="9" t="s">
        <v>745</v>
      </c>
      <c r="P309" s="9"/>
      <c r="Q309" s="9"/>
      <c r="R309" s="12">
        <v>45292.82</v>
      </c>
      <c r="S309" s="10">
        <v>9295.4</v>
      </c>
      <c r="T309" s="10"/>
      <c r="U309" s="10">
        <v>24393.91</v>
      </c>
      <c r="V309" s="10">
        <v>1694.08</v>
      </c>
      <c r="W309" s="13">
        <v>9827.49</v>
      </c>
      <c r="X309" s="13">
        <v>81.93</v>
      </c>
      <c r="Y309" s="10"/>
      <c r="Z309" s="10"/>
      <c r="AA309" s="11"/>
      <c r="AB309" s="15">
        <f t="shared" si="24"/>
        <v>45210.879999999997</v>
      </c>
      <c r="AC309" s="16">
        <f t="shared" si="25"/>
        <v>0.20560095269103368</v>
      </c>
      <c r="AD309" s="11">
        <f t="shared" si="26"/>
        <v>3.7470626539452448E-2</v>
      </c>
      <c r="AE309" s="11">
        <f t="shared" si="27"/>
        <v>2.2590129236298414E-3</v>
      </c>
      <c r="AF309" s="16">
        <f t="shared" si="28"/>
        <v>4.1170348921647714E-4</v>
      </c>
      <c r="AG309" s="17">
        <f t="shared" si="29"/>
        <v>1.0987366031443286E-2</v>
      </c>
    </row>
    <row r="310" spans="1:33" x14ac:dyDescent="0.2">
      <c r="A310" s="8" t="s">
        <v>741</v>
      </c>
      <c r="B310" s="8" t="s">
        <v>786</v>
      </c>
      <c r="C310" s="8" t="s">
        <v>786</v>
      </c>
      <c r="D310" s="9" t="s">
        <v>787</v>
      </c>
      <c r="E310" s="8" t="s">
        <v>36</v>
      </c>
      <c r="F310" s="8" t="s">
        <v>777</v>
      </c>
      <c r="G310" s="8" t="s">
        <v>38</v>
      </c>
      <c r="H310" s="8" t="s">
        <v>590</v>
      </c>
      <c r="I310" s="8" t="s">
        <v>134</v>
      </c>
      <c r="J310" s="9" t="s">
        <v>41</v>
      </c>
      <c r="K310" s="10">
        <v>4861148336</v>
      </c>
      <c r="L310" s="9" t="s">
        <v>744</v>
      </c>
      <c r="M310" s="66"/>
      <c r="N310" s="9"/>
      <c r="O310" s="9" t="s">
        <v>745</v>
      </c>
      <c r="P310" s="9"/>
      <c r="Q310" s="9"/>
      <c r="R310" s="12">
        <v>34485962</v>
      </c>
      <c r="S310" s="10">
        <v>7486116</v>
      </c>
      <c r="T310" s="10"/>
      <c r="U310" s="10">
        <v>19252717</v>
      </c>
      <c r="V310" s="10">
        <v>1944685</v>
      </c>
      <c r="W310" s="13">
        <v>5774160</v>
      </c>
      <c r="X310" s="13">
        <v>28284</v>
      </c>
      <c r="Y310" s="10"/>
      <c r="Z310" s="10"/>
      <c r="AA310" s="11"/>
      <c r="AB310" s="15">
        <f t="shared" si="24"/>
        <v>34457678</v>
      </c>
      <c r="AC310" s="16">
        <f t="shared" si="25"/>
        <v>0.21725538209510228</v>
      </c>
      <c r="AD310" s="11">
        <f t="shared" si="26"/>
        <v>5.6436913711945418E-2</v>
      </c>
      <c r="AE310" s="11">
        <f t="shared" si="27"/>
        <v>1.5399892129520896E-3</v>
      </c>
      <c r="AF310" s="16">
        <f t="shared" si="28"/>
        <v>4.0004642228222675E-4</v>
      </c>
      <c r="AG310" s="17">
        <f t="shared" si="29"/>
        <v>7.0883823364981963E-3</v>
      </c>
    </row>
    <row r="311" spans="1:33" x14ac:dyDescent="0.2">
      <c r="A311" s="8" t="s">
        <v>741</v>
      </c>
      <c r="B311" s="8" t="s">
        <v>788</v>
      </c>
      <c r="C311" s="8" t="s">
        <v>788</v>
      </c>
      <c r="D311" s="9" t="s">
        <v>789</v>
      </c>
      <c r="E311" s="8" t="s">
        <v>36</v>
      </c>
      <c r="F311" s="8" t="s">
        <v>777</v>
      </c>
      <c r="G311" s="8" t="s">
        <v>38</v>
      </c>
      <c r="H311" s="8" t="s">
        <v>590</v>
      </c>
      <c r="I311" s="8" t="s">
        <v>134</v>
      </c>
      <c r="J311" s="9" t="s">
        <v>41</v>
      </c>
      <c r="K311" s="10">
        <v>2108646001</v>
      </c>
      <c r="L311" s="9" t="s">
        <v>744</v>
      </c>
      <c r="M311" s="66"/>
      <c r="N311" s="9"/>
      <c r="O311" s="9" t="s">
        <v>745</v>
      </c>
      <c r="P311" s="9"/>
      <c r="Q311" s="9"/>
      <c r="R311" s="12">
        <v>12704579</v>
      </c>
      <c r="S311" s="10">
        <v>2361598</v>
      </c>
      <c r="T311" s="10"/>
      <c r="U311" s="10">
        <v>6072791</v>
      </c>
      <c r="V311" s="10">
        <v>843405</v>
      </c>
      <c r="W311" s="13">
        <v>3398489</v>
      </c>
      <c r="X311" s="13">
        <v>28296</v>
      </c>
      <c r="Y311" s="10"/>
      <c r="Z311" s="10"/>
      <c r="AA311" s="11"/>
      <c r="AB311" s="15">
        <f t="shared" si="24"/>
        <v>12676283</v>
      </c>
      <c r="AC311" s="16">
        <f t="shared" si="25"/>
        <v>0.18630051096208566</v>
      </c>
      <c r="AD311" s="11">
        <f t="shared" si="26"/>
        <v>6.6534093629812455E-2</v>
      </c>
      <c r="AE311" s="11">
        <f t="shared" si="27"/>
        <v>1.1199594426376171E-3</v>
      </c>
      <c r="AF311" s="16">
        <f t="shared" si="28"/>
        <v>3.9997467550268053E-4</v>
      </c>
      <c r="AG311" s="17">
        <f t="shared" si="29"/>
        <v>6.0115747233003671E-3</v>
      </c>
    </row>
    <row r="312" spans="1:33" x14ac:dyDescent="0.2">
      <c r="A312" s="8" t="s">
        <v>741</v>
      </c>
      <c r="B312" s="8" t="s">
        <v>790</v>
      </c>
      <c r="C312" s="8" t="s">
        <v>790</v>
      </c>
      <c r="D312" s="9" t="s">
        <v>791</v>
      </c>
      <c r="E312" s="8" t="s">
        <v>36</v>
      </c>
      <c r="F312" s="8" t="s">
        <v>777</v>
      </c>
      <c r="G312" s="8" t="s">
        <v>38</v>
      </c>
      <c r="H312" s="8" t="s">
        <v>590</v>
      </c>
      <c r="I312" s="8" t="s">
        <v>134</v>
      </c>
      <c r="J312" s="9" t="s">
        <v>51</v>
      </c>
      <c r="K312" s="10">
        <v>3361277.87</v>
      </c>
      <c r="L312" s="9" t="s">
        <v>744</v>
      </c>
      <c r="M312" s="66"/>
      <c r="N312" s="9"/>
      <c r="O312" s="9" t="s">
        <v>745</v>
      </c>
      <c r="P312" s="9"/>
      <c r="Q312" s="9"/>
      <c r="R312" s="12">
        <v>22691.279999999999</v>
      </c>
      <c r="S312" s="10">
        <v>3322.21</v>
      </c>
      <c r="T312" s="10"/>
      <c r="U312" s="10">
        <v>8717.14</v>
      </c>
      <c r="V312" s="10">
        <v>1383.59</v>
      </c>
      <c r="W312" s="13">
        <v>9186.42</v>
      </c>
      <c r="X312" s="13">
        <v>81.92</v>
      </c>
      <c r="Y312" s="10"/>
      <c r="Z312" s="10"/>
      <c r="AA312" s="11"/>
      <c r="AB312" s="15">
        <f t="shared" si="24"/>
        <v>22609.360000000001</v>
      </c>
      <c r="AC312" s="16">
        <f t="shared" si="25"/>
        <v>0.14693958608293203</v>
      </c>
      <c r="AD312" s="11">
        <f t="shared" si="26"/>
        <v>6.1195451795185707E-2</v>
      </c>
      <c r="AE312" s="11">
        <f t="shared" si="27"/>
        <v>9.8837707814974549E-4</v>
      </c>
      <c r="AF312" s="16">
        <f t="shared" si="28"/>
        <v>4.1162618906005527E-4</v>
      </c>
      <c r="AG312" s="17">
        <f t="shared" si="29"/>
        <v>6.7264180095887166E-3</v>
      </c>
    </row>
    <row r="313" spans="1:33" x14ac:dyDescent="0.2">
      <c r="A313" s="8" t="s">
        <v>741</v>
      </c>
      <c r="B313" s="8" t="s">
        <v>792</v>
      </c>
      <c r="C313" s="8" t="s">
        <v>792</v>
      </c>
      <c r="D313" s="9" t="s">
        <v>793</v>
      </c>
      <c r="E313" s="8" t="s">
        <v>36</v>
      </c>
      <c r="F313" s="8" t="s">
        <v>777</v>
      </c>
      <c r="G313" s="8" t="s">
        <v>38</v>
      </c>
      <c r="H313" s="8" t="s">
        <v>590</v>
      </c>
      <c r="I313" s="8" t="s">
        <v>134</v>
      </c>
      <c r="J313" s="9" t="s">
        <v>41</v>
      </c>
      <c r="K313" s="10">
        <v>3284725411</v>
      </c>
      <c r="L313" s="9" t="s">
        <v>744</v>
      </c>
      <c r="M313" s="66"/>
      <c r="N313" s="9"/>
      <c r="O313" s="9" t="s">
        <v>745</v>
      </c>
      <c r="P313" s="9"/>
      <c r="Q313" s="9"/>
      <c r="R313" s="12">
        <v>33816802</v>
      </c>
      <c r="S313" s="10">
        <v>7820385</v>
      </c>
      <c r="T313" s="10"/>
      <c r="U313" s="10">
        <v>20089649</v>
      </c>
      <c r="V313" s="10">
        <v>1313517</v>
      </c>
      <c r="W313" s="13">
        <v>4442026</v>
      </c>
      <c r="X313" s="13">
        <v>151225</v>
      </c>
      <c r="Y313" s="10"/>
      <c r="Z313" s="10"/>
      <c r="AA313" s="11"/>
      <c r="AB313" s="15">
        <f t="shared" si="24"/>
        <v>33665577</v>
      </c>
      <c r="AC313" s="16">
        <f t="shared" si="25"/>
        <v>0.23229618194276011</v>
      </c>
      <c r="AD313" s="11">
        <f t="shared" si="26"/>
        <v>3.9016619260676864E-2</v>
      </c>
      <c r="AE313" s="11">
        <f t="shared" si="27"/>
        <v>2.3808337140787564E-3</v>
      </c>
      <c r="AF313" s="16">
        <f t="shared" si="28"/>
        <v>3.9988639403502332E-4</v>
      </c>
      <c r="AG313" s="17">
        <f t="shared" si="29"/>
        <v>1.0249129771170391E-2</v>
      </c>
    </row>
    <row r="314" spans="1:33" x14ac:dyDescent="0.2">
      <c r="A314" s="8" t="s">
        <v>741</v>
      </c>
      <c r="B314" s="8" t="s">
        <v>794</v>
      </c>
      <c r="C314" s="8" t="s">
        <v>794</v>
      </c>
      <c r="D314" s="9" t="s">
        <v>795</v>
      </c>
      <c r="E314" s="8" t="s">
        <v>36</v>
      </c>
      <c r="F314" s="8" t="s">
        <v>777</v>
      </c>
      <c r="G314" s="8" t="s">
        <v>38</v>
      </c>
      <c r="H314" s="8" t="s">
        <v>590</v>
      </c>
      <c r="I314" s="8" t="s">
        <v>134</v>
      </c>
      <c r="J314" s="9" t="s">
        <v>51</v>
      </c>
      <c r="K314" s="10">
        <v>6404943.8700000001</v>
      </c>
      <c r="L314" s="9" t="s">
        <v>744</v>
      </c>
      <c r="M314" s="66"/>
      <c r="N314" s="9"/>
      <c r="O314" s="9" t="s">
        <v>745</v>
      </c>
      <c r="P314" s="9"/>
      <c r="Q314" s="9"/>
      <c r="R314" s="12">
        <v>66793.64</v>
      </c>
      <c r="S314" s="10">
        <v>14478.76</v>
      </c>
      <c r="T314" s="10"/>
      <c r="U314" s="10">
        <v>37969.15</v>
      </c>
      <c r="V314" s="10">
        <v>2636.87</v>
      </c>
      <c r="W314" s="13">
        <v>11627.61</v>
      </c>
      <c r="X314" s="13">
        <v>81.25</v>
      </c>
      <c r="Y314" s="10"/>
      <c r="Z314" s="10"/>
      <c r="AA314" s="11"/>
      <c r="AB314" s="15">
        <f t="shared" si="24"/>
        <v>66712.390000000014</v>
      </c>
      <c r="AC314" s="16">
        <f t="shared" si="25"/>
        <v>0.2170325482267986</v>
      </c>
      <c r="AD314" s="11">
        <f t="shared" si="26"/>
        <v>3.9525941133273734E-2</v>
      </c>
      <c r="AE314" s="11">
        <f t="shared" si="27"/>
        <v>2.2605600133073452E-3</v>
      </c>
      <c r="AF314" s="16">
        <f t="shared" si="28"/>
        <v>4.1169291308715245E-4</v>
      </c>
      <c r="AG314" s="17">
        <f t="shared" si="29"/>
        <v>1.0415764970630416E-2</v>
      </c>
    </row>
    <row r="315" spans="1:33" x14ac:dyDescent="0.2">
      <c r="A315" s="8" t="s">
        <v>741</v>
      </c>
      <c r="B315" s="8" t="s">
        <v>796</v>
      </c>
      <c r="C315" s="8" t="s">
        <v>796</v>
      </c>
      <c r="D315" s="9" t="s">
        <v>797</v>
      </c>
      <c r="E315" s="8" t="s">
        <v>273</v>
      </c>
      <c r="F315" s="8" t="s">
        <v>37</v>
      </c>
      <c r="G315" s="8" t="s">
        <v>65</v>
      </c>
      <c r="H315" s="8" t="s">
        <v>798</v>
      </c>
      <c r="I315" s="8" t="s">
        <v>189</v>
      </c>
      <c r="J315" s="9" t="s">
        <v>41</v>
      </c>
      <c r="K315" s="10">
        <v>167822000000</v>
      </c>
      <c r="L315" s="9" t="s">
        <v>744</v>
      </c>
      <c r="M315" s="66"/>
      <c r="N315" s="9"/>
      <c r="O315" s="9" t="s">
        <v>745</v>
      </c>
      <c r="P315" s="9"/>
      <c r="Q315" s="9"/>
      <c r="R315" s="12">
        <v>1589345832</v>
      </c>
      <c r="S315" s="10">
        <v>397721233</v>
      </c>
      <c r="T315" s="10"/>
      <c r="U315" s="10">
        <v>981003679</v>
      </c>
      <c r="V315" s="10">
        <v>67156627</v>
      </c>
      <c r="W315" s="13">
        <v>143434401</v>
      </c>
      <c r="X315" s="13">
        <v>29892</v>
      </c>
      <c r="Y315" s="10"/>
      <c r="Z315" s="10"/>
      <c r="AA315" s="11"/>
      <c r="AB315" s="15">
        <f t="shared" si="24"/>
        <v>1589315940</v>
      </c>
      <c r="AC315" s="16">
        <f t="shared" si="25"/>
        <v>0.25024680303653157</v>
      </c>
      <c r="AD315" s="11">
        <f t="shared" si="26"/>
        <v>4.2255051566399061E-2</v>
      </c>
      <c r="AE315" s="11">
        <f t="shared" si="27"/>
        <v>2.3698992563549477E-3</v>
      </c>
      <c r="AF315" s="16">
        <f t="shared" si="28"/>
        <v>4.0016581258714591E-4</v>
      </c>
      <c r="AG315" s="17">
        <f t="shared" si="29"/>
        <v>9.470247881684166E-3</v>
      </c>
    </row>
    <row r="316" spans="1:33" x14ac:dyDescent="0.2">
      <c r="A316" s="8" t="s">
        <v>741</v>
      </c>
      <c r="B316" s="8" t="s">
        <v>799</v>
      </c>
      <c r="C316" s="8" t="s">
        <v>799</v>
      </c>
      <c r="D316" s="9" t="s">
        <v>800</v>
      </c>
      <c r="E316" s="8" t="s">
        <v>273</v>
      </c>
      <c r="F316" s="8" t="s">
        <v>37</v>
      </c>
      <c r="G316" s="8" t="s">
        <v>65</v>
      </c>
      <c r="H316" s="8" t="s">
        <v>133</v>
      </c>
      <c r="I316" s="8" t="s">
        <v>189</v>
      </c>
      <c r="J316" s="9" t="s">
        <v>41</v>
      </c>
      <c r="K316" s="10">
        <v>8011984471</v>
      </c>
      <c r="L316" s="9" t="s">
        <v>744</v>
      </c>
      <c r="M316" s="66"/>
      <c r="N316" s="9"/>
      <c r="O316" s="9" t="s">
        <v>745</v>
      </c>
      <c r="P316" s="9"/>
      <c r="Q316" s="9"/>
      <c r="R316" s="12">
        <v>59150683</v>
      </c>
      <c r="S316" s="10">
        <v>13460638</v>
      </c>
      <c r="T316" s="10"/>
      <c r="U316" s="10">
        <v>34234252</v>
      </c>
      <c r="V316" s="10">
        <v>3205209</v>
      </c>
      <c r="W316" s="13">
        <v>8219192</v>
      </c>
      <c r="X316" s="13">
        <v>31392</v>
      </c>
      <c r="Y316" s="10"/>
      <c r="Z316" s="10"/>
      <c r="AA316" s="11"/>
      <c r="AB316" s="15">
        <f t="shared" si="24"/>
        <v>59119291</v>
      </c>
      <c r="AC316" s="16">
        <f t="shared" si="25"/>
        <v>0.22768605259491356</v>
      </c>
      <c r="AD316" s="11">
        <f t="shared" si="26"/>
        <v>5.4215958036438562E-2</v>
      </c>
      <c r="AE316" s="11">
        <f t="shared" si="27"/>
        <v>1.6800629168368742E-3</v>
      </c>
      <c r="AF316" s="16">
        <f t="shared" si="28"/>
        <v>4.0005182381487418E-4</v>
      </c>
      <c r="AG316" s="17">
        <f t="shared" si="29"/>
        <v>7.3788574121663444E-3</v>
      </c>
    </row>
    <row r="317" spans="1:33" x14ac:dyDescent="0.2">
      <c r="A317" s="8" t="s">
        <v>741</v>
      </c>
      <c r="B317" s="8" t="s">
        <v>801</v>
      </c>
      <c r="C317" s="8" t="s">
        <v>801</v>
      </c>
      <c r="D317" s="9" t="s">
        <v>802</v>
      </c>
      <c r="E317" s="8" t="s">
        <v>273</v>
      </c>
      <c r="F317" s="8" t="s">
        <v>37</v>
      </c>
      <c r="G317" s="8" t="s">
        <v>65</v>
      </c>
      <c r="H317" s="8" t="s">
        <v>133</v>
      </c>
      <c r="I317" s="8" t="s">
        <v>134</v>
      </c>
      <c r="J317" s="9" t="s">
        <v>51</v>
      </c>
      <c r="K317" s="10">
        <v>194492809</v>
      </c>
      <c r="L317" s="9" t="s">
        <v>744</v>
      </c>
      <c r="M317" s="66"/>
      <c r="N317" s="9"/>
      <c r="O317" s="9" t="s">
        <v>745</v>
      </c>
      <c r="P317" s="9"/>
      <c r="Q317" s="9"/>
      <c r="R317" s="12">
        <v>1212122.17</v>
      </c>
      <c r="S317" s="10">
        <v>275361.58</v>
      </c>
      <c r="T317" s="10"/>
      <c r="U317" s="10">
        <v>686163.57</v>
      </c>
      <c r="V317" s="10">
        <v>80123.41</v>
      </c>
      <c r="W317" s="13">
        <v>170389.69</v>
      </c>
      <c r="X317" s="13">
        <v>83.93</v>
      </c>
      <c r="Y317" s="10"/>
      <c r="Z317" s="10"/>
      <c r="AA317" s="11"/>
      <c r="AB317" s="15">
        <f t="shared" si="24"/>
        <v>1212038.25</v>
      </c>
      <c r="AC317" s="16">
        <f t="shared" si="25"/>
        <v>0.22718885315706827</v>
      </c>
      <c r="AD317" s="11">
        <f t="shared" si="26"/>
        <v>6.6106337815658875E-2</v>
      </c>
      <c r="AE317" s="11">
        <f t="shared" si="27"/>
        <v>1.4157931155182196E-3</v>
      </c>
      <c r="AF317" s="16">
        <f t="shared" si="28"/>
        <v>4.1196078359894534E-4</v>
      </c>
      <c r="AG317" s="17">
        <f t="shared" si="29"/>
        <v>6.2317895259562011E-3</v>
      </c>
    </row>
    <row r="318" spans="1:33" x14ac:dyDescent="0.2">
      <c r="A318" s="8" t="s">
        <v>741</v>
      </c>
      <c r="B318" s="8" t="s">
        <v>803</v>
      </c>
      <c r="C318" s="8" t="s">
        <v>803</v>
      </c>
      <c r="D318" s="9" t="s">
        <v>804</v>
      </c>
      <c r="E318" s="8" t="s">
        <v>273</v>
      </c>
      <c r="F318" s="8" t="s">
        <v>37</v>
      </c>
      <c r="G318" s="8" t="s">
        <v>65</v>
      </c>
      <c r="H318" s="8" t="s">
        <v>172</v>
      </c>
      <c r="I318" s="8" t="s">
        <v>134</v>
      </c>
      <c r="J318" s="9" t="s">
        <v>67</v>
      </c>
      <c r="K318" s="10">
        <v>55804657.109999999</v>
      </c>
      <c r="L318" s="9" t="s">
        <v>744</v>
      </c>
      <c r="M318" s="66"/>
      <c r="N318" s="9"/>
      <c r="O318" s="9" t="s">
        <v>745</v>
      </c>
      <c r="P318" s="9"/>
      <c r="Q318" s="9"/>
      <c r="R318" s="12">
        <v>751972.76</v>
      </c>
      <c r="S318" s="10">
        <v>188014.41</v>
      </c>
      <c r="T318" s="10"/>
      <c r="U318" s="10">
        <v>488796.37</v>
      </c>
      <c r="V318" s="10">
        <v>22654.17</v>
      </c>
      <c r="W318" s="13">
        <v>52348.39</v>
      </c>
      <c r="X318" s="13">
        <v>159.42000000000002</v>
      </c>
      <c r="Y318" s="10"/>
      <c r="Z318" s="10"/>
      <c r="AA318" s="11"/>
      <c r="AB318" s="15">
        <f t="shared" si="24"/>
        <v>751813.34000000008</v>
      </c>
      <c r="AC318" s="16">
        <f t="shared" si="25"/>
        <v>0.25008123691979178</v>
      </c>
      <c r="AD318" s="11">
        <f t="shared" si="26"/>
        <v>3.0132705546299557E-2</v>
      </c>
      <c r="AE318" s="11">
        <f t="shared" si="27"/>
        <v>3.3691526789492356E-3</v>
      </c>
      <c r="AF318" s="16">
        <f t="shared" si="28"/>
        <v>4.0595482838188515E-4</v>
      </c>
      <c r="AG318" s="17">
        <f t="shared" si="29"/>
        <v>1.3472232944968274E-2</v>
      </c>
    </row>
    <row r="319" spans="1:33" x14ac:dyDescent="0.2">
      <c r="A319" s="8" t="s">
        <v>741</v>
      </c>
      <c r="B319" s="8" t="s">
        <v>805</v>
      </c>
      <c r="C319" s="8" t="s">
        <v>805</v>
      </c>
      <c r="D319" s="9" t="s">
        <v>806</v>
      </c>
      <c r="E319" s="8" t="s">
        <v>273</v>
      </c>
      <c r="F319" s="8" t="s">
        <v>37</v>
      </c>
      <c r="G319" s="8" t="s">
        <v>65</v>
      </c>
      <c r="H319" s="8" t="s">
        <v>238</v>
      </c>
      <c r="I319" s="8" t="s">
        <v>189</v>
      </c>
      <c r="J319" s="9" t="s">
        <v>41</v>
      </c>
      <c r="K319" s="10">
        <v>9101618622</v>
      </c>
      <c r="L319" s="9" t="s">
        <v>744</v>
      </c>
      <c r="M319" s="66"/>
      <c r="N319" s="9"/>
      <c r="O319" s="9" t="s">
        <v>745</v>
      </c>
      <c r="P319" s="9"/>
      <c r="Q319" s="9"/>
      <c r="R319" s="12">
        <v>157969867</v>
      </c>
      <c r="S319" s="10">
        <v>40773196</v>
      </c>
      <c r="T319" s="10"/>
      <c r="U319" s="10">
        <v>104295177</v>
      </c>
      <c r="V319" s="10">
        <v>3643200</v>
      </c>
      <c r="W319" s="13">
        <v>9227478</v>
      </c>
      <c r="X319" s="13">
        <v>30816</v>
      </c>
      <c r="Y319" s="10"/>
      <c r="Z319" s="10"/>
      <c r="AA319" s="11"/>
      <c r="AB319" s="15">
        <f t="shared" si="24"/>
        <v>157939051</v>
      </c>
      <c r="AC319" s="16">
        <f t="shared" si="25"/>
        <v>0.25815778771521175</v>
      </c>
      <c r="AD319" s="11">
        <f t="shared" si="26"/>
        <v>2.3067126064978065E-2</v>
      </c>
      <c r="AE319" s="11">
        <f t="shared" si="27"/>
        <v>4.4797741691181133E-3</v>
      </c>
      <c r="AF319" s="16">
        <f t="shared" si="28"/>
        <v>4.002804502480284E-4</v>
      </c>
      <c r="AG319" s="17">
        <f t="shared" si="29"/>
        <v>1.7352853108812672E-2</v>
      </c>
    </row>
    <row r="320" spans="1:33" x14ac:dyDescent="0.2">
      <c r="A320" s="8" t="s">
        <v>741</v>
      </c>
      <c r="B320" s="8" t="s">
        <v>807</v>
      </c>
      <c r="C320" s="8" t="s">
        <v>808</v>
      </c>
      <c r="D320" s="9" t="s">
        <v>809</v>
      </c>
      <c r="E320" s="8" t="s">
        <v>273</v>
      </c>
      <c r="F320" s="8" t="s">
        <v>37</v>
      </c>
      <c r="G320" s="8" t="s">
        <v>65</v>
      </c>
      <c r="H320" s="8" t="s">
        <v>103</v>
      </c>
      <c r="I320" s="8" t="s">
        <v>134</v>
      </c>
      <c r="J320" s="9" t="s">
        <v>41</v>
      </c>
      <c r="K320" s="10">
        <v>1586918740</v>
      </c>
      <c r="L320" s="9" t="s">
        <v>744</v>
      </c>
      <c r="M320" s="66"/>
      <c r="N320" s="9"/>
      <c r="O320" s="9" t="s">
        <v>745</v>
      </c>
      <c r="P320" s="9"/>
      <c r="Q320" s="9"/>
      <c r="R320" s="12">
        <v>38350384</v>
      </c>
      <c r="S320" s="10">
        <v>9784224</v>
      </c>
      <c r="T320" s="10"/>
      <c r="U320" s="10">
        <v>24654531</v>
      </c>
      <c r="V320" s="10">
        <v>635296</v>
      </c>
      <c r="W320" s="13">
        <v>2345839</v>
      </c>
      <c r="X320" s="13">
        <v>930495</v>
      </c>
      <c r="Y320" s="10"/>
      <c r="Z320" s="10"/>
      <c r="AA320" s="11"/>
      <c r="AB320" s="15">
        <f t="shared" si="24"/>
        <v>37419890</v>
      </c>
      <c r="AC320" s="16">
        <f t="shared" si="25"/>
        <v>0.26147121223499054</v>
      </c>
      <c r="AD320" s="11">
        <f t="shared" si="26"/>
        <v>1.6977495123582671E-2</v>
      </c>
      <c r="AE320" s="11">
        <f t="shared" si="27"/>
        <v>6.1655482120023357E-3</v>
      </c>
      <c r="AF320" s="16">
        <f t="shared" si="28"/>
        <v>4.003330378466638E-4</v>
      </c>
      <c r="AG320" s="17">
        <f t="shared" si="29"/>
        <v>2.3580218102408949E-2</v>
      </c>
    </row>
    <row r="321" spans="1:33" x14ac:dyDescent="0.2">
      <c r="A321" s="8" t="s">
        <v>741</v>
      </c>
      <c r="B321" s="8" t="s">
        <v>807</v>
      </c>
      <c r="C321" s="8" t="s">
        <v>810</v>
      </c>
      <c r="D321" s="9" t="s">
        <v>811</v>
      </c>
      <c r="E321" s="8" t="s">
        <v>273</v>
      </c>
      <c r="F321" s="8" t="s">
        <v>37</v>
      </c>
      <c r="G321" s="8" t="s">
        <v>65</v>
      </c>
      <c r="H321" s="8" t="s">
        <v>103</v>
      </c>
      <c r="I321" s="8" t="s">
        <v>134</v>
      </c>
      <c r="J321" s="9" t="s">
        <v>41</v>
      </c>
      <c r="K321" s="10">
        <v>898646703</v>
      </c>
      <c r="L321" s="9" t="s">
        <v>744</v>
      </c>
      <c r="M321" s="66"/>
      <c r="N321" s="9"/>
      <c r="O321" s="9" t="s">
        <v>745</v>
      </c>
      <c r="P321" s="9"/>
      <c r="Q321" s="9"/>
      <c r="R321" s="12">
        <v>3591748</v>
      </c>
      <c r="S321" s="10">
        <v>1348499</v>
      </c>
      <c r="T321" s="10"/>
      <c r="U321" s="10"/>
      <c r="V321" s="10">
        <v>359578</v>
      </c>
      <c r="W321" s="13">
        <v>1356828</v>
      </c>
      <c r="X321" s="13">
        <v>526842</v>
      </c>
      <c r="Y321" s="10"/>
      <c r="Z321" s="10"/>
      <c r="AA321" s="11"/>
      <c r="AB321" s="15">
        <f t="shared" si="24"/>
        <v>3064905</v>
      </c>
      <c r="AC321" s="16">
        <f t="shared" si="25"/>
        <v>0.4399806845562913</v>
      </c>
      <c r="AD321" s="11">
        <f t="shared" si="26"/>
        <v>0.11732109151833417</v>
      </c>
      <c r="AE321" s="11">
        <f t="shared" si="27"/>
        <v>1.5005886022818914E-3</v>
      </c>
      <c r="AF321" s="16">
        <f t="shared" si="28"/>
        <v>4.0013277609499001E-4</v>
      </c>
      <c r="AG321" s="17">
        <f t="shared" si="29"/>
        <v>3.4105783616278397E-3</v>
      </c>
    </row>
    <row r="322" spans="1:33" x14ac:dyDescent="0.2">
      <c r="A322" s="8" t="s">
        <v>741</v>
      </c>
      <c r="B322" s="8" t="s">
        <v>812</v>
      </c>
      <c r="C322" s="8" t="s">
        <v>812</v>
      </c>
      <c r="D322" s="9" t="s">
        <v>813</v>
      </c>
      <c r="E322" s="8" t="s">
        <v>273</v>
      </c>
      <c r="F322" s="8" t="s">
        <v>37</v>
      </c>
      <c r="G322" s="8" t="s">
        <v>65</v>
      </c>
      <c r="H322" s="8" t="s">
        <v>103</v>
      </c>
      <c r="I322" s="8" t="s">
        <v>134</v>
      </c>
      <c r="J322" s="9" t="s">
        <v>41</v>
      </c>
      <c r="K322" s="10">
        <v>2264996709</v>
      </c>
      <c r="L322" s="9" t="s">
        <v>744</v>
      </c>
      <c r="M322" s="66" t="s">
        <v>814</v>
      </c>
      <c r="N322" s="9" t="s">
        <v>753</v>
      </c>
      <c r="O322" s="9" t="s">
        <v>745</v>
      </c>
      <c r="P322" s="9"/>
      <c r="Q322" s="9"/>
      <c r="R322" s="12">
        <v>46383296</v>
      </c>
      <c r="S322" s="10">
        <v>11419440</v>
      </c>
      <c r="T322" s="10"/>
      <c r="U322" s="10">
        <v>29358588</v>
      </c>
      <c r="V322" s="10">
        <v>906452</v>
      </c>
      <c r="W322" s="13">
        <v>3516436</v>
      </c>
      <c r="X322" s="13">
        <v>1182380</v>
      </c>
      <c r="Y322" s="10"/>
      <c r="Z322" s="10"/>
      <c r="AA322" s="11"/>
      <c r="AB322" s="15">
        <f t="shared" ref="AB322:AB342" si="30">+S322+U322+V322+W322</f>
        <v>45200916</v>
      </c>
      <c r="AC322" s="16">
        <f t="shared" ref="AC322:AC342" si="31">+S322/AB322</f>
        <v>0.2526373580570801</v>
      </c>
      <c r="AD322" s="11">
        <f t="shared" ref="AD322:AD342" si="32">+V322/AB322</f>
        <v>2.0053841386754197E-2</v>
      </c>
      <c r="AE322" s="11">
        <f t="shared" ref="AE322:AE342" si="33">+S322/K322</f>
        <v>5.0417026897322526E-3</v>
      </c>
      <c r="AF322" s="16">
        <f t="shared" ref="AF322:AF342" si="34">+V322/K322</f>
        <v>4.0020013998174866E-4</v>
      </c>
      <c r="AG322" s="17">
        <f t="shared" ref="AG322:AG342" si="35">+AB322/K322+AA322</f>
        <v>1.9956283300718917E-2</v>
      </c>
    </row>
    <row r="323" spans="1:33" x14ac:dyDescent="0.2">
      <c r="A323" s="8" t="s">
        <v>741</v>
      </c>
      <c r="B323" s="8" t="s">
        <v>815</v>
      </c>
      <c r="C323" s="8" t="s">
        <v>816</v>
      </c>
      <c r="D323" s="9" t="s">
        <v>817</v>
      </c>
      <c r="E323" s="8" t="s">
        <v>273</v>
      </c>
      <c r="F323" s="8" t="s">
        <v>37</v>
      </c>
      <c r="G323" s="8" t="s">
        <v>76</v>
      </c>
      <c r="H323" s="8" t="s">
        <v>103</v>
      </c>
      <c r="I323" s="8" t="s">
        <v>134</v>
      </c>
      <c r="J323" s="9" t="s">
        <v>41</v>
      </c>
      <c r="K323" s="10">
        <v>8227305947</v>
      </c>
      <c r="L323" s="9" t="s">
        <v>744</v>
      </c>
      <c r="M323" s="66"/>
      <c r="N323" s="9"/>
      <c r="O323" s="9" t="s">
        <v>745</v>
      </c>
      <c r="P323" s="9"/>
      <c r="Q323" s="9"/>
      <c r="R323" s="12">
        <v>195473326</v>
      </c>
      <c r="S323" s="10">
        <v>50709616</v>
      </c>
      <c r="T323" s="10"/>
      <c r="U323" s="10">
        <v>130158207</v>
      </c>
      <c r="V323" s="10">
        <v>3291409</v>
      </c>
      <c r="W323" s="13">
        <v>8263074</v>
      </c>
      <c r="X323" s="13">
        <v>3051020</v>
      </c>
      <c r="Y323" s="10">
        <v>1927158</v>
      </c>
      <c r="Z323" s="10"/>
      <c r="AA323" s="11">
        <v>2.9999999999999997E-4</v>
      </c>
      <c r="AB323" s="15">
        <f t="shared" si="30"/>
        <v>192422306</v>
      </c>
      <c r="AC323" s="16">
        <f t="shared" si="31"/>
        <v>0.26353293988691728</v>
      </c>
      <c r="AD323" s="11">
        <f t="shared" si="32"/>
        <v>1.7105132291679322E-2</v>
      </c>
      <c r="AE323" s="11">
        <f t="shared" si="33"/>
        <v>6.1635748477897219E-3</v>
      </c>
      <c r="AF323" s="16">
        <f t="shared" si="34"/>
        <v>4.0005914708935521E-4</v>
      </c>
      <c r="AG323" s="17">
        <f t="shared" si="35"/>
        <v>2.3688252149558723E-2</v>
      </c>
    </row>
    <row r="324" spans="1:33" x14ac:dyDescent="0.2">
      <c r="A324" s="8" t="s">
        <v>741</v>
      </c>
      <c r="B324" s="8" t="s">
        <v>815</v>
      </c>
      <c r="C324" s="8" t="s">
        <v>818</v>
      </c>
      <c r="D324" s="9" t="s">
        <v>819</v>
      </c>
      <c r="E324" s="8" t="s">
        <v>273</v>
      </c>
      <c r="F324" s="8" t="s">
        <v>37</v>
      </c>
      <c r="G324" s="8" t="s">
        <v>76</v>
      </c>
      <c r="H324" s="8" t="s">
        <v>103</v>
      </c>
      <c r="I324" s="8" t="s">
        <v>134</v>
      </c>
      <c r="J324" s="9" t="s">
        <v>41</v>
      </c>
      <c r="K324" s="10">
        <v>450802519</v>
      </c>
      <c r="L324" s="9" t="s">
        <v>744</v>
      </c>
      <c r="M324" s="66"/>
      <c r="N324" s="9"/>
      <c r="O324" s="9" t="s">
        <v>745</v>
      </c>
      <c r="P324" s="9"/>
      <c r="Q324" s="9"/>
      <c r="R324" s="12">
        <v>1491751</v>
      </c>
      <c r="S324" s="10">
        <v>676505</v>
      </c>
      <c r="T324" s="10"/>
      <c r="U324" s="10"/>
      <c r="V324" s="10">
        <v>180745</v>
      </c>
      <c r="W324" s="13">
        <v>467193</v>
      </c>
      <c r="X324" s="13">
        <v>167308</v>
      </c>
      <c r="Y324" s="10"/>
      <c r="Z324" s="10"/>
      <c r="AA324" s="11">
        <v>2.9999999999999997E-4</v>
      </c>
      <c r="AB324" s="15">
        <f t="shared" si="30"/>
        <v>1324443</v>
      </c>
      <c r="AC324" s="16">
        <f t="shared" si="31"/>
        <v>0.51078453357373632</v>
      </c>
      <c r="AD324" s="11">
        <f t="shared" si="32"/>
        <v>0.13646868910175824</v>
      </c>
      <c r="AE324" s="11">
        <f t="shared" si="33"/>
        <v>1.500668189478329E-3</v>
      </c>
      <c r="AF324" s="16">
        <f t="shared" si="34"/>
        <v>4.0094052801865557E-4</v>
      </c>
      <c r="AG324" s="17">
        <f t="shared" si="35"/>
        <v>3.237967167836522E-3</v>
      </c>
    </row>
    <row r="325" spans="1:33" x14ac:dyDescent="0.2">
      <c r="A325" s="8" t="s">
        <v>741</v>
      </c>
      <c r="B325" s="8" t="s">
        <v>820</v>
      </c>
      <c r="C325" s="8" t="s">
        <v>821</v>
      </c>
      <c r="D325" s="9" t="s">
        <v>822</v>
      </c>
      <c r="E325" s="8" t="s">
        <v>273</v>
      </c>
      <c r="F325" s="8" t="s">
        <v>37</v>
      </c>
      <c r="G325" s="8" t="s">
        <v>278</v>
      </c>
      <c r="H325" s="8" t="s">
        <v>103</v>
      </c>
      <c r="I325" s="8" t="s">
        <v>189</v>
      </c>
      <c r="J325" s="9" t="s">
        <v>41</v>
      </c>
      <c r="K325" s="10">
        <v>5371731494</v>
      </c>
      <c r="L325" s="9" t="s">
        <v>744</v>
      </c>
      <c r="M325" s="66"/>
      <c r="N325" s="9"/>
      <c r="O325" s="9" t="s">
        <v>745</v>
      </c>
      <c r="P325" s="9"/>
      <c r="Q325" s="9"/>
      <c r="R325" s="12">
        <v>130632939</v>
      </c>
      <c r="S325" s="10">
        <v>33091905</v>
      </c>
      <c r="T325" s="10"/>
      <c r="U325" s="10">
        <v>84607744</v>
      </c>
      <c r="V325" s="10">
        <v>2146983</v>
      </c>
      <c r="W325" s="13">
        <v>6141563</v>
      </c>
      <c r="X325" s="13">
        <v>4644744</v>
      </c>
      <c r="Y325" s="10"/>
      <c r="Z325" s="10"/>
      <c r="AA325" s="11"/>
      <c r="AB325" s="15">
        <f t="shared" si="30"/>
        <v>125988195</v>
      </c>
      <c r="AC325" s="16">
        <f t="shared" si="31"/>
        <v>0.26265877529239939</v>
      </c>
      <c r="AD325" s="11">
        <f t="shared" si="32"/>
        <v>1.704114421196367E-2</v>
      </c>
      <c r="AE325" s="11">
        <f t="shared" si="33"/>
        <v>6.160379579091449E-3</v>
      </c>
      <c r="AF325" s="16">
        <f t="shared" si="34"/>
        <v>3.9968174179928583E-4</v>
      </c>
      <c r="AG325" s="17">
        <f t="shared" si="35"/>
        <v>2.3453926381228018E-2</v>
      </c>
    </row>
    <row r="326" spans="1:33" x14ac:dyDescent="0.2">
      <c r="A326" s="8" t="s">
        <v>823</v>
      </c>
      <c r="B326" s="8" t="s">
        <v>824</v>
      </c>
      <c r="C326" s="8"/>
      <c r="D326" s="9" t="s">
        <v>825</v>
      </c>
      <c r="E326" s="8" t="s">
        <v>36</v>
      </c>
      <c r="F326" s="8" t="s">
        <v>37</v>
      </c>
      <c r="G326" s="8" t="s">
        <v>565</v>
      </c>
      <c r="H326" s="8" t="s">
        <v>826</v>
      </c>
      <c r="I326" s="8" t="s">
        <v>189</v>
      </c>
      <c r="J326" s="9" t="s">
        <v>41</v>
      </c>
      <c r="K326" s="10">
        <v>19271628662.618999</v>
      </c>
      <c r="L326" s="19">
        <v>1.4E-2</v>
      </c>
      <c r="M326" s="66"/>
      <c r="N326" s="9"/>
      <c r="O326" s="11">
        <v>8.4999999999999995E-4</v>
      </c>
      <c r="P326" s="9" t="s">
        <v>827</v>
      </c>
      <c r="Q326" s="9"/>
      <c r="R326" s="12">
        <v>1504676230.6322</v>
      </c>
      <c r="S326" s="10">
        <v>269762522</v>
      </c>
      <c r="T326" s="10"/>
      <c r="U326" s="10">
        <v>86671430</v>
      </c>
      <c r="V326" s="10">
        <v>16325007</v>
      </c>
      <c r="W326" s="13">
        <v>51741853.266599998</v>
      </c>
      <c r="X326" s="13">
        <v>335611.46</v>
      </c>
      <c r="Y326" s="10"/>
      <c r="Z326" s="10">
        <v>1079839806.9056001</v>
      </c>
      <c r="AA326" s="21"/>
      <c r="AB326" s="15">
        <f t="shared" si="30"/>
        <v>424500812.26660001</v>
      </c>
      <c r="AC326" s="16">
        <f t="shared" si="31"/>
        <v>0.63548175693614584</v>
      </c>
      <c r="AD326" s="11">
        <f t="shared" si="32"/>
        <v>3.8456951148888203E-2</v>
      </c>
      <c r="AE326" s="11">
        <f t="shared" si="33"/>
        <v>1.3997909918389818E-2</v>
      </c>
      <c r="AF326" s="16">
        <f t="shared" si="34"/>
        <v>8.4710053757238823E-4</v>
      </c>
      <c r="AG326" s="17">
        <f t="shared" si="35"/>
        <v>2.2027241168775753E-2</v>
      </c>
    </row>
    <row r="327" spans="1:33" x14ac:dyDescent="0.2">
      <c r="A327" s="8" t="s">
        <v>828</v>
      </c>
      <c r="B327" s="8" t="s">
        <v>829</v>
      </c>
      <c r="C327" s="8"/>
      <c r="D327" s="9" t="s">
        <v>830</v>
      </c>
      <c r="E327" s="8" t="s">
        <v>36</v>
      </c>
      <c r="F327" s="8" t="s">
        <v>37</v>
      </c>
      <c r="G327" s="8" t="s">
        <v>65</v>
      </c>
      <c r="H327" s="8" t="s">
        <v>103</v>
      </c>
      <c r="I327" s="8" t="s">
        <v>40</v>
      </c>
      <c r="J327" s="9" t="s">
        <v>41</v>
      </c>
      <c r="K327" s="10">
        <v>2508165270.2021799</v>
      </c>
      <c r="L327" s="19">
        <v>1.7500000000000002E-2</v>
      </c>
      <c r="M327" s="66"/>
      <c r="N327" s="9"/>
      <c r="O327" s="19">
        <v>1.1559999999999999E-3</v>
      </c>
      <c r="P327" s="9">
        <v>1.175</v>
      </c>
      <c r="Q327" s="19">
        <v>2.7275000000000001E-2</v>
      </c>
      <c r="R327" s="12">
        <v>51485403.435199998</v>
      </c>
      <c r="S327" s="10">
        <v>44431393</v>
      </c>
      <c r="T327" s="10"/>
      <c r="U327" s="10">
        <v>1327449</v>
      </c>
      <c r="V327" s="10">
        <v>2935011</v>
      </c>
      <c r="W327" s="13">
        <v>1257963</v>
      </c>
      <c r="X327" s="13">
        <v>1533587.4351999999</v>
      </c>
      <c r="Y327" s="10"/>
      <c r="Z327" s="10"/>
      <c r="AA327" s="11">
        <v>1.6285858724276101E-3</v>
      </c>
      <c r="AB327" s="15">
        <f t="shared" si="30"/>
        <v>49951816</v>
      </c>
      <c r="AC327" s="16">
        <f t="shared" si="31"/>
        <v>0.88948503894232789</v>
      </c>
      <c r="AD327" s="11">
        <f t="shared" si="32"/>
        <v>5.8756842794263978E-2</v>
      </c>
      <c r="AE327" s="11">
        <f t="shared" si="33"/>
        <v>1.7714699078190507E-2</v>
      </c>
      <c r="AF327" s="16">
        <f t="shared" si="34"/>
        <v>1.1701824576190757E-3</v>
      </c>
      <c r="AG327" s="17">
        <f t="shared" si="35"/>
        <v>2.1544265510226538E-2</v>
      </c>
    </row>
    <row r="328" spans="1:33" x14ac:dyDescent="0.2">
      <c r="A328" s="8" t="s">
        <v>828</v>
      </c>
      <c r="B328" s="8" t="s">
        <v>831</v>
      </c>
      <c r="C328" s="8" t="s">
        <v>832</v>
      </c>
      <c r="D328" s="9" t="s">
        <v>833</v>
      </c>
      <c r="E328" s="8" t="s">
        <v>36</v>
      </c>
      <c r="F328" s="8" t="s">
        <v>37</v>
      </c>
      <c r="G328" s="8" t="s">
        <v>65</v>
      </c>
      <c r="H328" s="8" t="s">
        <v>103</v>
      </c>
      <c r="I328" s="8" t="s">
        <v>40</v>
      </c>
      <c r="J328" s="9" t="s">
        <v>41</v>
      </c>
      <c r="K328" s="10">
        <v>4908275727.7650204</v>
      </c>
      <c r="L328" s="19">
        <v>1.7500000000000002E-2</v>
      </c>
      <c r="M328" s="66"/>
      <c r="N328" s="9"/>
      <c r="O328" s="19">
        <v>1.1559999999999999E-3</v>
      </c>
      <c r="P328" s="9">
        <v>1.175</v>
      </c>
      <c r="Q328" s="19">
        <v>2.7275000000000001E-2</v>
      </c>
      <c r="R328" s="12">
        <v>99348463.410372511</v>
      </c>
      <c r="S328" s="10">
        <v>84319614.8989885</v>
      </c>
      <c r="T328" s="10"/>
      <c r="U328" s="10">
        <v>2334534.1645466699</v>
      </c>
      <c r="V328" s="10">
        <v>5569912.70288199</v>
      </c>
      <c r="W328" s="13">
        <v>1787849.0705124228</v>
      </c>
      <c r="X328" s="13">
        <v>5336552.5734429341</v>
      </c>
      <c r="Y328" s="10"/>
      <c r="Z328" s="10"/>
      <c r="AA328" s="11"/>
      <c r="AB328" s="15">
        <f t="shared" si="30"/>
        <v>94011910.83692959</v>
      </c>
      <c r="AC328" s="16">
        <f t="shared" si="31"/>
        <v>0.89690353220505137</v>
      </c>
      <c r="AD328" s="11">
        <f t="shared" si="32"/>
        <v>5.9246883222524895E-2</v>
      </c>
      <c r="AE328" s="11">
        <f t="shared" si="33"/>
        <v>1.7179070528171688E-2</v>
      </c>
      <c r="AF328" s="16">
        <f t="shared" si="34"/>
        <v>1.1348002866616146E-3</v>
      </c>
      <c r="AG328" s="17">
        <f t="shared" si="35"/>
        <v>1.9153755015254174E-2</v>
      </c>
    </row>
    <row r="329" spans="1:33" x14ac:dyDescent="0.2">
      <c r="A329" s="8" t="s">
        <v>828</v>
      </c>
      <c r="B329" s="8" t="s">
        <v>831</v>
      </c>
      <c r="C329" s="8" t="s">
        <v>834</v>
      </c>
      <c r="D329" s="9" t="s">
        <v>835</v>
      </c>
      <c r="E329" s="8" t="s">
        <v>36</v>
      </c>
      <c r="F329" s="8" t="s">
        <v>37</v>
      </c>
      <c r="G329" s="8" t="s">
        <v>65</v>
      </c>
      <c r="H329" s="8" t="s">
        <v>103</v>
      </c>
      <c r="I329" s="8" t="s">
        <v>40</v>
      </c>
      <c r="J329" s="9" t="s">
        <v>51</v>
      </c>
      <c r="K329" s="10">
        <v>1278636703.01546</v>
      </c>
      <c r="L329" s="19">
        <v>1.7500000000000002E-2</v>
      </c>
      <c r="M329" s="66"/>
      <c r="N329" s="9"/>
      <c r="O329" s="19">
        <v>1.1559999999999999E-3</v>
      </c>
      <c r="P329" s="9">
        <v>1.175</v>
      </c>
      <c r="Q329" s="19">
        <v>2.7275000000000001E-2</v>
      </c>
      <c r="R329" s="12">
        <v>25880899.678497501</v>
      </c>
      <c r="S329" s="10">
        <v>21965790.1010115</v>
      </c>
      <c r="T329" s="10"/>
      <c r="U329" s="10">
        <v>608160.83545333496</v>
      </c>
      <c r="V329" s="10">
        <v>1450997.29711801</v>
      </c>
      <c r="W329" s="13">
        <v>465745.92948758148</v>
      </c>
      <c r="X329" s="13">
        <v>1390205.515427066</v>
      </c>
      <c r="Y329" s="10"/>
      <c r="Z329" s="10"/>
      <c r="AA329" s="11"/>
      <c r="AB329" s="15">
        <f t="shared" si="30"/>
        <v>24490694.163070429</v>
      </c>
      <c r="AC329" s="16">
        <f t="shared" si="31"/>
        <v>0.89690353220505126</v>
      </c>
      <c r="AD329" s="11">
        <f t="shared" si="32"/>
        <v>5.9246883222525068E-2</v>
      </c>
      <c r="AE329" s="11">
        <f t="shared" si="33"/>
        <v>1.7179070528171685E-2</v>
      </c>
      <c r="AF329" s="16">
        <f t="shared" si="34"/>
        <v>1.1348002866616179E-3</v>
      </c>
      <c r="AG329" s="17">
        <f t="shared" si="35"/>
        <v>1.9153755015254174E-2</v>
      </c>
    </row>
    <row r="330" spans="1:33" x14ac:dyDescent="0.2">
      <c r="A330" s="8" t="s">
        <v>828</v>
      </c>
      <c r="B330" s="8" t="s">
        <v>836</v>
      </c>
      <c r="C330" s="8" t="s">
        <v>837</v>
      </c>
      <c r="D330" s="9" t="s">
        <v>838</v>
      </c>
      <c r="E330" s="8" t="s">
        <v>36</v>
      </c>
      <c r="F330" s="8" t="s">
        <v>37</v>
      </c>
      <c r="G330" s="8" t="s">
        <v>65</v>
      </c>
      <c r="H330" s="8" t="s">
        <v>133</v>
      </c>
      <c r="I330" s="8" t="s">
        <v>189</v>
      </c>
      <c r="J330" s="9" t="s">
        <v>41</v>
      </c>
      <c r="K330" s="10">
        <v>3706490366.7459002</v>
      </c>
      <c r="L330" s="19">
        <v>7.4999999999999997E-3</v>
      </c>
      <c r="M330" s="66"/>
      <c r="N330" s="9"/>
      <c r="O330" s="19">
        <v>5.0000000000000001E-4</v>
      </c>
      <c r="P330" s="9">
        <v>1.175</v>
      </c>
      <c r="Q330" s="19">
        <v>2.1425E-2</v>
      </c>
      <c r="R330" s="12">
        <v>21020646.7905581</v>
      </c>
      <c r="S330" s="10">
        <v>16144717.413067698</v>
      </c>
      <c r="T330" s="10"/>
      <c r="U330" s="10">
        <v>1733779.6552850599</v>
      </c>
      <c r="V330" s="10">
        <v>1820475.52613149</v>
      </c>
      <c r="W330" s="13">
        <v>1281897.9732980558</v>
      </c>
      <c r="X330" s="13">
        <v>39776.222775767099</v>
      </c>
      <c r="Y330" s="10"/>
      <c r="Z330" s="10"/>
      <c r="AA330" s="11"/>
      <c r="AB330" s="15">
        <f t="shared" si="30"/>
        <v>20980870.567782301</v>
      </c>
      <c r="AC330" s="16">
        <f t="shared" si="31"/>
        <v>0.76949702162784039</v>
      </c>
      <c r="AD330" s="11">
        <f t="shared" si="32"/>
        <v>8.6768350257446739E-2</v>
      </c>
      <c r="AE330" s="11">
        <f t="shared" si="33"/>
        <v>4.3557964045760882E-3</v>
      </c>
      <c r="AF330" s="16">
        <f t="shared" si="34"/>
        <v>4.9115884462146056E-4</v>
      </c>
      <c r="AG330" s="17">
        <f t="shared" si="35"/>
        <v>5.6605760414271305E-3</v>
      </c>
    </row>
    <row r="331" spans="1:33" x14ac:dyDescent="0.2">
      <c r="A331" s="8" t="s">
        <v>828</v>
      </c>
      <c r="B331" s="8" t="s">
        <v>836</v>
      </c>
      <c r="C331" s="8" t="s">
        <v>839</v>
      </c>
      <c r="D331" s="9" t="s">
        <v>840</v>
      </c>
      <c r="E331" s="8" t="s">
        <v>36</v>
      </c>
      <c r="F331" s="8" t="s">
        <v>37</v>
      </c>
      <c r="G331" s="8" t="s">
        <v>65</v>
      </c>
      <c r="H331" s="8" t="s">
        <v>133</v>
      </c>
      <c r="I331" s="8" t="s">
        <v>189</v>
      </c>
      <c r="J331" s="9" t="s">
        <v>41</v>
      </c>
      <c r="K331" s="10">
        <v>5602673155.5437098</v>
      </c>
      <c r="L331" s="19">
        <v>2.5000000000000001E-3</v>
      </c>
      <c r="M331" s="66"/>
      <c r="N331" s="9"/>
      <c r="O331" s="19">
        <v>5.0000000000000001E-4</v>
      </c>
      <c r="P331" s="9">
        <v>1.175</v>
      </c>
      <c r="Q331" s="19">
        <v>1.6924999999999999E-2</v>
      </c>
      <c r="R331" s="12">
        <v>31774482.551541902</v>
      </c>
      <c r="S331" s="10">
        <v>24404103.586932302</v>
      </c>
      <c r="T331" s="10"/>
      <c r="U331" s="10">
        <v>2620754.3447149401</v>
      </c>
      <c r="V331" s="10">
        <v>2751802.4738685102</v>
      </c>
      <c r="W331" s="13">
        <v>1937697.0267019442</v>
      </c>
      <c r="X331" s="13">
        <v>60125.119324232903</v>
      </c>
      <c r="Y331" s="10"/>
      <c r="Z331" s="10"/>
      <c r="AA331" s="11"/>
      <c r="AB331" s="15">
        <f t="shared" si="30"/>
        <v>31714357.432217699</v>
      </c>
      <c r="AC331" s="16">
        <f t="shared" si="31"/>
        <v>0.76949702162784095</v>
      </c>
      <c r="AD331" s="11">
        <f t="shared" si="32"/>
        <v>8.6768350257446294E-2</v>
      </c>
      <c r="AE331" s="11">
        <f t="shared" si="33"/>
        <v>4.355796404576096E-3</v>
      </c>
      <c r="AF331" s="16">
        <f t="shared" si="34"/>
        <v>4.911588446214586E-4</v>
      </c>
      <c r="AG331" s="17">
        <f t="shared" si="35"/>
        <v>5.6605760414271374E-3</v>
      </c>
    </row>
    <row r="332" spans="1:33" x14ac:dyDescent="0.2">
      <c r="A332" s="8" t="s">
        <v>828</v>
      </c>
      <c r="B332" s="8" t="s">
        <v>841</v>
      </c>
      <c r="C332" s="8" t="s">
        <v>842</v>
      </c>
      <c r="D332" s="9" t="s">
        <v>843</v>
      </c>
      <c r="E332" s="8" t="s">
        <v>36</v>
      </c>
      <c r="F332" s="8" t="s">
        <v>37</v>
      </c>
      <c r="G332" s="8" t="s">
        <v>76</v>
      </c>
      <c r="H332" s="8" t="s">
        <v>103</v>
      </c>
      <c r="I332" s="8" t="s">
        <v>40</v>
      </c>
      <c r="J332" s="9" t="s">
        <v>41</v>
      </c>
      <c r="K332" s="10">
        <v>981406560.93715799</v>
      </c>
      <c r="L332" s="19">
        <v>1.7500000000000002E-2</v>
      </c>
      <c r="M332" s="66"/>
      <c r="N332" s="9"/>
      <c r="O332" s="19">
        <v>1.1559999999999999E-3</v>
      </c>
      <c r="P332" s="9">
        <v>1.175</v>
      </c>
      <c r="Q332" s="19">
        <v>2.7275000000000001E-2</v>
      </c>
      <c r="R332" s="12">
        <v>19431244.202192798</v>
      </c>
      <c r="S332" s="10">
        <v>17054071.588153698</v>
      </c>
      <c r="T332" s="10"/>
      <c r="U332" s="10">
        <v>481443.95170540601</v>
      </c>
      <c r="V332" s="10">
        <v>1126542.6932000499</v>
      </c>
      <c r="W332" s="13">
        <v>522191.55673013499</v>
      </c>
      <c r="X332" s="13">
        <v>246994.412403444</v>
      </c>
      <c r="Y332" s="10"/>
      <c r="Z332" s="10"/>
      <c r="AA332" s="11">
        <v>2.0929834035548298E-3</v>
      </c>
      <c r="AB332" s="15">
        <f t="shared" si="30"/>
        <v>19184249.789789289</v>
      </c>
      <c r="AC332" s="16">
        <f t="shared" si="31"/>
        <v>0.88896213169777605</v>
      </c>
      <c r="AD332" s="11">
        <f t="shared" si="32"/>
        <v>5.872226985908232E-2</v>
      </c>
      <c r="AE332" s="11">
        <f t="shared" si="33"/>
        <v>1.7377172995326769E-2</v>
      </c>
      <c r="AF332" s="16">
        <f t="shared" si="34"/>
        <v>1.1478858385909909E-3</v>
      </c>
      <c r="AG332" s="17">
        <f t="shared" si="35"/>
        <v>2.1640692328049889E-2</v>
      </c>
    </row>
    <row r="333" spans="1:33" x14ac:dyDescent="0.2">
      <c r="A333" s="8" t="s">
        <v>828</v>
      </c>
      <c r="B333" s="8" t="s">
        <v>841</v>
      </c>
      <c r="C333" s="8" t="s">
        <v>844</v>
      </c>
      <c r="D333" s="9" t="s">
        <v>845</v>
      </c>
      <c r="E333" s="8" t="s">
        <v>36</v>
      </c>
      <c r="F333" s="8" t="s">
        <v>37</v>
      </c>
      <c r="G333" s="8" t="s">
        <v>76</v>
      </c>
      <c r="H333" s="8" t="s">
        <v>103</v>
      </c>
      <c r="I333" s="8" t="s">
        <v>40</v>
      </c>
      <c r="J333" s="9" t="s">
        <v>67</v>
      </c>
      <c r="K333" s="10">
        <v>643512866.84281301</v>
      </c>
      <c r="L333" s="19">
        <v>1.7500000000000002E-2</v>
      </c>
      <c r="M333" s="66"/>
      <c r="N333" s="9"/>
      <c r="O333" s="19">
        <v>1.1559999999999999E-3</v>
      </c>
      <c r="P333" s="9">
        <v>1.175</v>
      </c>
      <c r="Q333" s="19">
        <v>2.7275000000000001E-2</v>
      </c>
      <c r="R333" s="12">
        <v>12741157.6003072</v>
      </c>
      <c r="S333" s="10">
        <v>11182434.411846301</v>
      </c>
      <c r="T333" s="10"/>
      <c r="U333" s="10">
        <v>315685.04829459399</v>
      </c>
      <c r="V333" s="10">
        <v>738679.30679995299</v>
      </c>
      <c r="W333" s="13">
        <v>342403.44326986501</v>
      </c>
      <c r="X333" s="13">
        <v>161955.39009655599</v>
      </c>
      <c r="Y333" s="10"/>
      <c r="Z333" s="10"/>
      <c r="AA333" s="11">
        <v>2.0929834035548298E-3</v>
      </c>
      <c r="AB333" s="15">
        <f t="shared" si="30"/>
        <v>12579202.210210714</v>
      </c>
      <c r="AC333" s="16">
        <f t="shared" si="31"/>
        <v>0.88896213169777671</v>
      </c>
      <c r="AD333" s="11">
        <f t="shared" si="32"/>
        <v>5.8722269859081896E-2</v>
      </c>
      <c r="AE333" s="11">
        <f t="shared" si="33"/>
        <v>1.7377172995326862E-2</v>
      </c>
      <c r="AF333" s="16">
        <f t="shared" si="34"/>
        <v>1.1478858385909876E-3</v>
      </c>
      <c r="AG333" s="17">
        <f t="shared" si="35"/>
        <v>2.1640692328049979E-2</v>
      </c>
    </row>
    <row r="334" spans="1:33" x14ac:dyDescent="0.2">
      <c r="A334" s="8" t="s">
        <v>828</v>
      </c>
      <c r="B334" s="8" t="s">
        <v>846</v>
      </c>
      <c r="C334" s="8"/>
      <c r="D334" s="9" t="s">
        <v>847</v>
      </c>
      <c r="E334" s="8" t="s">
        <v>36</v>
      </c>
      <c r="F334" s="8" t="s">
        <v>37</v>
      </c>
      <c r="G334" s="8" t="s">
        <v>76</v>
      </c>
      <c r="H334" s="8" t="s">
        <v>103</v>
      </c>
      <c r="I334" s="8" t="s">
        <v>40</v>
      </c>
      <c r="J334" s="9" t="s">
        <v>41</v>
      </c>
      <c r="K334" s="10">
        <v>1417814567.7404299</v>
      </c>
      <c r="L334" s="19">
        <v>1.7500000000000002E-2</v>
      </c>
      <c r="M334" s="66"/>
      <c r="N334" s="9"/>
      <c r="O334" s="19">
        <v>1.1559999999999999E-3</v>
      </c>
      <c r="P334" s="9">
        <v>1.175</v>
      </c>
      <c r="Q334" s="19">
        <v>2.7275000000000001E-2</v>
      </c>
      <c r="R334" s="12">
        <v>28323234.649300002</v>
      </c>
      <c r="S334" s="10">
        <v>24493121</v>
      </c>
      <c r="T334" s="10"/>
      <c r="U334" s="10">
        <v>685401</v>
      </c>
      <c r="V334" s="10">
        <v>1617945</v>
      </c>
      <c r="W334" s="13">
        <v>794595</v>
      </c>
      <c r="X334" s="13">
        <v>732172.64929999993</v>
      </c>
      <c r="Y334" s="10"/>
      <c r="Z334" s="10"/>
      <c r="AA334" s="11">
        <v>3.0295376326152298E-3</v>
      </c>
      <c r="AB334" s="15">
        <f t="shared" si="30"/>
        <v>27591062</v>
      </c>
      <c r="AC334" s="16">
        <f t="shared" si="31"/>
        <v>0.88771939985492399</v>
      </c>
      <c r="AD334" s="11">
        <f t="shared" si="32"/>
        <v>5.8640185723913059E-2</v>
      </c>
      <c r="AE334" s="11">
        <f t="shared" si="33"/>
        <v>1.7275264027675121E-2</v>
      </c>
      <c r="AF334" s="16">
        <f t="shared" si="34"/>
        <v>1.1411541655821169E-3</v>
      </c>
      <c r="AG334" s="17">
        <f t="shared" si="35"/>
        <v>2.248981306480511E-2</v>
      </c>
    </row>
    <row r="335" spans="1:33" x14ac:dyDescent="0.2">
      <c r="A335" s="8" t="s">
        <v>828</v>
      </c>
      <c r="B335" s="8" t="s">
        <v>848</v>
      </c>
      <c r="C335" s="8" t="s">
        <v>849</v>
      </c>
      <c r="D335" s="9" t="s">
        <v>850</v>
      </c>
      <c r="E335" s="8" t="s">
        <v>36</v>
      </c>
      <c r="F335" s="8" t="s">
        <v>37</v>
      </c>
      <c r="G335" s="8" t="s">
        <v>65</v>
      </c>
      <c r="H335" s="8" t="s">
        <v>103</v>
      </c>
      <c r="I335" s="8" t="s">
        <v>40</v>
      </c>
      <c r="J335" s="9" t="s">
        <v>41</v>
      </c>
      <c r="K335" s="10">
        <v>4577016524.9070997</v>
      </c>
      <c r="L335" s="19">
        <v>1.7500000000000002E-2</v>
      </c>
      <c r="M335" s="66"/>
      <c r="N335" s="9"/>
      <c r="O335" s="19">
        <v>1.1559999999999999E-3</v>
      </c>
      <c r="P335" s="9">
        <v>1.175</v>
      </c>
      <c r="Q335" s="19">
        <v>2.7375E-2</v>
      </c>
      <c r="R335" s="12">
        <v>95970686.2013648</v>
      </c>
      <c r="S335" s="10">
        <v>79307134.763818398</v>
      </c>
      <c r="T335" s="10"/>
      <c r="U335" s="10">
        <v>2255894.9188459502</v>
      </c>
      <c r="V335" s="10">
        <v>5238803.8491376899</v>
      </c>
      <c r="W335" s="13">
        <v>1643595.3864240842</v>
      </c>
      <c r="X335" s="13">
        <v>7525257.2831387511</v>
      </c>
      <c r="Y335" s="10"/>
      <c r="Z335" s="10"/>
      <c r="AA335" s="11"/>
      <c r="AB335" s="15">
        <f t="shared" si="30"/>
        <v>88445428.918226123</v>
      </c>
      <c r="AC335" s="16">
        <f t="shared" si="31"/>
        <v>0.89667872872371157</v>
      </c>
      <c r="AD335" s="11">
        <f t="shared" si="32"/>
        <v>5.9232047525953256E-2</v>
      </c>
      <c r="AE335" s="11">
        <f t="shared" si="33"/>
        <v>1.7327255501973112E-2</v>
      </c>
      <c r="AF335" s="16">
        <f t="shared" si="34"/>
        <v>1.1445892363790456E-3</v>
      </c>
      <c r="AG335" s="17">
        <f t="shared" si="35"/>
        <v>1.9323816821924477E-2</v>
      </c>
    </row>
    <row r="336" spans="1:33" x14ac:dyDescent="0.2">
      <c r="A336" s="8" t="s">
        <v>828</v>
      </c>
      <c r="B336" s="8" t="s">
        <v>848</v>
      </c>
      <c r="C336" s="8" t="s">
        <v>851</v>
      </c>
      <c r="D336" s="9" t="s">
        <v>852</v>
      </c>
      <c r="E336" s="8" t="s">
        <v>36</v>
      </c>
      <c r="F336" s="8" t="s">
        <v>37</v>
      </c>
      <c r="G336" s="8" t="s">
        <v>65</v>
      </c>
      <c r="H336" s="8" t="s">
        <v>103</v>
      </c>
      <c r="I336" s="8" t="s">
        <v>40</v>
      </c>
      <c r="J336" s="9" t="s">
        <v>51</v>
      </c>
      <c r="K336" s="10">
        <v>3806764044.58112</v>
      </c>
      <c r="L336" s="19">
        <v>1.7500000000000002E-2</v>
      </c>
      <c r="M336" s="66"/>
      <c r="N336" s="9"/>
      <c r="O336" s="19">
        <v>1.1559999999999999E-3</v>
      </c>
      <c r="P336" s="9">
        <v>1.175</v>
      </c>
      <c r="Q336" s="19">
        <v>2.7375E-2</v>
      </c>
      <c r="R336" s="12">
        <v>79820065.227435097</v>
      </c>
      <c r="S336" s="10">
        <v>65960773.236181609</v>
      </c>
      <c r="T336" s="10"/>
      <c r="U336" s="10">
        <v>1876257.0811540401</v>
      </c>
      <c r="V336" s="10">
        <v>4357181.1508623101</v>
      </c>
      <c r="W336" s="13">
        <v>1366999.6135759158</v>
      </c>
      <c r="X336" s="13">
        <v>6258854.1456612386</v>
      </c>
      <c r="Y336" s="10"/>
      <c r="Z336" s="10"/>
      <c r="AA336" s="11"/>
      <c r="AB336" s="15">
        <f t="shared" si="30"/>
        <v>73561211.081773877</v>
      </c>
      <c r="AC336" s="16">
        <f t="shared" si="31"/>
        <v>0.89667872872371168</v>
      </c>
      <c r="AD336" s="11">
        <f t="shared" si="32"/>
        <v>5.9232047525953263E-2</v>
      </c>
      <c r="AE336" s="11">
        <f t="shared" si="33"/>
        <v>1.7327255501973105E-2</v>
      </c>
      <c r="AF336" s="16">
        <f t="shared" si="34"/>
        <v>1.1445892363790454E-3</v>
      </c>
      <c r="AG336" s="17">
        <f t="shared" si="35"/>
        <v>1.932381682192447E-2</v>
      </c>
    </row>
    <row r="337" spans="1:33" x14ac:dyDescent="0.2">
      <c r="A337" s="8" t="s">
        <v>828</v>
      </c>
      <c r="B337" s="8" t="s">
        <v>853</v>
      </c>
      <c r="C337" s="8"/>
      <c r="D337" s="9" t="s">
        <v>854</v>
      </c>
      <c r="E337" s="8" t="s">
        <v>36</v>
      </c>
      <c r="F337" s="8" t="s">
        <v>37</v>
      </c>
      <c r="G337" s="8" t="s">
        <v>65</v>
      </c>
      <c r="H337" s="8" t="s">
        <v>103</v>
      </c>
      <c r="I337" s="8" t="s">
        <v>189</v>
      </c>
      <c r="J337" s="9" t="s">
        <v>41</v>
      </c>
      <c r="K337" s="10">
        <v>1815041084.9098301</v>
      </c>
      <c r="L337" s="19">
        <v>1.7500000000000002E-2</v>
      </c>
      <c r="M337" s="66"/>
      <c r="N337" s="9"/>
      <c r="O337" s="19">
        <v>5.0000000000000001E-4</v>
      </c>
      <c r="P337" s="9">
        <v>1.175</v>
      </c>
      <c r="Q337" s="19">
        <v>2.7324999999999999E-2</v>
      </c>
      <c r="R337" s="12">
        <v>34902771.879600003</v>
      </c>
      <c r="S337" s="10">
        <v>26461926</v>
      </c>
      <c r="T337" s="10"/>
      <c r="U337" s="10">
        <v>554199</v>
      </c>
      <c r="V337" s="10">
        <v>1776759</v>
      </c>
      <c r="W337" s="13">
        <v>719633</v>
      </c>
      <c r="X337" s="13">
        <v>5390254.8796000006</v>
      </c>
      <c r="Y337" s="10"/>
      <c r="Z337" s="10"/>
      <c r="AA337" s="11"/>
      <c r="AB337" s="15">
        <f t="shared" si="30"/>
        <v>29512517</v>
      </c>
      <c r="AC337" s="16">
        <f t="shared" si="31"/>
        <v>0.89663399431502233</v>
      </c>
      <c r="AD337" s="11">
        <f t="shared" si="32"/>
        <v>6.0203573961516058E-2</v>
      </c>
      <c r="AE337" s="11">
        <f t="shared" si="33"/>
        <v>1.4579243533385145E-2</v>
      </c>
      <c r="AF337" s="16">
        <f t="shared" si="34"/>
        <v>9.7890841963407566E-4</v>
      </c>
      <c r="AG337" s="17">
        <f t="shared" si="35"/>
        <v>1.625997187907521E-2</v>
      </c>
    </row>
    <row r="338" spans="1:33" x14ac:dyDescent="0.2">
      <c r="A338" s="8" t="s">
        <v>828</v>
      </c>
      <c r="B338" s="8" t="s">
        <v>855</v>
      </c>
      <c r="C338" s="8" t="s">
        <v>856</v>
      </c>
      <c r="D338" s="9" t="s">
        <v>857</v>
      </c>
      <c r="E338" s="8" t="s">
        <v>36</v>
      </c>
      <c r="F338" s="8" t="s">
        <v>37</v>
      </c>
      <c r="G338" s="8" t="s">
        <v>65</v>
      </c>
      <c r="H338" s="8" t="s">
        <v>238</v>
      </c>
      <c r="I338" s="8" t="s">
        <v>189</v>
      </c>
      <c r="J338" s="9" t="s">
        <v>41</v>
      </c>
      <c r="K338" s="10">
        <v>239041755.967213</v>
      </c>
      <c r="L338" s="19">
        <v>0.01</v>
      </c>
      <c r="M338" s="66"/>
      <c r="N338" s="9"/>
      <c r="O338" s="19">
        <v>5.0000000000000001E-4</v>
      </c>
      <c r="P338" s="9">
        <v>1.175</v>
      </c>
      <c r="Q338" s="19">
        <v>2.4424999999999999E-2</v>
      </c>
      <c r="R338" s="12">
        <v>1521627.1358485001</v>
      </c>
      <c r="S338" s="10">
        <v>1204124.5080729499</v>
      </c>
      <c r="T338" s="10"/>
      <c r="U338" s="10">
        <v>116209.277526796</v>
      </c>
      <c r="V338" s="10">
        <v>118265.440464652</v>
      </c>
      <c r="W338" s="13">
        <v>80783.104600478793</v>
      </c>
      <c r="X338" s="13">
        <v>2244.8051999999998</v>
      </c>
      <c r="Y338" s="10"/>
      <c r="Z338" s="10"/>
      <c r="AA338" s="11"/>
      <c r="AB338" s="15">
        <f t="shared" si="30"/>
        <v>1519382.3306648768</v>
      </c>
      <c r="AC338" s="16">
        <f t="shared" si="31"/>
        <v>0.79250922152426828</v>
      </c>
      <c r="AD338" s="11">
        <f t="shared" si="32"/>
        <v>7.7837841126465787E-2</v>
      </c>
      <c r="AE338" s="11">
        <f t="shared" si="33"/>
        <v>5.0372977859069433E-3</v>
      </c>
      <c r="AF338" s="16">
        <f t="shared" si="34"/>
        <v>4.9474804092751597E-4</v>
      </c>
      <c r="AG338" s="17">
        <f t="shared" si="35"/>
        <v>6.3561377572597631E-3</v>
      </c>
    </row>
    <row r="339" spans="1:33" x14ac:dyDescent="0.2">
      <c r="A339" s="8" t="s">
        <v>828</v>
      </c>
      <c r="B339" s="8" t="s">
        <v>855</v>
      </c>
      <c r="C339" s="8" t="s">
        <v>858</v>
      </c>
      <c r="D339" s="9" t="s">
        <v>859</v>
      </c>
      <c r="E339" s="8" t="s">
        <v>36</v>
      </c>
      <c r="F339" s="8" t="s">
        <v>37</v>
      </c>
      <c r="G339" s="8" t="s">
        <v>76</v>
      </c>
      <c r="H339" s="8" t="s">
        <v>238</v>
      </c>
      <c r="I339" s="8" t="s">
        <v>40</v>
      </c>
      <c r="J339" s="9" t="s">
        <v>41</v>
      </c>
      <c r="K339" s="10">
        <v>13776809599.4016</v>
      </c>
      <c r="L339" s="19">
        <v>5.0000000000000001E-3</v>
      </c>
      <c r="M339" s="66"/>
      <c r="N339" s="9"/>
      <c r="O339" s="19">
        <v>1.1559999999999999E-3</v>
      </c>
      <c r="P339" s="9">
        <v>1.175</v>
      </c>
      <c r="Q339" s="19">
        <v>1.6924999999999999E-2</v>
      </c>
      <c r="R339" s="12">
        <v>87696675.616551504</v>
      </c>
      <c r="S339" s="10">
        <v>69397892.491927102</v>
      </c>
      <c r="T339" s="10"/>
      <c r="U339" s="10">
        <v>6697545.7224732004</v>
      </c>
      <c r="V339" s="10">
        <v>6816049.5595353497</v>
      </c>
      <c r="W339" s="13">
        <v>4655811.8953995239</v>
      </c>
      <c r="X339" s="13">
        <v>129375.947216377</v>
      </c>
      <c r="Y339" s="10"/>
      <c r="Z339" s="10"/>
      <c r="AA339" s="11"/>
      <c r="AB339" s="15">
        <f t="shared" si="30"/>
        <v>87567299.669335186</v>
      </c>
      <c r="AC339" s="16">
        <f t="shared" si="31"/>
        <v>0.79250922152426784</v>
      </c>
      <c r="AD339" s="11">
        <f t="shared" si="32"/>
        <v>7.7837841126465981E-2</v>
      </c>
      <c r="AE339" s="11">
        <f t="shared" si="33"/>
        <v>5.0372977859069364E-3</v>
      </c>
      <c r="AF339" s="16">
        <f t="shared" si="34"/>
        <v>4.9474804092751684E-4</v>
      </c>
      <c r="AG339" s="17">
        <f t="shared" si="35"/>
        <v>6.3561377572597579E-3</v>
      </c>
    </row>
    <row r="340" spans="1:33" x14ac:dyDescent="0.2">
      <c r="A340" s="8" t="s">
        <v>828</v>
      </c>
      <c r="B340" s="8" t="s">
        <v>860</v>
      </c>
      <c r="C340" s="8"/>
      <c r="D340" s="9" t="s">
        <v>861</v>
      </c>
      <c r="E340" s="8" t="s">
        <v>36</v>
      </c>
      <c r="F340" s="8" t="s">
        <v>37</v>
      </c>
      <c r="G340" s="8" t="s">
        <v>65</v>
      </c>
      <c r="H340" s="8" t="s">
        <v>103</v>
      </c>
      <c r="I340" s="8" t="s">
        <v>40</v>
      </c>
      <c r="J340" s="9" t="s">
        <v>41</v>
      </c>
      <c r="K340" s="10">
        <v>3763244173.0273199</v>
      </c>
      <c r="L340" s="19">
        <v>1.7500000000000002E-2</v>
      </c>
      <c r="M340" s="66"/>
      <c r="N340" s="9"/>
      <c r="O340" s="19">
        <v>1.1559999999999999E-3</v>
      </c>
      <c r="P340" s="9">
        <v>1.175</v>
      </c>
      <c r="Q340" s="19">
        <v>2.7275000000000001E-2</v>
      </c>
      <c r="R340" s="12">
        <v>73077704.190200001</v>
      </c>
      <c r="S340" s="10">
        <v>65323963</v>
      </c>
      <c r="T340" s="10"/>
      <c r="U340" s="10">
        <v>1838615</v>
      </c>
      <c r="V340" s="10">
        <v>4315114</v>
      </c>
      <c r="W340" s="13">
        <v>1530595</v>
      </c>
      <c r="X340" s="13">
        <v>69417.190199999997</v>
      </c>
      <c r="Y340" s="10"/>
      <c r="Z340" s="10"/>
      <c r="AA340" s="11">
        <v>2.4982268107122201E-3</v>
      </c>
      <c r="AB340" s="15">
        <f t="shared" si="30"/>
        <v>73008287</v>
      </c>
      <c r="AC340" s="16">
        <f t="shared" si="31"/>
        <v>0.89474723602267237</v>
      </c>
      <c r="AD340" s="11">
        <f t="shared" si="32"/>
        <v>5.9104441116389982E-2</v>
      </c>
      <c r="AE340" s="11">
        <f t="shared" si="33"/>
        <v>1.7358417364518368E-2</v>
      </c>
      <c r="AF340" s="16">
        <f t="shared" si="34"/>
        <v>1.1466473610530384E-3</v>
      </c>
      <c r="AG340" s="17">
        <f t="shared" si="35"/>
        <v>2.1898585555244311E-2</v>
      </c>
    </row>
    <row r="341" spans="1:33" x14ac:dyDescent="0.2">
      <c r="A341" s="8" t="s">
        <v>828</v>
      </c>
      <c r="B341" s="8" t="s">
        <v>862</v>
      </c>
      <c r="C341" s="8"/>
      <c r="D341" s="9" t="s">
        <v>863</v>
      </c>
      <c r="E341" s="8" t="s">
        <v>36</v>
      </c>
      <c r="F341" s="8" t="s">
        <v>37</v>
      </c>
      <c r="G341" s="8" t="s">
        <v>65</v>
      </c>
      <c r="H341" s="8" t="s">
        <v>39</v>
      </c>
      <c r="I341" s="8" t="s">
        <v>40</v>
      </c>
      <c r="J341" s="9" t="s">
        <v>41</v>
      </c>
      <c r="K341" s="10">
        <v>2152472342.8907099</v>
      </c>
      <c r="L341" s="19">
        <v>1.7500000000000002E-2</v>
      </c>
      <c r="M341" s="66"/>
      <c r="N341" s="9"/>
      <c r="O341" s="19">
        <v>1.1559999999999999E-3</v>
      </c>
      <c r="P341" s="9">
        <v>1.175</v>
      </c>
      <c r="Q341" s="19">
        <v>2.7275000000000001E-2</v>
      </c>
      <c r="R341" s="12">
        <v>24654096.444200002</v>
      </c>
      <c r="S341" s="10">
        <v>16751263</v>
      </c>
      <c r="T341" s="10"/>
      <c r="U341" s="10">
        <v>960347</v>
      </c>
      <c r="V341" s="10">
        <v>2397967</v>
      </c>
      <c r="W341" s="13">
        <v>981595</v>
      </c>
      <c r="X341" s="13">
        <v>3562924.4441999998</v>
      </c>
      <c r="Y341" s="10"/>
      <c r="Z341" s="10"/>
      <c r="AA341" s="11">
        <v>5.4529200642021098E-3</v>
      </c>
      <c r="AB341" s="15">
        <f t="shared" si="30"/>
        <v>21091172</v>
      </c>
      <c r="AC341" s="16">
        <f t="shared" si="31"/>
        <v>0.79423101760300474</v>
      </c>
      <c r="AD341" s="11">
        <f t="shared" si="32"/>
        <v>0.11369529393624972</v>
      </c>
      <c r="AE341" s="11">
        <f t="shared" si="33"/>
        <v>7.7823359985678261E-3</v>
      </c>
      <c r="AF341" s="16">
        <f t="shared" si="34"/>
        <v>1.1140524095095213E-3</v>
      </c>
      <c r="AG341" s="17">
        <f t="shared" si="35"/>
        <v>1.5251499855325069E-2</v>
      </c>
    </row>
    <row r="342" spans="1:33" x14ac:dyDescent="0.2">
      <c r="A342" s="8" t="s">
        <v>828</v>
      </c>
      <c r="B342" s="8" t="s">
        <v>864</v>
      </c>
      <c r="C342" s="8" t="s">
        <v>865</v>
      </c>
      <c r="D342" s="9" t="s">
        <v>866</v>
      </c>
      <c r="E342" s="8" t="s">
        <v>36</v>
      </c>
      <c r="F342" s="8" t="s">
        <v>37</v>
      </c>
      <c r="G342" s="8" t="s">
        <v>65</v>
      </c>
      <c r="H342" s="8" t="s">
        <v>39</v>
      </c>
      <c r="I342" s="8" t="s">
        <v>40</v>
      </c>
      <c r="J342" s="9" t="s">
        <v>41</v>
      </c>
      <c r="K342" s="10">
        <v>2001001452.19945</v>
      </c>
      <c r="L342" s="19">
        <v>1.7500000000000002E-2</v>
      </c>
      <c r="M342" s="67">
        <v>0.2</v>
      </c>
      <c r="N342" s="9" t="s">
        <v>43</v>
      </c>
      <c r="O342" s="19">
        <v>1.1559999999999999E-3</v>
      </c>
      <c r="P342" s="9">
        <v>1.175</v>
      </c>
      <c r="Q342" s="19">
        <v>2.7275000000000001E-2</v>
      </c>
      <c r="R342" s="12">
        <v>40790095.9590896</v>
      </c>
      <c r="S342" s="10">
        <v>21327639.039912399</v>
      </c>
      <c r="T342" s="10">
        <v>9458552.7441000007</v>
      </c>
      <c r="U342" s="10">
        <v>983804.00893808703</v>
      </c>
      <c r="V342" s="10">
        <v>2297298.8261127798</v>
      </c>
      <c r="W342" s="13">
        <v>703187.63277586061</v>
      </c>
      <c r="X342" s="13">
        <v>6019613.7072504777</v>
      </c>
      <c r="Y342" s="10"/>
      <c r="Z342" s="10"/>
      <c r="AA342" s="11"/>
      <c r="AB342" s="15">
        <v>25311929.507739127</v>
      </c>
      <c r="AC342" s="16">
        <v>0.84259238448777563</v>
      </c>
      <c r="AD342" s="11">
        <v>9.0759530023595408E-2</v>
      </c>
      <c r="AE342" s="11">
        <v>1.0658482539565176E-2</v>
      </c>
      <c r="AF342" s="16">
        <v>1.1480745421686962E-3</v>
      </c>
      <c r="AG342" s="17">
        <v>1.2649630753599352E-2</v>
      </c>
    </row>
    <row r="343" spans="1:33" x14ac:dyDescent="0.2">
      <c r="A343" s="8" t="s">
        <v>828</v>
      </c>
      <c r="B343" s="8" t="s">
        <v>864</v>
      </c>
      <c r="C343" s="8" t="s">
        <v>867</v>
      </c>
      <c r="D343" s="9" t="s">
        <v>868</v>
      </c>
      <c r="E343" s="8" t="s">
        <v>36</v>
      </c>
      <c r="F343" s="8" t="s">
        <v>37</v>
      </c>
      <c r="G343" s="8" t="s">
        <v>65</v>
      </c>
      <c r="H343" s="8" t="s">
        <v>39</v>
      </c>
      <c r="I343" s="8" t="s">
        <v>40</v>
      </c>
      <c r="J343" s="9" t="s">
        <v>67</v>
      </c>
      <c r="K343" s="10">
        <v>8005874911.6803198</v>
      </c>
      <c r="L343" s="19">
        <v>8.9999999999999993E-3</v>
      </c>
      <c r="M343" s="67">
        <v>0.2</v>
      </c>
      <c r="N343" s="9" t="s">
        <v>43</v>
      </c>
      <c r="O343" s="19">
        <v>1.1559999999999999E-3</v>
      </c>
      <c r="P343" s="9">
        <v>1.175</v>
      </c>
      <c r="Q343" s="19">
        <v>2.7275000000000001E-2</v>
      </c>
      <c r="R343" s="12">
        <v>177253661.64983401</v>
      </c>
      <c r="S343" s="10">
        <v>85330477.960087597</v>
      </c>
      <c r="T343" s="10">
        <v>51898222.505400002</v>
      </c>
      <c r="U343" s="10">
        <v>3936134.9910619101</v>
      </c>
      <c r="V343" s="10">
        <v>9191341.1738872193</v>
      </c>
      <c r="W343" s="13">
        <v>2813407.3672241382</v>
      </c>
      <c r="X343" s="13">
        <v>24084077.65217353</v>
      </c>
      <c r="Y343" s="10"/>
      <c r="Z343" s="10"/>
      <c r="AA343" s="11"/>
      <c r="AB343" s="15">
        <v>101271361.49226087</v>
      </c>
      <c r="AC343" s="16">
        <v>0.84259238448777574</v>
      </c>
      <c r="AD343" s="11">
        <v>9.0759530023595256E-2</v>
      </c>
      <c r="AE343" s="11">
        <v>1.0658482539565178E-2</v>
      </c>
      <c r="AF343" s="16">
        <v>1.1480745421686943E-3</v>
      </c>
      <c r="AG343" s="17">
        <v>1.2649630753599353E-2</v>
      </c>
    </row>
    <row r="344" spans="1:33" x14ac:dyDescent="0.2">
      <c r="A344" s="8" t="s">
        <v>828</v>
      </c>
      <c r="B344" s="8" t="s">
        <v>869</v>
      </c>
      <c r="C344" s="8" t="s">
        <v>870</v>
      </c>
      <c r="D344" s="9" t="s">
        <v>871</v>
      </c>
      <c r="E344" s="8" t="s">
        <v>36</v>
      </c>
      <c r="F344" s="8" t="s">
        <v>37</v>
      </c>
      <c r="G344" s="8" t="s">
        <v>76</v>
      </c>
      <c r="H344" s="8" t="s">
        <v>103</v>
      </c>
      <c r="I344" s="8" t="s">
        <v>40</v>
      </c>
      <c r="J344" s="9" t="s">
        <v>41</v>
      </c>
      <c r="K344" s="10">
        <v>8505206378.8059998</v>
      </c>
      <c r="L344" s="19">
        <v>1.7500000000000002E-2</v>
      </c>
      <c r="M344" s="67"/>
      <c r="N344" s="9"/>
      <c r="O344" s="19">
        <v>1.1559999999999999E-3</v>
      </c>
      <c r="P344" s="9">
        <v>1.175</v>
      </c>
      <c r="Q344" s="19">
        <v>2.7275000000000001E-2</v>
      </c>
      <c r="R344" s="12">
        <v>171484687.54547399</v>
      </c>
      <c r="S344" s="10">
        <v>146337082.626627</v>
      </c>
      <c r="T344" s="10"/>
      <c r="U344" s="10">
        <v>4011516.90336092</v>
      </c>
      <c r="V344" s="10">
        <v>9666609.9195517302</v>
      </c>
      <c r="W344" s="13">
        <v>4804859.5386679005</v>
      </c>
      <c r="X344" s="13">
        <v>6664618.5572668025</v>
      </c>
      <c r="Y344" s="10"/>
      <c r="Z344" s="10"/>
      <c r="AA344" s="11"/>
      <c r="AB344" s="15">
        <v>164820068.98820755</v>
      </c>
      <c r="AC344" s="16">
        <v>0.88785961275806191</v>
      </c>
      <c r="AD344" s="11">
        <v>5.8649471383508227E-2</v>
      </c>
      <c r="AE344" s="11">
        <v>1.7205588684042077E-2</v>
      </c>
      <c r="AF344" s="16">
        <v>1.1365520704635474E-3</v>
      </c>
      <c r="AG344" s="17">
        <v>1.9378726587860381E-2</v>
      </c>
    </row>
    <row r="345" spans="1:33" x14ac:dyDescent="0.2">
      <c r="A345" s="8" t="s">
        <v>828</v>
      </c>
      <c r="B345" s="8" t="s">
        <v>869</v>
      </c>
      <c r="C345" s="8" t="s">
        <v>872</v>
      </c>
      <c r="D345" s="9" t="s">
        <v>873</v>
      </c>
      <c r="E345" s="8" t="s">
        <v>36</v>
      </c>
      <c r="F345" s="8" t="s">
        <v>37</v>
      </c>
      <c r="G345" s="8" t="s">
        <v>65</v>
      </c>
      <c r="H345" s="8" t="s">
        <v>103</v>
      </c>
      <c r="I345" s="8" t="s">
        <v>40</v>
      </c>
      <c r="J345" s="9" t="s">
        <v>41</v>
      </c>
      <c r="K345" s="10">
        <v>1814528462.0414701</v>
      </c>
      <c r="L345" s="19">
        <v>1.7500000000000002E-2</v>
      </c>
      <c r="M345" s="67"/>
      <c r="N345" s="9"/>
      <c r="O345" s="19">
        <v>1.1559999999999999E-3</v>
      </c>
      <c r="P345" s="9">
        <v>1.175</v>
      </c>
      <c r="Q345" s="19">
        <v>2.7275000000000001E-2</v>
      </c>
      <c r="R345" s="12">
        <v>36585102.406325601</v>
      </c>
      <c r="S345" s="10">
        <v>31220030.373372998</v>
      </c>
      <c r="T345" s="10"/>
      <c r="U345" s="10">
        <v>855830.09663907904</v>
      </c>
      <c r="V345" s="10">
        <v>2062306.0804482701</v>
      </c>
      <c r="W345" s="13">
        <v>1025084.4013321043</v>
      </c>
      <c r="X345" s="13">
        <v>1421851.454533197</v>
      </c>
      <c r="Y345" s="10"/>
      <c r="Z345" s="10"/>
      <c r="AA345" s="11"/>
      <c r="AB345" s="15">
        <v>35163250.951792449</v>
      </c>
      <c r="AC345" s="16">
        <v>0.88785961275806202</v>
      </c>
      <c r="AD345" s="11">
        <v>5.8649471383508241E-2</v>
      </c>
      <c r="AE345" s="11">
        <v>1.7205588684042081E-2</v>
      </c>
      <c r="AF345" s="16">
        <v>1.1365520704635478E-3</v>
      </c>
      <c r="AG345" s="17">
        <v>1.9378726587860384E-2</v>
      </c>
    </row>
    <row r="346" spans="1:33" x14ac:dyDescent="0.2">
      <c r="A346" s="8" t="s">
        <v>828</v>
      </c>
      <c r="B346" s="8" t="s">
        <v>874</v>
      </c>
      <c r="C346" s="8" t="s">
        <v>875</v>
      </c>
      <c r="D346" s="9" t="s">
        <v>876</v>
      </c>
      <c r="E346" s="8" t="s">
        <v>36</v>
      </c>
      <c r="F346" s="8" t="s">
        <v>37</v>
      </c>
      <c r="G346" s="8" t="s">
        <v>38</v>
      </c>
      <c r="H346" s="8" t="s">
        <v>590</v>
      </c>
      <c r="I346" s="8" t="s">
        <v>40</v>
      </c>
      <c r="J346" s="9" t="s">
        <v>41</v>
      </c>
      <c r="K346" s="10">
        <v>1818141913.9289601</v>
      </c>
      <c r="L346" s="19">
        <v>1.7500000000000002E-2</v>
      </c>
      <c r="M346" s="67">
        <v>0.2</v>
      </c>
      <c r="N346" s="9" t="s">
        <v>43</v>
      </c>
      <c r="O346" s="19">
        <v>1.1559999999999999E-3</v>
      </c>
      <c r="P346" s="9">
        <v>1.175</v>
      </c>
      <c r="Q346" s="19">
        <v>2.7275000000000001E-2</v>
      </c>
      <c r="R346" s="12">
        <v>51273058.8074774</v>
      </c>
      <c r="S346" s="10">
        <v>19678589.631043501</v>
      </c>
      <c r="T346" s="10">
        <v>12976586.705399999</v>
      </c>
      <c r="U346" s="10">
        <v>921005.62550782703</v>
      </c>
      <c r="V346" s="10">
        <v>2106359.2057151902</v>
      </c>
      <c r="W346" s="13">
        <v>661214.35570827348</v>
      </c>
      <c r="X346" s="13">
        <v>14929303.28410274</v>
      </c>
      <c r="Y346" s="10"/>
      <c r="Z346" s="10"/>
      <c r="AA346" s="11"/>
      <c r="AB346" s="15">
        <v>23367168.817974795</v>
      </c>
      <c r="AC346" s="16">
        <v>0.84214693634198778</v>
      </c>
      <c r="AD346" s="11">
        <v>9.0141823432837498E-2</v>
      </c>
      <c r="AE346" s="11">
        <v>1.0823461843260933E-2</v>
      </c>
      <c r="AF346" s="16">
        <v>1.1585229896402308E-3</v>
      </c>
      <c r="AG346" s="17">
        <v>1.2852224922024329E-2</v>
      </c>
    </row>
    <row r="347" spans="1:33" x14ac:dyDescent="0.2">
      <c r="A347" s="8" t="s">
        <v>828</v>
      </c>
      <c r="B347" s="8" t="s">
        <v>874</v>
      </c>
      <c r="C347" s="8" t="s">
        <v>877</v>
      </c>
      <c r="D347" s="9" t="s">
        <v>878</v>
      </c>
      <c r="E347" s="8" t="s">
        <v>36</v>
      </c>
      <c r="F347" s="8" t="s">
        <v>37</v>
      </c>
      <c r="G347" s="8" t="s">
        <v>76</v>
      </c>
      <c r="H347" s="8" t="s">
        <v>590</v>
      </c>
      <c r="I347" s="8" t="s">
        <v>40</v>
      </c>
      <c r="J347" s="9" t="s">
        <v>41</v>
      </c>
      <c r="K347" s="10">
        <v>6996286536.1885204</v>
      </c>
      <c r="L347" s="19">
        <v>8.9999999999999993E-3</v>
      </c>
      <c r="M347" s="67">
        <v>0.2</v>
      </c>
      <c r="N347" s="9" t="s">
        <v>43</v>
      </c>
      <c r="O347" s="19">
        <v>1.1559999999999999E-3</v>
      </c>
      <c r="P347" s="9">
        <v>1.175</v>
      </c>
      <c r="Q347" s="19">
        <v>2.7275000000000001E-2</v>
      </c>
      <c r="R347" s="12">
        <v>209739986.98832202</v>
      </c>
      <c r="S347" s="10">
        <v>75724040.368956506</v>
      </c>
      <c r="T347" s="10">
        <v>62373552.004000001</v>
      </c>
      <c r="U347" s="10">
        <v>3544068.3744921698</v>
      </c>
      <c r="V347" s="10">
        <v>8105358.7942848103</v>
      </c>
      <c r="W347" s="13">
        <v>2544380.6442917241</v>
      </c>
      <c r="X347" s="13">
        <v>57448586.802297257</v>
      </c>
      <c r="Y347" s="10"/>
      <c r="Z347" s="10"/>
      <c r="AA347" s="11"/>
      <c r="AB347" s="15">
        <v>89917848.182025209</v>
      </c>
      <c r="AC347" s="16">
        <v>0.84214693634198778</v>
      </c>
      <c r="AD347" s="11">
        <v>9.0141823432837567E-2</v>
      </c>
      <c r="AE347" s="11">
        <v>1.0823461843260912E-2</v>
      </c>
      <c r="AF347" s="16">
        <v>1.1585229896402295E-3</v>
      </c>
      <c r="AG347" s="17">
        <v>1.2852224922024306E-2</v>
      </c>
    </row>
    <row r="348" spans="1:33" x14ac:dyDescent="0.2">
      <c r="A348" s="8" t="s">
        <v>828</v>
      </c>
      <c r="B348" s="8" t="s">
        <v>879</v>
      </c>
      <c r="C348" s="8" t="s">
        <v>880</v>
      </c>
      <c r="D348" s="9" t="s">
        <v>881</v>
      </c>
      <c r="E348" s="8" t="s">
        <v>36</v>
      </c>
      <c r="F348" s="8" t="s">
        <v>37</v>
      </c>
      <c r="G348" s="8" t="s">
        <v>38</v>
      </c>
      <c r="H348" s="8" t="s">
        <v>590</v>
      </c>
      <c r="I348" s="8" t="s">
        <v>40</v>
      </c>
      <c r="J348" s="9" t="s">
        <v>41</v>
      </c>
      <c r="K348" s="10">
        <v>1717433871.7513599</v>
      </c>
      <c r="L348" s="19">
        <v>1.7500000000000002E-2</v>
      </c>
      <c r="M348" s="67">
        <v>0.2</v>
      </c>
      <c r="N348" s="9" t="s">
        <v>43</v>
      </c>
      <c r="O348" s="19">
        <v>1.1559999999999999E-3</v>
      </c>
      <c r="P348" s="9">
        <v>1.175</v>
      </c>
      <c r="Q348" s="19">
        <v>2.7275000000000001E-2</v>
      </c>
      <c r="R348" s="12">
        <v>62554750.659674898</v>
      </c>
      <c r="S348" s="10">
        <v>29284790.986596104</v>
      </c>
      <c r="T348" s="10">
        <v>25721153.3836</v>
      </c>
      <c r="U348" s="10">
        <v>801166.78718123003</v>
      </c>
      <c r="V348" s="10">
        <v>1934469.52442819</v>
      </c>
      <c r="W348" s="13">
        <v>541684.2581067431</v>
      </c>
      <c r="X348" s="13">
        <v>4271485.7197626736</v>
      </c>
      <c r="Y348" s="10"/>
      <c r="Z348" s="10"/>
      <c r="AA348" s="11"/>
      <c r="AB348" s="15">
        <v>32562111.556312263</v>
      </c>
      <c r="AC348" s="16">
        <v>0.89935171851344997</v>
      </c>
      <c r="AD348" s="11">
        <v>5.9408601960065061E-2</v>
      </c>
      <c r="AE348" s="11">
        <v>1.7051480973024495E-2</v>
      </c>
      <c r="AF348" s="16">
        <v>1.1263720578979306E-3</v>
      </c>
      <c r="AG348" s="17">
        <v>1.8959746917712135E-2</v>
      </c>
    </row>
    <row r="349" spans="1:33" x14ac:dyDescent="0.2">
      <c r="A349" s="8" t="s">
        <v>828</v>
      </c>
      <c r="B349" s="8" t="s">
        <v>879</v>
      </c>
      <c r="C349" s="8" t="s">
        <v>882</v>
      </c>
      <c r="D349" s="9" t="s">
        <v>883</v>
      </c>
      <c r="E349" s="8" t="s">
        <v>36</v>
      </c>
      <c r="F349" s="8" t="s">
        <v>37</v>
      </c>
      <c r="G349" s="8" t="s">
        <v>65</v>
      </c>
      <c r="H349" s="8" t="s">
        <v>590</v>
      </c>
      <c r="I349" s="8" t="s">
        <v>40</v>
      </c>
      <c r="J349" s="9" t="s">
        <v>51</v>
      </c>
      <c r="K349" s="10">
        <v>2969492161.4697099</v>
      </c>
      <c r="L349" s="19">
        <v>1.7500000000000002E-2</v>
      </c>
      <c r="M349" s="67">
        <v>0.2</v>
      </c>
      <c r="N349" s="9" t="s">
        <v>43</v>
      </c>
      <c r="O349" s="19">
        <v>1.1559999999999999E-3</v>
      </c>
      <c r="P349" s="9">
        <v>1.175</v>
      </c>
      <c r="Q349" s="19">
        <v>2.7275000000000001E-2</v>
      </c>
      <c r="R349" s="12">
        <v>109706750.08982611</v>
      </c>
      <c r="S349" s="10">
        <v>50634239.090846099</v>
      </c>
      <c r="T349" s="10">
        <v>46020409.562200002</v>
      </c>
      <c r="U349" s="10">
        <v>1385240.23177584</v>
      </c>
      <c r="V349" s="10">
        <v>3344752.9968264098</v>
      </c>
      <c r="W349" s="13">
        <v>936587.53614729166</v>
      </c>
      <c r="X349" s="13">
        <v>7385520.6720305094</v>
      </c>
      <c r="Y349" s="10"/>
      <c r="Z349" s="10"/>
      <c r="AA349" s="11"/>
      <c r="AB349" s="15">
        <v>56300819.855595641</v>
      </c>
      <c r="AC349" s="16">
        <v>0.89935171851344986</v>
      </c>
      <c r="AD349" s="11">
        <v>5.9408601960065074E-2</v>
      </c>
      <c r="AE349" s="11">
        <v>1.7051480973024481E-2</v>
      </c>
      <c r="AF349" s="16">
        <v>1.1263720578979302E-3</v>
      </c>
      <c r="AG349" s="17">
        <v>1.8959746917712121E-2</v>
      </c>
    </row>
    <row r="350" spans="1:33" x14ac:dyDescent="0.2">
      <c r="A350" s="8" t="s">
        <v>828</v>
      </c>
      <c r="B350" s="8" t="s">
        <v>879</v>
      </c>
      <c r="C350" s="8" t="s">
        <v>884</v>
      </c>
      <c r="D350" s="9" t="s">
        <v>885</v>
      </c>
      <c r="E350" s="8" t="s">
        <v>36</v>
      </c>
      <c r="F350" s="8" t="s">
        <v>37</v>
      </c>
      <c r="G350" s="8" t="s">
        <v>38</v>
      </c>
      <c r="H350" s="8" t="s">
        <v>590</v>
      </c>
      <c r="I350" s="8" t="s">
        <v>40</v>
      </c>
      <c r="J350" s="9" t="s">
        <v>67</v>
      </c>
      <c r="K350" s="10">
        <v>77079751.878278002</v>
      </c>
      <c r="L350" s="19">
        <v>1.7500000000000002E-2</v>
      </c>
      <c r="M350" s="67">
        <v>0.2</v>
      </c>
      <c r="N350" s="9" t="s">
        <v>43</v>
      </c>
      <c r="O350" s="19">
        <v>1.1559999999999999E-3</v>
      </c>
      <c r="P350" s="9">
        <v>1.175</v>
      </c>
      <c r="Q350" s="19">
        <v>2.7275000000000001E-2</v>
      </c>
      <c r="R350" s="12">
        <v>3306382.9206990101</v>
      </c>
      <c r="S350" s="10">
        <v>1314323.9225579</v>
      </c>
      <c r="T350" s="10">
        <v>1653262.7712000001</v>
      </c>
      <c r="U350" s="10">
        <v>35956.981042928201</v>
      </c>
      <c r="V350" s="10">
        <v>86820.478745397893</v>
      </c>
      <c r="W350" s="13">
        <v>24311.205745965133</v>
      </c>
      <c r="X350" s="13">
        <v>191707.56140681272</v>
      </c>
      <c r="Y350" s="10"/>
      <c r="Z350" s="10"/>
      <c r="AA350" s="11"/>
      <c r="AB350" s="15">
        <v>1461412.5880921914</v>
      </c>
      <c r="AC350" s="16">
        <v>0.89935171851344931</v>
      </c>
      <c r="AD350" s="11">
        <v>5.9408601960065317E-2</v>
      </c>
      <c r="AE350" s="11">
        <v>1.7051480973024412E-2</v>
      </c>
      <c r="AF350" s="16">
        <v>1.1263720578979309E-3</v>
      </c>
      <c r="AG350" s="17">
        <v>1.8959746917712055E-2</v>
      </c>
    </row>
    <row r="351" spans="1:33" x14ac:dyDescent="0.2">
      <c r="A351" s="8" t="s">
        <v>886</v>
      </c>
      <c r="B351" s="22" t="s">
        <v>887</v>
      </c>
      <c r="C351" s="22"/>
      <c r="D351" s="23" t="s">
        <v>888</v>
      </c>
      <c r="E351" s="22" t="s">
        <v>36</v>
      </c>
      <c r="F351" s="22" t="s">
        <v>37</v>
      </c>
      <c r="G351" s="8" t="s">
        <v>38</v>
      </c>
      <c r="H351" s="8" t="s">
        <v>39</v>
      </c>
      <c r="I351" s="8" t="s">
        <v>40</v>
      </c>
      <c r="J351" s="24" t="s">
        <v>41</v>
      </c>
      <c r="K351" s="25">
        <v>2951370751.4398909</v>
      </c>
      <c r="L351" s="26" t="s">
        <v>889</v>
      </c>
      <c r="M351" s="68"/>
      <c r="N351" s="24" t="s">
        <v>890</v>
      </c>
      <c r="O351" s="24" t="s">
        <v>339</v>
      </c>
      <c r="P351" s="24" t="s">
        <v>891</v>
      </c>
      <c r="Q351" s="24"/>
      <c r="R351" s="27">
        <v>15162804</v>
      </c>
      <c r="S351" s="28">
        <v>2948927</v>
      </c>
      <c r="T351" s="28"/>
      <c r="U351" s="28"/>
      <c r="V351" s="28">
        <v>1179560</v>
      </c>
      <c r="W351" s="13"/>
      <c r="X351" s="13">
        <v>1929127</v>
      </c>
      <c r="Y351" s="28"/>
      <c r="Z351" s="28"/>
      <c r="AA351" s="28" t="s">
        <v>892</v>
      </c>
      <c r="AB351" s="15">
        <f t="shared" ref="AB351:AB414" si="36">+S351+U351+V351+W351</f>
        <v>4128487</v>
      </c>
      <c r="AC351" s="16">
        <f t="shared" ref="AC351:AC414" si="37">+S351/AB351</f>
        <v>0.71428758283603655</v>
      </c>
      <c r="AD351" s="11">
        <f t="shared" ref="AD351:AD414" si="38">+V351/AB351</f>
        <v>0.28571241716396345</v>
      </c>
      <c r="AE351" s="11">
        <f t="shared" ref="AE351:AE414" si="39">+S351/K351</f>
        <v>9.9917199442371013E-4</v>
      </c>
      <c r="AF351" s="16">
        <f t="shared" ref="AF351:AF414" si="40">+V351/K351</f>
        <v>3.9966513845287851E-4</v>
      </c>
      <c r="AG351" s="17">
        <f t="shared" ref="AG351:AG414" si="41">+AB351/K351+AA351</f>
        <v>1.3988371328765886E-3</v>
      </c>
    </row>
    <row r="352" spans="1:33" x14ac:dyDescent="0.2">
      <c r="A352" s="8" t="s">
        <v>886</v>
      </c>
      <c r="B352" s="22" t="s">
        <v>893</v>
      </c>
      <c r="C352" s="29"/>
      <c r="D352" s="30"/>
      <c r="E352" s="31"/>
      <c r="F352" s="31"/>
      <c r="G352" s="31"/>
      <c r="H352" s="31"/>
      <c r="I352" s="31"/>
      <c r="J352" s="32"/>
      <c r="K352" s="33">
        <v>44267946128.942619</v>
      </c>
      <c r="L352" s="34"/>
      <c r="M352" s="69"/>
      <c r="N352" s="32" t="s">
        <v>890</v>
      </c>
      <c r="O352" s="32"/>
      <c r="P352" s="36"/>
      <c r="Q352" s="36"/>
      <c r="R352" s="37">
        <v>1865619731</v>
      </c>
      <c r="S352" s="38">
        <v>486419812</v>
      </c>
      <c r="T352" s="38">
        <v>1016070807</v>
      </c>
      <c r="U352" s="38">
        <v>270298559</v>
      </c>
      <c r="V352" s="38">
        <v>23896370</v>
      </c>
      <c r="W352" s="39"/>
      <c r="X352" s="39">
        <v>19456604</v>
      </c>
      <c r="Y352" s="38"/>
      <c r="Z352" s="38"/>
      <c r="AA352" s="38"/>
      <c r="AB352" s="15">
        <f t="shared" si="36"/>
        <v>780614741</v>
      </c>
      <c r="AC352" s="16">
        <f t="shared" si="37"/>
        <v>0.62312404115873599</v>
      </c>
      <c r="AD352" s="11">
        <f t="shared" si="38"/>
        <v>3.0612245381617768E-2</v>
      </c>
      <c r="AE352" s="11">
        <f t="shared" si="39"/>
        <v>1.0988081773280558E-2</v>
      </c>
      <c r="AF352" s="16">
        <f t="shared" si="40"/>
        <v>5.3981203307682771E-4</v>
      </c>
      <c r="AG352" s="17">
        <f t="shared" si="41"/>
        <v>1.7633859468569966E-2</v>
      </c>
    </row>
    <row r="353" spans="1:33" ht="12.75" customHeight="1" x14ac:dyDescent="0.2">
      <c r="A353" s="8" t="s">
        <v>886</v>
      </c>
      <c r="B353" s="8" t="s">
        <v>894</v>
      </c>
      <c r="C353" s="8" t="s">
        <v>137</v>
      </c>
      <c r="D353" s="23" t="s">
        <v>895</v>
      </c>
      <c r="E353" s="8" t="s">
        <v>36</v>
      </c>
      <c r="F353" s="8" t="s">
        <v>37</v>
      </c>
      <c r="G353" s="8" t="s">
        <v>38</v>
      </c>
      <c r="H353" s="8" t="s">
        <v>39</v>
      </c>
      <c r="I353" s="8" t="s">
        <v>40</v>
      </c>
      <c r="J353" s="9" t="s">
        <v>41</v>
      </c>
      <c r="K353" s="40">
        <v>40640917502.387978</v>
      </c>
      <c r="L353" s="26" t="s">
        <v>889</v>
      </c>
      <c r="M353" s="70" t="s">
        <v>42</v>
      </c>
      <c r="N353" s="24" t="s">
        <v>43</v>
      </c>
      <c r="O353" s="24" t="s">
        <v>339</v>
      </c>
      <c r="P353" s="9" t="s">
        <v>891</v>
      </c>
      <c r="Q353" s="9"/>
      <c r="R353" s="41"/>
      <c r="S353" s="42">
        <v>424372798</v>
      </c>
      <c r="T353" s="42">
        <v>969981301</v>
      </c>
      <c r="U353" s="42">
        <v>270298559</v>
      </c>
      <c r="V353" s="42"/>
      <c r="W353" s="13"/>
      <c r="X353" s="13"/>
      <c r="Y353" s="42"/>
      <c r="Z353" s="42"/>
      <c r="AA353" s="42"/>
      <c r="AB353" s="15">
        <f t="shared" si="36"/>
        <v>694671357</v>
      </c>
      <c r="AC353" s="43">
        <f t="shared" si="37"/>
        <v>0.61089721596222368</v>
      </c>
      <c r="AD353" s="21">
        <f t="shared" si="38"/>
        <v>0</v>
      </c>
      <c r="AE353" s="21">
        <f t="shared" si="39"/>
        <v>1.0442008302963749E-2</v>
      </c>
      <c r="AF353" s="43">
        <f t="shared" si="40"/>
        <v>0</v>
      </c>
      <c r="AG353" s="17">
        <f t="shared" si="41"/>
        <v>1.7092905369549851E-2</v>
      </c>
    </row>
    <row r="354" spans="1:33" ht="12.75" customHeight="1" x14ac:dyDescent="0.2">
      <c r="A354" s="8" t="s">
        <v>886</v>
      </c>
      <c r="B354" s="8" t="s">
        <v>896</v>
      </c>
      <c r="C354" s="8" t="s">
        <v>140</v>
      </c>
      <c r="D354" s="23" t="s">
        <v>897</v>
      </c>
      <c r="E354" s="22" t="s">
        <v>36</v>
      </c>
      <c r="F354" s="22" t="s">
        <v>37</v>
      </c>
      <c r="G354" s="8" t="s">
        <v>38</v>
      </c>
      <c r="H354" s="8" t="s">
        <v>39</v>
      </c>
      <c r="I354" s="8" t="s">
        <v>40</v>
      </c>
      <c r="J354" s="24" t="s">
        <v>41</v>
      </c>
      <c r="K354" s="25">
        <v>3627028626.5546446</v>
      </c>
      <c r="L354" s="26" t="s">
        <v>889</v>
      </c>
      <c r="M354" s="68" t="s">
        <v>898</v>
      </c>
      <c r="N354" s="24" t="s">
        <v>43</v>
      </c>
      <c r="O354" s="24" t="s">
        <v>339</v>
      </c>
      <c r="P354" s="24" t="s">
        <v>891</v>
      </c>
      <c r="Q354" s="24"/>
      <c r="R354" s="44"/>
      <c r="S354" s="28">
        <v>62047014</v>
      </c>
      <c r="T354" s="28">
        <v>46089506</v>
      </c>
      <c r="U354" s="28"/>
      <c r="V354" s="28"/>
      <c r="W354" s="13"/>
      <c r="X354" s="13"/>
      <c r="Y354" s="28"/>
      <c r="Z354" s="28"/>
      <c r="AA354" s="28"/>
      <c r="AB354" s="15">
        <f t="shared" si="36"/>
        <v>62047014</v>
      </c>
      <c r="AC354" s="43">
        <f t="shared" si="37"/>
        <v>1</v>
      </c>
      <c r="AD354" s="21">
        <f t="shared" si="38"/>
        <v>0</v>
      </c>
      <c r="AE354" s="21">
        <f t="shared" si="39"/>
        <v>1.7106844303828712E-2</v>
      </c>
      <c r="AF354" s="43">
        <f t="shared" si="40"/>
        <v>0</v>
      </c>
      <c r="AG354" s="17">
        <f t="shared" si="41"/>
        <v>1.7106844303828712E-2</v>
      </c>
    </row>
    <row r="355" spans="1:33" ht="12.75" customHeight="1" x14ac:dyDescent="0.2">
      <c r="A355" s="8" t="s">
        <v>886</v>
      </c>
      <c r="B355" s="22" t="s">
        <v>899</v>
      </c>
      <c r="C355" s="29"/>
      <c r="D355" s="30"/>
      <c r="E355" s="31"/>
      <c r="F355" s="31"/>
      <c r="G355" s="31"/>
      <c r="H355" s="31"/>
      <c r="I355" s="31"/>
      <c r="J355" s="32"/>
      <c r="K355" s="33">
        <v>33733142486.119389</v>
      </c>
      <c r="L355" s="34"/>
      <c r="M355" s="69"/>
      <c r="N355" s="32" t="s">
        <v>890</v>
      </c>
      <c r="O355" s="32"/>
      <c r="P355" s="36"/>
      <c r="Q355" s="36"/>
      <c r="R355" s="45">
        <v>593491018</v>
      </c>
      <c r="S355" s="38">
        <v>372960462</v>
      </c>
      <c r="T355" s="38"/>
      <c r="U355" s="38">
        <v>132671593</v>
      </c>
      <c r="V355" s="38">
        <v>21910784</v>
      </c>
      <c r="W355" s="39"/>
      <c r="X355" s="39">
        <v>36389299</v>
      </c>
      <c r="Y355" s="38"/>
      <c r="Z355" s="38"/>
      <c r="AA355" s="38"/>
      <c r="AB355" s="15">
        <f t="shared" si="36"/>
        <v>527542839</v>
      </c>
      <c r="AC355" s="16">
        <f t="shared" si="37"/>
        <v>0.70697663664049848</v>
      </c>
      <c r="AD355" s="11">
        <f t="shared" si="38"/>
        <v>4.1533658274148233E-2</v>
      </c>
      <c r="AE355" s="11">
        <f t="shared" si="39"/>
        <v>1.1056202728621173E-2</v>
      </c>
      <c r="AF355" s="16">
        <f t="shared" si="40"/>
        <v>6.4953284470949937E-4</v>
      </c>
      <c r="AG355" s="17">
        <f t="shared" si="41"/>
        <v>1.5638710185897294E-2</v>
      </c>
    </row>
    <row r="356" spans="1:33" ht="12.75" customHeight="1" x14ac:dyDescent="0.2">
      <c r="A356" s="8" t="s">
        <v>886</v>
      </c>
      <c r="B356" s="22" t="s">
        <v>900</v>
      </c>
      <c r="C356" s="22" t="s">
        <v>137</v>
      </c>
      <c r="D356" s="23" t="s">
        <v>901</v>
      </c>
      <c r="E356" s="46" t="s">
        <v>36</v>
      </c>
      <c r="F356" s="22" t="s">
        <v>37</v>
      </c>
      <c r="G356" s="22" t="s">
        <v>902</v>
      </c>
      <c r="H356" s="22" t="s">
        <v>215</v>
      </c>
      <c r="I356" s="8" t="s">
        <v>189</v>
      </c>
      <c r="J356" s="24" t="s">
        <v>41</v>
      </c>
      <c r="K356" s="25">
        <v>33694347665.756832</v>
      </c>
      <c r="L356" s="26" t="s">
        <v>889</v>
      </c>
      <c r="M356" s="68"/>
      <c r="N356" s="24"/>
      <c r="O356" s="24" t="s">
        <v>339</v>
      </c>
      <c r="P356" s="9" t="s">
        <v>891</v>
      </c>
      <c r="Q356" s="9"/>
      <c r="R356" s="44"/>
      <c r="S356" s="28">
        <v>372814781</v>
      </c>
      <c r="T356" s="28"/>
      <c r="U356" s="28">
        <v>132671593</v>
      </c>
      <c r="V356" s="28"/>
      <c r="W356" s="13"/>
      <c r="X356" s="13"/>
      <c r="Y356" s="28"/>
      <c r="Z356" s="28"/>
      <c r="AA356" s="28"/>
      <c r="AB356" s="15">
        <f t="shared" si="36"/>
        <v>505486374</v>
      </c>
      <c r="AC356" s="43">
        <f t="shared" si="37"/>
        <v>0.73753675702443366</v>
      </c>
      <c r="AD356" s="11">
        <f t="shared" si="38"/>
        <v>0</v>
      </c>
      <c r="AE356" s="11">
        <f t="shared" si="39"/>
        <v>1.1064608957510321E-2</v>
      </c>
      <c r="AF356" s="16">
        <f t="shared" si="40"/>
        <v>0</v>
      </c>
      <c r="AG356" s="17">
        <f t="shared" si="41"/>
        <v>1.5002111897649819E-2</v>
      </c>
    </row>
    <row r="357" spans="1:33" ht="12.75" customHeight="1" x14ac:dyDescent="0.2">
      <c r="A357" s="8" t="s">
        <v>886</v>
      </c>
      <c r="B357" s="22" t="s">
        <v>903</v>
      </c>
      <c r="C357" s="29"/>
      <c r="D357" s="47"/>
      <c r="E357" s="47"/>
      <c r="F357" s="47"/>
      <c r="G357" s="47"/>
      <c r="H357" s="47"/>
      <c r="I357" s="47"/>
      <c r="J357" s="48"/>
      <c r="K357" s="49">
        <v>5634120.8650819678</v>
      </c>
      <c r="L357" s="34"/>
      <c r="M357" s="69"/>
      <c r="N357" s="48" t="s">
        <v>890</v>
      </c>
      <c r="O357" s="48"/>
      <c r="P357" s="36"/>
      <c r="Q357" s="36"/>
      <c r="R357" s="45">
        <v>96352.78</v>
      </c>
      <c r="S357" s="38">
        <v>58483.19</v>
      </c>
      <c r="T357" s="38"/>
      <c r="U357" s="38"/>
      <c r="V357" s="38">
        <v>2329.27</v>
      </c>
      <c r="W357" s="39"/>
      <c r="X357" s="39">
        <v>27688.33</v>
      </c>
      <c r="Y357" s="38"/>
      <c r="Z357" s="38"/>
      <c r="AA357" s="50"/>
      <c r="AB357" s="15">
        <f t="shared" si="36"/>
        <v>60812.46</v>
      </c>
      <c r="AC357" s="16">
        <f t="shared" si="37"/>
        <v>0.96169748765302376</v>
      </c>
      <c r="AD357" s="11">
        <f t="shared" si="38"/>
        <v>3.8302512346976264E-2</v>
      </c>
      <c r="AE357" s="11">
        <f t="shared" si="39"/>
        <v>1.0380180226955277E-2</v>
      </c>
      <c r="AF357" s="16">
        <f t="shared" si="40"/>
        <v>4.1342208585475786E-4</v>
      </c>
      <c r="AG357" s="17">
        <f t="shared" si="41"/>
        <v>1.0793602312810034E-2</v>
      </c>
    </row>
    <row r="358" spans="1:33" ht="12.75" customHeight="1" x14ac:dyDescent="0.2">
      <c r="A358" s="8" t="s">
        <v>886</v>
      </c>
      <c r="B358" s="22" t="s">
        <v>904</v>
      </c>
      <c r="C358" s="22" t="s">
        <v>137</v>
      </c>
      <c r="D358" s="23" t="s">
        <v>905</v>
      </c>
      <c r="E358" s="22" t="s">
        <v>36</v>
      </c>
      <c r="F358" s="22" t="s">
        <v>37</v>
      </c>
      <c r="G358" s="22" t="s">
        <v>902</v>
      </c>
      <c r="H358" s="8" t="s">
        <v>103</v>
      </c>
      <c r="I358" s="8" t="s">
        <v>40</v>
      </c>
      <c r="J358" s="24" t="s">
        <v>51</v>
      </c>
      <c r="K358" s="25">
        <v>355785.64144808735</v>
      </c>
      <c r="L358" s="26" t="s">
        <v>411</v>
      </c>
      <c r="M358" s="68" t="s">
        <v>42</v>
      </c>
      <c r="N358" s="24" t="s">
        <v>43</v>
      </c>
      <c r="O358" s="24" t="s">
        <v>339</v>
      </c>
      <c r="P358" s="9" t="s">
        <v>891</v>
      </c>
      <c r="Q358" s="9"/>
      <c r="R358" s="44"/>
      <c r="S358" s="28">
        <v>5287.58</v>
      </c>
      <c r="T358" s="28"/>
      <c r="U358" s="28"/>
      <c r="V358" s="28"/>
      <c r="W358" s="13"/>
      <c r="X358" s="13"/>
      <c r="Y358" s="28"/>
      <c r="Z358" s="28"/>
      <c r="AA358" s="28"/>
      <c r="AB358" s="15">
        <f t="shared" si="36"/>
        <v>5287.58</v>
      </c>
      <c r="AC358" s="16">
        <f t="shared" si="37"/>
        <v>1</v>
      </c>
      <c r="AD358" s="11">
        <f t="shared" si="38"/>
        <v>0</v>
      </c>
      <c r="AE358" s="11">
        <f t="shared" si="39"/>
        <v>1.486170149666231E-2</v>
      </c>
      <c r="AF358" s="16">
        <f t="shared" si="40"/>
        <v>0</v>
      </c>
      <c r="AG358" s="17">
        <f t="shared" si="41"/>
        <v>1.486170149666231E-2</v>
      </c>
    </row>
    <row r="359" spans="1:33" ht="12.75" customHeight="1" x14ac:dyDescent="0.2">
      <c r="A359" s="8" t="s">
        <v>886</v>
      </c>
      <c r="B359" s="22" t="s">
        <v>906</v>
      </c>
      <c r="C359" s="22" t="s">
        <v>140</v>
      </c>
      <c r="D359" s="23" t="s">
        <v>907</v>
      </c>
      <c r="E359" s="22" t="s">
        <v>36</v>
      </c>
      <c r="F359" s="22" t="s">
        <v>37</v>
      </c>
      <c r="G359" s="22" t="s">
        <v>902</v>
      </c>
      <c r="H359" s="8" t="s">
        <v>103</v>
      </c>
      <c r="I359" s="8" t="s">
        <v>40</v>
      </c>
      <c r="J359" s="24" t="s">
        <v>51</v>
      </c>
      <c r="K359" s="25">
        <v>5207687.2665847009</v>
      </c>
      <c r="L359" s="26" t="s">
        <v>513</v>
      </c>
      <c r="M359" s="68" t="s">
        <v>898</v>
      </c>
      <c r="N359" s="24" t="s">
        <v>43</v>
      </c>
      <c r="O359" s="24" t="s">
        <v>339</v>
      </c>
      <c r="P359" s="24" t="s">
        <v>891</v>
      </c>
      <c r="Q359" s="24"/>
      <c r="R359" s="44"/>
      <c r="S359" s="28">
        <v>51450.28</v>
      </c>
      <c r="T359" s="28"/>
      <c r="U359" s="28"/>
      <c r="V359" s="28"/>
      <c r="W359" s="13"/>
      <c r="X359" s="13"/>
      <c r="Y359" s="28"/>
      <c r="Z359" s="28"/>
      <c r="AA359" s="28"/>
      <c r="AB359" s="15">
        <f t="shared" si="36"/>
        <v>51450.28</v>
      </c>
      <c r="AC359" s="16">
        <f t="shared" si="37"/>
        <v>1</v>
      </c>
      <c r="AD359" s="11">
        <f t="shared" si="38"/>
        <v>0</v>
      </c>
      <c r="AE359" s="11">
        <f t="shared" si="39"/>
        <v>9.8796792829962034E-3</v>
      </c>
      <c r="AF359" s="16">
        <f t="shared" si="40"/>
        <v>0</v>
      </c>
      <c r="AG359" s="17">
        <f t="shared" si="41"/>
        <v>9.8796792829962034E-3</v>
      </c>
    </row>
    <row r="360" spans="1:33" ht="12.75" customHeight="1" x14ac:dyDescent="0.2">
      <c r="A360" s="8" t="s">
        <v>886</v>
      </c>
      <c r="B360" s="22" t="s">
        <v>908</v>
      </c>
      <c r="C360" s="22" t="s">
        <v>160</v>
      </c>
      <c r="D360" s="23" t="s">
        <v>909</v>
      </c>
      <c r="E360" s="22" t="s">
        <v>36</v>
      </c>
      <c r="F360" s="22" t="s">
        <v>37</v>
      </c>
      <c r="G360" s="22" t="s">
        <v>902</v>
      </c>
      <c r="H360" s="8" t="s">
        <v>103</v>
      </c>
      <c r="I360" s="8" t="s">
        <v>40</v>
      </c>
      <c r="J360" s="24" t="s">
        <v>51</v>
      </c>
      <c r="K360" s="25">
        <v>70647.957049180288</v>
      </c>
      <c r="L360" s="9" t="s">
        <v>744</v>
      </c>
      <c r="M360" s="68" t="s">
        <v>42</v>
      </c>
      <c r="N360" s="24" t="s">
        <v>43</v>
      </c>
      <c r="O360" s="24" t="s">
        <v>339</v>
      </c>
      <c r="P360" s="24" t="s">
        <v>891</v>
      </c>
      <c r="Q360" s="24"/>
      <c r="R360" s="44"/>
      <c r="S360" s="28">
        <v>1745.33</v>
      </c>
      <c r="T360" s="28"/>
      <c r="U360" s="28"/>
      <c r="V360" s="28"/>
      <c r="W360" s="13"/>
      <c r="X360" s="13"/>
      <c r="Y360" s="28"/>
      <c r="Z360" s="28"/>
      <c r="AA360" s="28"/>
      <c r="AB360" s="15">
        <f t="shared" si="36"/>
        <v>1745.33</v>
      </c>
      <c r="AC360" s="16">
        <f t="shared" si="37"/>
        <v>1</v>
      </c>
      <c r="AD360" s="11">
        <f t="shared" si="38"/>
        <v>0</v>
      </c>
      <c r="AE360" s="11">
        <f t="shared" si="39"/>
        <v>2.4704606798254907E-2</v>
      </c>
      <c r="AF360" s="16">
        <f t="shared" si="40"/>
        <v>0</v>
      </c>
      <c r="AG360" s="17">
        <f t="shared" si="41"/>
        <v>2.4704606798254907E-2</v>
      </c>
    </row>
    <row r="361" spans="1:33" ht="12.75" customHeight="1" x14ac:dyDescent="0.2">
      <c r="A361" s="8" t="s">
        <v>886</v>
      </c>
      <c r="B361" s="22" t="s">
        <v>910</v>
      </c>
      <c r="C361" s="29"/>
      <c r="D361" s="47"/>
      <c r="E361" s="47"/>
      <c r="F361" s="47"/>
      <c r="G361" s="47"/>
      <c r="H361" s="47"/>
      <c r="I361" s="47"/>
      <c r="J361" s="48"/>
      <c r="K361" s="49">
        <v>1777325399.5674214</v>
      </c>
      <c r="L361" s="34"/>
      <c r="M361" s="69"/>
      <c r="N361" s="32" t="s">
        <v>890</v>
      </c>
      <c r="O361" s="32"/>
      <c r="P361" s="36"/>
      <c r="Q361" s="36"/>
      <c r="R361" s="45">
        <v>39209263</v>
      </c>
      <c r="S361" s="38">
        <v>17693126</v>
      </c>
      <c r="T361" s="38"/>
      <c r="U361" s="38">
        <v>10326430</v>
      </c>
      <c r="V361" s="38">
        <v>1138452</v>
      </c>
      <c r="W361" s="39"/>
      <c r="X361" s="39">
        <v>7170375</v>
      </c>
      <c r="Y361" s="38"/>
      <c r="Z361" s="38"/>
      <c r="AA361" s="38"/>
      <c r="AB361" s="15">
        <f t="shared" si="36"/>
        <v>29158008</v>
      </c>
      <c r="AC361" s="16">
        <f t="shared" si="37"/>
        <v>0.6068016031822201</v>
      </c>
      <c r="AD361" s="11">
        <f t="shared" si="38"/>
        <v>3.9044231005081004E-2</v>
      </c>
      <c r="AE361" s="11">
        <f t="shared" si="39"/>
        <v>9.9549165303698933E-3</v>
      </c>
      <c r="AF361" s="16">
        <f t="shared" si="40"/>
        <v>6.4054224413665883E-4</v>
      </c>
      <c r="AG361" s="17">
        <f t="shared" si="41"/>
        <v>1.6405554102302645E-2</v>
      </c>
    </row>
    <row r="362" spans="1:33" ht="12.75" customHeight="1" x14ac:dyDescent="0.2">
      <c r="A362" s="8" t="s">
        <v>886</v>
      </c>
      <c r="B362" s="22" t="s">
        <v>911</v>
      </c>
      <c r="C362" s="22" t="s">
        <v>137</v>
      </c>
      <c r="D362" s="23" t="s">
        <v>912</v>
      </c>
      <c r="E362" s="22" t="s">
        <v>36</v>
      </c>
      <c r="F362" s="22" t="s">
        <v>37</v>
      </c>
      <c r="G362" s="22" t="s">
        <v>902</v>
      </c>
      <c r="H362" s="22" t="s">
        <v>215</v>
      </c>
      <c r="I362" s="8" t="s">
        <v>189</v>
      </c>
      <c r="J362" s="24" t="s">
        <v>41</v>
      </c>
      <c r="K362" s="25">
        <v>1738299272.4180329</v>
      </c>
      <c r="L362" s="26" t="s">
        <v>889</v>
      </c>
      <c r="M362" s="68"/>
      <c r="N362" s="24"/>
      <c r="O362" s="9" t="s">
        <v>745</v>
      </c>
      <c r="P362" s="24" t="s">
        <v>891</v>
      </c>
      <c r="Q362" s="24"/>
      <c r="R362" s="44"/>
      <c r="S362" s="28">
        <v>17504856</v>
      </c>
      <c r="T362" s="28"/>
      <c r="U362" s="28">
        <v>10326430</v>
      </c>
      <c r="V362" s="28"/>
      <c r="W362" s="13"/>
      <c r="X362" s="13"/>
      <c r="Y362" s="28"/>
      <c r="Z362" s="28"/>
      <c r="AA362" s="28"/>
      <c r="AB362" s="15">
        <f t="shared" si="36"/>
        <v>27831286</v>
      </c>
      <c r="AC362" s="16">
        <f t="shared" si="37"/>
        <v>0.62896324661390068</v>
      </c>
      <c r="AD362" s="11">
        <f t="shared" si="38"/>
        <v>0</v>
      </c>
      <c r="AE362" s="11">
        <f t="shared" si="39"/>
        <v>1.007010488800939E-2</v>
      </c>
      <c r="AF362" s="16">
        <f t="shared" si="40"/>
        <v>0</v>
      </c>
      <c r="AG362" s="17">
        <f t="shared" si="41"/>
        <v>1.6010641229392993E-2</v>
      </c>
    </row>
    <row r="363" spans="1:33" ht="12.75" customHeight="1" x14ac:dyDescent="0.2">
      <c r="A363" s="8" t="s">
        <v>886</v>
      </c>
      <c r="B363" s="8" t="s">
        <v>913</v>
      </c>
      <c r="C363" s="8"/>
      <c r="D363" s="23" t="s">
        <v>914</v>
      </c>
      <c r="E363" s="22" t="s">
        <v>36</v>
      </c>
      <c r="F363" s="22" t="s">
        <v>37</v>
      </c>
      <c r="G363" s="8" t="s">
        <v>76</v>
      </c>
      <c r="H363" s="8" t="s">
        <v>39</v>
      </c>
      <c r="I363" s="8" t="s">
        <v>40</v>
      </c>
      <c r="J363" s="24" t="s">
        <v>41</v>
      </c>
      <c r="K363" s="25">
        <v>8938473373.3415298</v>
      </c>
      <c r="L363" s="26" t="s">
        <v>513</v>
      </c>
      <c r="M363" s="68"/>
      <c r="N363" s="24" t="s">
        <v>890</v>
      </c>
      <c r="O363" s="24" t="s">
        <v>915</v>
      </c>
      <c r="P363" s="24" t="s">
        <v>891</v>
      </c>
      <c r="Q363" s="24"/>
      <c r="R363" s="44">
        <v>9569124</v>
      </c>
      <c r="S363" s="28"/>
      <c r="T363" s="28"/>
      <c r="U363" s="28"/>
      <c r="V363" s="28">
        <v>4805688</v>
      </c>
      <c r="W363" s="13"/>
      <c r="X363" s="13">
        <v>18820</v>
      </c>
      <c r="Y363" s="28"/>
      <c r="Z363" s="28"/>
      <c r="AA363" s="28"/>
      <c r="AB363" s="15">
        <f t="shared" si="36"/>
        <v>4805688</v>
      </c>
      <c r="AC363" s="16">
        <f t="shared" si="37"/>
        <v>0</v>
      </c>
      <c r="AD363" s="11">
        <f t="shared" si="38"/>
        <v>1</v>
      </c>
      <c r="AE363" s="11">
        <f t="shared" si="39"/>
        <v>0</v>
      </c>
      <c r="AF363" s="16">
        <f t="shared" si="40"/>
        <v>5.3764080277205742E-4</v>
      </c>
      <c r="AG363" s="17">
        <f>+AB363/K363+AA363</f>
        <v>5.3764080277205742E-4</v>
      </c>
    </row>
    <row r="364" spans="1:33" ht="12.75" customHeight="1" x14ac:dyDescent="0.2">
      <c r="A364" s="8" t="s">
        <v>886</v>
      </c>
      <c r="B364" s="8" t="s">
        <v>916</v>
      </c>
      <c r="C364" s="8" t="s">
        <v>137</v>
      </c>
      <c r="D364" s="23" t="s">
        <v>917</v>
      </c>
      <c r="E364" s="22" t="s">
        <v>36</v>
      </c>
      <c r="F364" s="22" t="s">
        <v>37</v>
      </c>
      <c r="G364" s="8" t="s">
        <v>38</v>
      </c>
      <c r="H364" s="8" t="s">
        <v>39</v>
      </c>
      <c r="I364" s="8" t="s">
        <v>40</v>
      </c>
      <c r="J364" s="24" t="s">
        <v>41</v>
      </c>
      <c r="K364" s="25">
        <v>43846919166.060112</v>
      </c>
      <c r="L364" s="26" t="s">
        <v>918</v>
      </c>
      <c r="M364" s="68"/>
      <c r="N364" s="24" t="s">
        <v>890</v>
      </c>
      <c r="O364" s="9" t="s">
        <v>745</v>
      </c>
      <c r="P364" s="24" t="s">
        <v>891</v>
      </c>
      <c r="Q364" s="24"/>
      <c r="R364" s="44">
        <v>1016319640</v>
      </c>
      <c r="S364" s="28">
        <v>666881549</v>
      </c>
      <c r="T364" s="28"/>
      <c r="U364" s="28">
        <v>187628092</v>
      </c>
      <c r="V364" s="28">
        <v>27606271</v>
      </c>
      <c r="W364" s="13"/>
      <c r="X364" s="13">
        <v>71776876</v>
      </c>
      <c r="Y364" s="28"/>
      <c r="Z364" s="28"/>
      <c r="AA364" s="28"/>
      <c r="AB364" s="15">
        <f t="shared" si="36"/>
        <v>882115912</v>
      </c>
      <c r="AC364" s="16">
        <f t="shared" si="37"/>
        <v>0.7560021760496255</v>
      </c>
      <c r="AD364" s="11">
        <f t="shared" si="38"/>
        <v>3.1295514143270552E-2</v>
      </c>
      <c r="AE364" s="11">
        <f t="shared" si="39"/>
        <v>1.5209313714250702E-2</v>
      </c>
      <c r="AF364" s="16">
        <f t="shared" si="40"/>
        <v>6.296057174609601E-4</v>
      </c>
      <c r="AG364" s="17">
        <f t="shared" si="41"/>
        <v>2.0118081926330765E-2</v>
      </c>
    </row>
    <row r="365" spans="1:33" ht="12.75" customHeight="1" x14ac:dyDescent="0.2">
      <c r="A365" s="8" t="s">
        <v>886</v>
      </c>
      <c r="B365" s="8" t="s">
        <v>919</v>
      </c>
      <c r="C365" s="8"/>
      <c r="D365" s="23" t="s">
        <v>920</v>
      </c>
      <c r="E365" s="22" t="s">
        <v>36</v>
      </c>
      <c r="F365" s="22" t="s">
        <v>37</v>
      </c>
      <c r="G365" s="8" t="s">
        <v>76</v>
      </c>
      <c r="H365" s="8" t="s">
        <v>39</v>
      </c>
      <c r="I365" s="8" t="s">
        <v>40</v>
      </c>
      <c r="J365" s="24" t="s">
        <v>51</v>
      </c>
      <c r="K365" s="25">
        <v>6599806.0700000003</v>
      </c>
      <c r="L365" s="26" t="s">
        <v>513</v>
      </c>
      <c r="M365" s="68"/>
      <c r="N365" s="24" t="s">
        <v>890</v>
      </c>
      <c r="O365" s="24" t="s">
        <v>915</v>
      </c>
      <c r="P365" s="24" t="s">
        <v>891</v>
      </c>
      <c r="Q365" s="24"/>
      <c r="R365" s="44">
        <v>9862.98</v>
      </c>
      <c r="S365" s="28"/>
      <c r="T365" s="28"/>
      <c r="U365" s="28"/>
      <c r="V365" s="28">
        <v>2631.6873442335609</v>
      </c>
      <c r="W365" s="13"/>
      <c r="X365" s="13">
        <v>1342.51</v>
      </c>
      <c r="Y365" s="28"/>
      <c r="Z365" s="28"/>
      <c r="AA365" s="28"/>
      <c r="AB365" s="15">
        <f t="shared" si="36"/>
        <v>2631.6873442335609</v>
      </c>
      <c r="AC365" s="16">
        <f t="shared" si="37"/>
        <v>0</v>
      </c>
      <c r="AD365" s="11">
        <f t="shared" si="38"/>
        <v>1</v>
      </c>
      <c r="AE365" s="11">
        <f t="shared" si="39"/>
        <v>0</v>
      </c>
      <c r="AF365" s="16">
        <f t="shared" si="40"/>
        <v>3.9875222337155139E-4</v>
      </c>
      <c r="AG365" s="17">
        <f t="shared" si="41"/>
        <v>3.9875222337155139E-4</v>
      </c>
    </row>
    <row r="366" spans="1:33" ht="12.75" customHeight="1" x14ac:dyDescent="0.2">
      <c r="A366" s="8" t="s">
        <v>886</v>
      </c>
      <c r="B366" s="8" t="s">
        <v>921</v>
      </c>
      <c r="C366" s="8"/>
      <c r="D366" s="23" t="s">
        <v>922</v>
      </c>
      <c r="E366" s="22" t="s">
        <v>36</v>
      </c>
      <c r="F366" s="22" t="s">
        <v>37</v>
      </c>
      <c r="G366" s="8" t="s">
        <v>76</v>
      </c>
      <c r="H366" s="22" t="s">
        <v>215</v>
      </c>
      <c r="I366" s="8" t="s">
        <v>40</v>
      </c>
      <c r="J366" s="24" t="s">
        <v>51</v>
      </c>
      <c r="K366" s="25">
        <v>6632261.8700000001</v>
      </c>
      <c r="L366" s="26" t="s">
        <v>918</v>
      </c>
      <c r="M366" s="68" t="s">
        <v>42</v>
      </c>
      <c r="N366" s="24" t="s">
        <v>43</v>
      </c>
      <c r="O366" s="9" t="s">
        <v>745</v>
      </c>
      <c r="P366" s="24" t="s">
        <v>891</v>
      </c>
      <c r="Q366" s="24"/>
      <c r="R366" s="44">
        <v>93718.88</v>
      </c>
      <c r="S366" s="28"/>
      <c r="T366" s="28">
        <v>82707.759999999995</v>
      </c>
      <c r="U366" s="28"/>
      <c r="V366" s="28">
        <v>2579.7113356886589</v>
      </c>
      <c r="W366" s="13"/>
      <c r="X366" s="13">
        <v>1694.61</v>
      </c>
      <c r="Y366" s="28"/>
      <c r="Z366" s="28"/>
      <c r="AA366" s="28"/>
      <c r="AB366" s="15">
        <f t="shared" si="36"/>
        <v>2579.7113356886589</v>
      </c>
      <c r="AC366" s="16">
        <f t="shared" si="37"/>
        <v>0</v>
      </c>
      <c r="AD366" s="11">
        <f t="shared" si="38"/>
        <v>1</v>
      </c>
      <c r="AE366" s="11">
        <f t="shared" si="39"/>
        <v>0</v>
      </c>
      <c r="AF366" s="16">
        <f t="shared" si="40"/>
        <v>3.8896403463162092E-4</v>
      </c>
      <c r="AG366" s="17">
        <f t="shared" si="41"/>
        <v>3.8896403463162092E-4</v>
      </c>
    </row>
    <row r="367" spans="1:33" ht="12.75" customHeight="1" x14ac:dyDescent="0.2">
      <c r="A367" s="8" t="s">
        <v>886</v>
      </c>
      <c r="B367" s="8" t="s">
        <v>923</v>
      </c>
      <c r="C367" s="8"/>
      <c r="D367" s="23" t="s">
        <v>924</v>
      </c>
      <c r="E367" s="22" t="s">
        <v>36</v>
      </c>
      <c r="F367" s="22" t="s">
        <v>37</v>
      </c>
      <c r="G367" s="8" t="s">
        <v>76</v>
      </c>
      <c r="H367" s="22" t="s">
        <v>215</v>
      </c>
      <c r="I367" s="8" t="s">
        <v>40</v>
      </c>
      <c r="J367" s="24" t="s">
        <v>51</v>
      </c>
      <c r="K367" s="25">
        <v>40399517.393661186</v>
      </c>
      <c r="L367" s="26" t="s">
        <v>918</v>
      </c>
      <c r="M367" s="68" t="s">
        <v>42</v>
      </c>
      <c r="N367" s="24" t="s">
        <v>43</v>
      </c>
      <c r="O367" s="9" t="s">
        <v>745</v>
      </c>
      <c r="P367" s="24" t="s">
        <v>891</v>
      </c>
      <c r="Q367" s="24"/>
      <c r="R367" s="44">
        <v>601853.46</v>
      </c>
      <c r="S367" s="28"/>
      <c r="T367" s="28">
        <v>555723.02</v>
      </c>
      <c r="U367" s="28"/>
      <c r="V367" s="28">
        <v>17940.490000000002</v>
      </c>
      <c r="W367" s="13"/>
      <c r="X367" s="13">
        <v>5943.1</v>
      </c>
      <c r="Y367" s="28"/>
      <c r="Z367" s="28"/>
      <c r="AA367" s="51">
        <v>1.1145711082505925E-2</v>
      </c>
      <c r="AB367" s="15">
        <f t="shared" si="36"/>
        <v>17940.490000000002</v>
      </c>
      <c r="AC367" s="16">
        <f t="shared" si="37"/>
        <v>0</v>
      </c>
      <c r="AD367" s="11">
        <f t="shared" si="38"/>
        <v>1</v>
      </c>
      <c r="AE367" s="11">
        <f t="shared" si="39"/>
        <v>0</v>
      </c>
      <c r="AF367" s="16">
        <f t="shared" si="40"/>
        <v>4.4407683946281302E-4</v>
      </c>
      <c r="AG367" s="17">
        <f t="shared" si="41"/>
        <v>1.1589787921968738E-2</v>
      </c>
    </row>
    <row r="368" spans="1:33" ht="12.75" customHeight="1" x14ac:dyDescent="0.2">
      <c r="A368" s="8" t="s">
        <v>886</v>
      </c>
      <c r="B368" s="22" t="s">
        <v>925</v>
      </c>
      <c r="C368" s="22"/>
      <c r="D368" s="23" t="s">
        <v>926</v>
      </c>
      <c r="E368" s="22" t="s">
        <v>36</v>
      </c>
      <c r="F368" s="22" t="s">
        <v>37</v>
      </c>
      <c r="G368" s="8" t="s">
        <v>38</v>
      </c>
      <c r="H368" s="8" t="s">
        <v>39</v>
      </c>
      <c r="I368" s="8" t="s">
        <v>40</v>
      </c>
      <c r="J368" s="24" t="s">
        <v>41</v>
      </c>
      <c r="K368" s="25">
        <v>1010625194.204918</v>
      </c>
      <c r="L368" s="26" t="s">
        <v>918</v>
      </c>
      <c r="M368" s="68"/>
      <c r="N368" s="24" t="s">
        <v>890</v>
      </c>
      <c r="O368" s="9" t="s">
        <v>745</v>
      </c>
      <c r="P368" s="24" t="s">
        <v>891</v>
      </c>
      <c r="Q368" s="24"/>
      <c r="R368" s="44">
        <v>22898074</v>
      </c>
      <c r="S368" s="28">
        <v>15152490</v>
      </c>
      <c r="T368" s="28"/>
      <c r="U368" s="28"/>
      <c r="V368" s="28">
        <v>505069</v>
      </c>
      <c r="W368" s="13"/>
      <c r="X368" s="13">
        <v>3455669</v>
      </c>
      <c r="Y368" s="28"/>
      <c r="Z368" s="28"/>
      <c r="AA368" s="28"/>
      <c r="AB368" s="15">
        <f t="shared" si="36"/>
        <v>15657559</v>
      </c>
      <c r="AC368" s="16">
        <f t="shared" si="37"/>
        <v>0.96774280077756691</v>
      </c>
      <c r="AD368" s="11">
        <f t="shared" si="38"/>
        <v>3.2257199222433072E-2</v>
      </c>
      <c r="AE368" s="11">
        <f t="shared" si="39"/>
        <v>1.4993184502906452E-2</v>
      </c>
      <c r="AF368" s="16">
        <f t="shared" si="40"/>
        <v>4.997589639523576E-4</v>
      </c>
      <c r="AG368" s="17">
        <f t="shared" si="41"/>
        <v>1.5492943466858809E-2</v>
      </c>
    </row>
    <row r="369" spans="1:33" ht="12.75" customHeight="1" x14ac:dyDescent="0.2">
      <c r="A369" s="8" t="s">
        <v>886</v>
      </c>
      <c r="B369" s="8" t="s">
        <v>927</v>
      </c>
      <c r="C369" s="8" t="s">
        <v>928</v>
      </c>
      <c r="D369" s="23" t="s">
        <v>929</v>
      </c>
      <c r="E369" s="22" t="s">
        <v>36</v>
      </c>
      <c r="F369" s="22" t="s">
        <v>37</v>
      </c>
      <c r="G369" s="8" t="s">
        <v>76</v>
      </c>
      <c r="H369" s="22" t="s">
        <v>193</v>
      </c>
      <c r="I369" s="8" t="s">
        <v>40</v>
      </c>
      <c r="J369" s="24" t="s">
        <v>51</v>
      </c>
      <c r="K369" s="25">
        <v>688986.39344262308</v>
      </c>
      <c r="L369" s="26" t="s">
        <v>457</v>
      </c>
      <c r="M369" s="68" t="s">
        <v>42</v>
      </c>
      <c r="N369" s="24" t="s">
        <v>43</v>
      </c>
      <c r="O369" s="24" t="s">
        <v>915</v>
      </c>
      <c r="P369" s="24" t="s">
        <v>891</v>
      </c>
      <c r="Q369" s="24"/>
      <c r="R369" s="44">
        <v>8987.76</v>
      </c>
      <c r="S369" s="28"/>
      <c r="T369" s="28">
        <v>7456.7</v>
      </c>
      <c r="U369" s="28"/>
      <c r="V369" s="28">
        <v>335.01218744008986</v>
      </c>
      <c r="W369" s="13"/>
      <c r="X369" s="13">
        <v>938.6</v>
      </c>
      <c r="Y369" s="28"/>
      <c r="Z369" s="28"/>
      <c r="AA369" s="28"/>
      <c r="AB369" s="15">
        <f t="shared" si="36"/>
        <v>335.01218744008986</v>
      </c>
      <c r="AC369" s="16">
        <f t="shared" si="37"/>
        <v>0</v>
      </c>
      <c r="AD369" s="11">
        <f t="shared" si="38"/>
        <v>1</v>
      </c>
      <c r="AE369" s="11">
        <f t="shared" si="39"/>
        <v>0</v>
      </c>
      <c r="AF369" s="16">
        <f t="shared" si="40"/>
        <v>4.8623919228092677E-4</v>
      </c>
      <c r="AG369" s="17">
        <f t="shared" si="41"/>
        <v>4.8623919228092677E-4</v>
      </c>
    </row>
    <row r="370" spans="1:33" ht="12.75" customHeight="1" x14ac:dyDescent="0.2">
      <c r="A370" s="8" t="s">
        <v>886</v>
      </c>
      <c r="B370" s="8" t="s">
        <v>930</v>
      </c>
      <c r="C370" s="8" t="s">
        <v>928</v>
      </c>
      <c r="D370" s="23" t="s">
        <v>931</v>
      </c>
      <c r="E370" s="22" t="s">
        <v>36</v>
      </c>
      <c r="F370" s="22" t="s">
        <v>37</v>
      </c>
      <c r="G370" s="8" t="s">
        <v>76</v>
      </c>
      <c r="H370" s="22" t="s">
        <v>193</v>
      </c>
      <c r="I370" s="8" t="s">
        <v>40</v>
      </c>
      <c r="J370" s="24" t="s">
        <v>41</v>
      </c>
      <c r="K370" s="25">
        <v>374589991.1557377</v>
      </c>
      <c r="L370" s="26" t="s">
        <v>513</v>
      </c>
      <c r="M370" s="68" t="s">
        <v>42</v>
      </c>
      <c r="N370" s="24" t="s">
        <v>43</v>
      </c>
      <c r="O370" s="24" t="s">
        <v>915</v>
      </c>
      <c r="P370" s="24" t="s">
        <v>891</v>
      </c>
      <c r="Q370" s="24"/>
      <c r="R370" s="44">
        <v>6121269</v>
      </c>
      <c r="S370" s="28"/>
      <c r="T370" s="28">
        <v>4342797</v>
      </c>
      <c r="U370" s="28"/>
      <c r="V370" s="28">
        <v>187394</v>
      </c>
      <c r="W370" s="13"/>
      <c r="X370" s="13">
        <v>307738</v>
      </c>
      <c r="Y370" s="28"/>
      <c r="Z370" s="28"/>
      <c r="AA370" s="28"/>
      <c r="AB370" s="15">
        <f t="shared" si="36"/>
        <v>187394</v>
      </c>
      <c r="AC370" s="16">
        <f t="shared" si="37"/>
        <v>0</v>
      </c>
      <c r="AD370" s="11">
        <f t="shared" si="38"/>
        <v>1</v>
      </c>
      <c r="AE370" s="11">
        <f t="shared" si="39"/>
        <v>0</v>
      </c>
      <c r="AF370" s="16">
        <f t="shared" si="40"/>
        <v>5.0026430076742219E-4</v>
      </c>
      <c r="AG370" s="17">
        <f t="shared" si="41"/>
        <v>5.0026430076742219E-4</v>
      </c>
    </row>
    <row r="371" spans="1:33" ht="12.75" customHeight="1" x14ac:dyDescent="0.2">
      <c r="A371" s="8" t="s">
        <v>886</v>
      </c>
      <c r="B371" s="22" t="s">
        <v>932</v>
      </c>
      <c r="C371" s="22"/>
      <c r="D371" s="23" t="s">
        <v>933</v>
      </c>
      <c r="E371" s="22" t="s">
        <v>36</v>
      </c>
      <c r="F371" s="22" t="s">
        <v>37</v>
      </c>
      <c r="G371" s="8" t="s">
        <v>38</v>
      </c>
      <c r="H371" s="8" t="s">
        <v>103</v>
      </c>
      <c r="I371" s="8" t="s">
        <v>40</v>
      </c>
      <c r="J371" s="24" t="s">
        <v>51</v>
      </c>
      <c r="K371" s="25">
        <v>16007290.808060132</v>
      </c>
      <c r="L371" s="26" t="s">
        <v>918</v>
      </c>
      <c r="M371" s="68"/>
      <c r="N371" s="24" t="s">
        <v>890</v>
      </c>
      <c r="O371" s="9" t="s">
        <v>745</v>
      </c>
      <c r="P371" s="24" t="s">
        <v>891</v>
      </c>
      <c r="Q371" s="24"/>
      <c r="R371" s="44">
        <v>350318.17</v>
      </c>
      <c r="S371" s="28">
        <v>258257.13855339194</v>
      </c>
      <c r="T371" s="28"/>
      <c r="U371" s="28">
        <v>1365.4287514036098</v>
      </c>
      <c r="V371" s="28">
        <v>10118.661846465642</v>
      </c>
      <c r="W371" s="13"/>
      <c r="X371" s="13">
        <v>37797.49</v>
      </c>
      <c r="Y371" s="28"/>
      <c r="Z371" s="28"/>
      <c r="AA371" s="28"/>
      <c r="AB371" s="15">
        <f t="shared" si="36"/>
        <v>269741.22915126121</v>
      </c>
      <c r="AC371" s="16">
        <f t="shared" si="37"/>
        <v>0.95742552729516406</v>
      </c>
      <c r="AD371" s="11">
        <f t="shared" si="38"/>
        <v>3.7512477711708875E-2</v>
      </c>
      <c r="AE371" s="11">
        <f t="shared" si="39"/>
        <v>1.613371941886331E-2</v>
      </c>
      <c r="AF371" s="16">
        <f t="shared" si="40"/>
        <v>6.3212832001344069E-4</v>
      </c>
      <c r="AG371" s="17">
        <f t="shared" si="41"/>
        <v>1.6851148166524142E-2</v>
      </c>
    </row>
    <row r="372" spans="1:33" ht="12.75" customHeight="1" x14ac:dyDescent="0.2">
      <c r="A372" s="8" t="s">
        <v>886</v>
      </c>
      <c r="B372" s="22" t="s">
        <v>934</v>
      </c>
      <c r="C372" s="22"/>
      <c r="D372" s="23" t="s">
        <v>935</v>
      </c>
      <c r="E372" s="22" t="s">
        <v>36</v>
      </c>
      <c r="F372" s="22" t="s">
        <v>37</v>
      </c>
      <c r="G372" s="8" t="s">
        <v>38</v>
      </c>
      <c r="H372" s="8" t="s">
        <v>39</v>
      </c>
      <c r="I372" s="8" t="s">
        <v>40</v>
      </c>
      <c r="J372" s="24" t="s">
        <v>41</v>
      </c>
      <c r="K372" s="25">
        <v>2356842365.2049179</v>
      </c>
      <c r="L372" s="26" t="s">
        <v>918</v>
      </c>
      <c r="M372" s="68"/>
      <c r="N372" s="24" t="s">
        <v>890</v>
      </c>
      <c r="O372" s="9" t="s">
        <v>745</v>
      </c>
      <c r="P372" s="24" t="s">
        <v>891</v>
      </c>
      <c r="Q372" s="24"/>
      <c r="R372" s="44">
        <v>55670199</v>
      </c>
      <c r="S372" s="28">
        <v>35350122</v>
      </c>
      <c r="T372" s="28"/>
      <c r="U372" s="28"/>
      <c r="V372" s="28">
        <v>1178320</v>
      </c>
      <c r="W372" s="13"/>
      <c r="X372" s="13">
        <v>6662424</v>
      </c>
      <c r="Y372" s="28"/>
      <c r="Z372" s="28"/>
      <c r="AA372" s="28"/>
      <c r="AB372" s="15">
        <f t="shared" si="36"/>
        <v>36528442</v>
      </c>
      <c r="AC372" s="16">
        <f t="shared" si="37"/>
        <v>0.96774239645917559</v>
      </c>
      <c r="AD372" s="11">
        <f t="shared" si="38"/>
        <v>3.2257603540824437E-2</v>
      </c>
      <c r="AE372" s="11">
        <f t="shared" si="39"/>
        <v>1.4998933540014862E-2</v>
      </c>
      <c r="AF372" s="16">
        <f t="shared" si="40"/>
        <v>4.9995706857448223E-4</v>
      </c>
      <c r="AG372" s="17">
        <f t="shared" si="41"/>
        <v>1.5498890608589345E-2</v>
      </c>
    </row>
    <row r="373" spans="1:33" ht="12.75" customHeight="1" x14ac:dyDescent="0.2">
      <c r="A373" s="8" t="s">
        <v>886</v>
      </c>
      <c r="B373" s="8" t="s">
        <v>936</v>
      </c>
      <c r="C373" s="8"/>
      <c r="D373" s="23" t="s">
        <v>937</v>
      </c>
      <c r="E373" s="22" t="s">
        <v>36</v>
      </c>
      <c r="F373" s="22" t="s">
        <v>37</v>
      </c>
      <c r="G373" s="8" t="s">
        <v>76</v>
      </c>
      <c r="H373" s="8" t="s">
        <v>39</v>
      </c>
      <c r="I373" s="8" t="s">
        <v>40</v>
      </c>
      <c r="J373" s="24" t="s">
        <v>41</v>
      </c>
      <c r="K373" s="25">
        <v>791099818.7076503</v>
      </c>
      <c r="L373" s="26" t="s">
        <v>513</v>
      </c>
      <c r="M373" s="68" t="s">
        <v>42</v>
      </c>
      <c r="N373" s="24" t="s">
        <v>43</v>
      </c>
      <c r="O373" s="9" t="s">
        <v>745</v>
      </c>
      <c r="P373" s="24" t="s">
        <v>891</v>
      </c>
      <c r="Q373" s="24"/>
      <c r="R373" s="44">
        <v>19907140</v>
      </c>
      <c r="S373" s="28"/>
      <c r="T373" s="28">
        <v>17614744</v>
      </c>
      <c r="U373" s="28"/>
      <c r="V373" s="28">
        <v>592885</v>
      </c>
      <c r="W373" s="13"/>
      <c r="X373" s="13">
        <v>107071</v>
      </c>
      <c r="Y373" s="28"/>
      <c r="Z373" s="28"/>
      <c r="AA373" s="28"/>
      <c r="AB373" s="15">
        <f t="shared" si="36"/>
        <v>592885</v>
      </c>
      <c r="AC373" s="16">
        <f t="shared" si="37"/>
        <v>0</v>
      </c>
      <c r="AD373" s="11">
        <f t="shared" si="38"/>
        <v>1</v>
      </c>
      <c r="AE373" s="11">
        <f t="shared" si="39"/>
        <v>0</v>
      </c>
      <c r="AF373" s="16">
        <f t="shared" si="40"/>
        <v>7.4944398415934877E-4</v>
      </c>
      <c r="AG373" s="17">
        <f t="shared" si="41"/>
        <v>7.4944398415934877E-4</v>
      </c>
    </row>
    <row r="374" spans="1:33" ht="12.75" customHeight="1" x14ac:dyDescent="0.2">
      <c r="A374" s="8" t="s">
        <v>886</v>
      </c>
      <c r="B374" s="8" t="s">
        <v>938</v>
      </c>
      <c r="C374" s="8"/>
      <c r="D374" s="23" t="s">
        <v>939</v>
      </c>
      <c r="E374" s="22" t="s">
        <v>36</v>
      </c>
      <c r="F374" s="22" t="s">
        <v>37</v>
      </c>
      <c r="G374" s="8" t="s">
        <v>76</v>
      </c>
      <c r="H374" s="8" t="s">
        <v>39</v>
      </c>
      <c r="I374" s="8" t="s">
        <v>40</v>
      </c>
      <c r="J374" s="24" t="s">
        <v>51</v>
      </c>
      <c r="K374" s="25">
        <v>2609271.9873497277</v>
      </c>
      <c r="L374" s="26" t="s">
        <v>513</v>
      </c>
      <c r="M374" s="68" t="s">
        <v>42</v>
      </c>
      <c r="N374" s="24" t="s">
        <v>43</v>
      </c>
      <c r="O374" s="9" t="s">
        <v>745</v>
      </c>
      <c r="P374" s="24" t="s">
        <v>891</v>
      </c>
      <c r="Q374" s="24"/>
      <c r="R374" s="44">
        <v>50530.720000000001</v>
      </c>
      <c r="S374" s="28"/>
      <c r="T374" s="28">
        <v>44013.63</v>
      </c>
      <c r="U374" s="28"/>
      <c r="V374" s="28">
        <v>1907.6630241283926</v>
      </c>
      <c r="W374" s="13"/>
      <c r="X374" s="13">
        <v>255.36</v>
      </c>
      <c r="Y374" s="28"/>
      <c r="Z374" s="28"/>
      <c r="AA374" s="28"/>
      <c r="AB374" s="15">
        <f t="shared" si="36"/>
        <v>1907.6630241283926</v>
      </c>
      <c r="AC374" s="16">
        <f t="shared" si="37"/>
        <v>0</v>
      </c>
      <c r="AD374" s="11">
        <f t="shared" si="38"/>
        <v>1</v>
      </c>
      <c r="AE374" s="11">
        <f t="shared" si="39"/>
        <v>0</v>
      </c>
      <c r="AF374" s="16">
        <f t="shared" si="40"/>
        <v>7.3110930304587807E-4</v>
      </c>
      <c r="AG374" s="17">
        <f t="shared" si="41"/>
        <v>7.3110930304587807E-4</v>
      </c>
    </row>
    <row r="375" spans="1:33" ht="12.75" customHeight="1" x14ac:dyDescent="0.2">
      <c r="A375" s="8" t="s">
        <v>886</v>
      </c>
      <c r="B375" s="8" t="s">
        <v>940</v>
      </c>
      <c r="C375" s="8"/>
      <c r="D375" s="23" t="s">
        <v>941</v>
      </c>
      <c r="E375" s="22" t="s">
        <v>36</v>
      </c>
      <c r="F375" s="22" t="s">
        <v>37</v>
      </c>
      <c r="G375" s="22" t="s">
        <v>902</v>
      </c>
      <c r="H375" s="8" t="s">
        <v>238</v>
      </c>
      <c r="I375" s="8" t="s">
        <v>189</v>
      </c>
      <c r="J375" s="24" t="s">
        <v>41</v>
      </c>
      <c r="K375" s="25">
        <v>10772011378.964481</v>
      </c>
      <c r="L375" s="26" t="s">
        <v>918</v>
      </c>
      <c r="M375" s="68"/>
      <c r="N375" s="24" t="s">
        <v>890</v>
      </c>
      <c r="O375" s="9" t="s">
        <v>745</v>
      </c>
      <c r="P375" s="24" t="s">
        <v>891</v>
      </c>
      <c r="Q375" s="24"/>
      <c r="R375" s="44">
        <v>126215499</v>
      </c>
      <c r="S375" s="28">
        <v>99592854</v>
      </c>
      <c r="T375" s="28"/>
      <c r="U375" s="28">
        <v>7986511</v>
      </c>
      <c r="V375" s="28">
        <v>7639077</v>
      </c>
      <c r="W375" s="13"/>
      <c r="X375" s="13">
        <v>460909</v>
      </c>
      <c r="Y375" s="28"/>
      <c r="Z375" s="28"/>
      <c r="AA375" s="28"/>
      <c r="AB375" s="15">
        <f t="shared" si="36"/>
        <v>115218442</v>
      </c>
      <c r="AC375" s="16">
        <f t="shared" si="37"/>
        <v>0.86438292578196818</v>
      </c>
      <c r="AD375" s="11">
        <f t="shared" si="38"/>
        <v>6.6300818405442427E-2</v>
      </c>
      <c r="AE375" s="11">
        <f t="shared" si="39"/>
        <v>9.2455206828396339E-3</v>
      </c>
      <c r="AF375" s="16">
        <f t="shared" si="40"/>
        <v>7.0915975960789861E-4</v>
      </c>
      <c r="AG375" s="17">
        <f t="shared" si="41"/>
        <v>1.0696093602815707E-2</v>
      </c>
    </row>
    <row r="376" spans="1:33" ht="12.75" customHeight="1" x14ac:dyDescent="0.2">
      <c r="A376" s="8" t="s">
        <v>886</v>
      </c>
      <c r="B376" s="8" t="s">
        <v>942</v>
      </c>
      <c r="C376" s="8"/>
      <c r="D376" s="23" t="s">
        <v>943</v>
      </c>
      <c r="E376" s="22" t="s">
        <v>36</v>
      </c>
      <c r="F376" s="22" t="s">
        <v>37</v>
      </c>
      <c r="G376" s="22" t="s">
        <v>902</v>
      </c>
      <c r="H376" s="8" t="s">
        <v>103</v>
      </c>
      <c r="I376" s="8" t="s">
        <v>40</v>
      </c>
      <c r="J376" s="24" t="s">
        <v>41</v>
      </c>
      <c r="K376" s="25">
        <v>13778435214.360655</v>
      </c>
      <c r="L376" s="26" t="s">
        <v>918</v>
      </c>
      <c r="M376" s="68"/>
      <c r="N376" s="24" t="s">
        <v>890</v>
      </c>
      <c r="O376" s="9" t="s">
        <v>745</v>
      </c>
      <c r="P376" s="24" t="s">
        <v>891</v>
      </c>
      <c r="Q376" s="24"/>
      <c r="R376" s="44">
        <v>190928579</v>
      </c>
      <c r="S376" s="28">
        <v>126997107</v>
      </c>
      <c r="T376" s="28"/>
      <c r="U376" s="28">
        <v>3763801</v>
      </c>
      <c r="V376" s="28">
        <v>11974936</v>
      </c>
      <c r="W376" s="13"/>
      <c r="X376" s="13">
        <v>35123855</v>
      </c>
      <c r="Y376" s="28"/>
      <c r="Z376" s="28"/>
      <c r="AA376" s="28"/>
      <c r="AB376" s="15">
        <f t="shared" si="36"/>
        <v>142735844</v>
      </c>
      <c r="AC376" s="16">
        <f t="shared" si="37"/>
        <v>0.8897352160540698</v>
      </c>
      <c r="AD376" s="11">
        <f t="shared" si="38"/>
        <v>8.3895787241780692E-2</v>
      </c>
      <c r="AE376" s="11">
        <f t="shared" si="39"/>
        <v>9.2170921461122469E-3</v>
      </c>
      <c r="AF376" s="16">
        <f t="shared" si="40"/>
        <v>8.6910710931231532E-4</v>
      </c>
      <c r="AG376" s="17">
        <f t="shared" si="41"/>
        <v>1.0359365325551099E-2</v>
      </c>
    </row>
    <row r="377" spans="1:33" ht="12.75" customHeight="1" x14ac:dyDescent="0.2">
      <c r="A377" s="8" t="s">
        <v>886</v>
      </c>
      <c r="B377" s="22" t="s">
        <v>944</v>
      </c>
      <c r="C377" s="22"/>
      <c r="D377" s="23" t="s">
        <v>945</v>
      </c>
      <c r="E377" s="22" t="s">
        <v>36</v>
      </c>
      <c r="F377" s="22" t="s">
        <v>37</v>
      </c>
      <c r="G377" s="8" t="s">
        <v>38</v>
      </c>
      <c r="H377" s="8" t="s">
        <v>590</v>
      </c>
      <c r="I377" s="8" t="s">
        <v>40</v>
      </c>
      <c r="J377" s="24" t="s">
        <v>51</v>
      </c>
      <c r="K377" s="25">
        <v>5249244.9760382464</v>
      </c>
      <c r="L377" s="26" t="s">
        <v>946</v>
      </c>
      <c r="M377" s="68"/>
      <c r="N377" s="24" t="s">
        <v>890</v>
      </c>
      <c r="O377" s="24" t="s">
        <v>339</v>
      </c>
      <c r="P377" s="24" t="s">
        <v>891</v>
      </c>
      <c r="Q377" s="24"/>
      <c r="R377" s="44">
        <v>10983.6</v>
      </c>
      <c r="S377" s="28"/>
      <c r="T377" s="28"/>
      <c r="U377" s="28"/>
      <c r="V377" s="28">
        <v>2046.6820036699257</v>
      </c>
      <c r="W377" s="13"/>
      <c r="X377" s="13">
        <v>701.81999999999994</v>
      </c>
      <c r="Y377" s="28"/>
      <c r="Z377" s="28"/>
      <c r="AA377" s="28"/>
      <c r="AB377" s="15">
        <f t="shared" si="36"/>
        <v>2046.6820036699257</v>
      </c>
      <c r="AC377" s="16">
        <f t="shared" si="37"/>
        <v>0</v>
      </c>
      <c r="AD377" s="11">
        <f t="shared" si="38"/>
        <v>1</v>
      </c>
      <c r="AE377" s="11">
        <f t="shared" si="39"/>
        <v>0</v>
      </c>
      <c r="AF377" s="16">
        <f t="shared" si="40"/>
        <v>3.8990026432613069E-4</v>
      </c>
      <c r="AG377" s="17">
        <f t="shared" si="41"/>
        <v>3.8990026432613069E-4</v>
      </c>
    </row>
    <row r="378" spans="1:33" ht="12.75" customHeight="1" x14ac:dyDescent="0.2">
      <c r="A378" s="8" t="s">
        <v>886</v>
      </c>
      <c r="B378" s="22" t="s">
        <v>947</v>
      </c>
      <c r="C378" s="22"/>
      <c r="D378" s="23" t="s">
        <v>948</v>
      </c>
      <c r="E378" s="22" t="s">
        <v>36</v>
      </c>
      <c r="F378" s="22" t="s">
        <v>37</v>
      </c>
      <c r="G378" s="8" t="s">
        <v>38</v>
      </c>
      <c r="H378" s="8" t="s">
        <v>590</v>
      </c>
      <c r="I378" s="8" t="s">
        <v>40</v>
      </c>
      <c r="J378" s="24" t="s">
        <v>67</v>
      </c>
      <c r="K378" s="25">
        <v>2421825.3277595611</v>
      </c>
      <c r="L378" s="26" t="s">
        <v>946</v>
      </c>
      <c r="M378" s="68"/>
      <c r="N378" s="24" t="s">
        <v>890</v>
      </c>
      <c r="O378" s="24" t="s">
        <v>339</v>
      </c>
      <c r="P378" s="24" t="s">
        <v>891</v>
      </c>
      <c r="Q378" s="24"/>
      <c r="R378" s="44">
        <v>8611.42</v>
      </c>
      <c r="S378" s="28"/>
      <c r="T378" s="28"/>
      <c r="U378" s="28"/>
      <c r="V378" s="28">
        <v>1007.6304815711595</v>
      </c>
      <c r="W378" s="13"/>
      <c r="X378" s="13">
        <v>669.84</v>
      </c>
      <c r="Y378" s="28"/>
      <c r="Z378" s="28"/>
      <c r="AA378" s="28"/>
      <c r="AB378" s="15">
        <f t="shared" si="36"/>
        <v>1007.6304815711595</v>
      </c>
      <c r="AC378" s="16">
        <f t="shared" si="37"/>
        <v>0</v>
      </c>
      <c r="AD378" s="11">
        <f t="shared" si="38"/>
        <v>1</v>
      </c>
      <c r="AE378" s="11">
        <f t="shared" si="39"/>
        <v>0</v>
      </c>
      <c r="AF378" s="16">
        <f t="shared" si="40"/>
        <v>4.1606240963022793E-4</v>
      </c>
      <c r="AG378" s="17">
        <f t="shared" si="41"/>
        <v>4.1606240963022793E-4</v>
      </c>
    </row>
    <row r="379" spans="1:33" ht="12.75" customHeight="1" x14ac:dyDescent="0.2">
      <c r="A379" s="8" t="s">
        <v>886</v>
      </c>
      <c r="B379" s="22" t="s">
        <v>949</v>
      </c>
      <c r="C379" s="22" t="s">
        <v>950</v>
      </c>
      <c r="D379" s="23" t="s">
        <v>951</v>
      </c>
      <c r="E379" s="22" t="s">
        <v>36</v>
      </c>
      <c r="F379" s="22" t="s">
        <v>37</v>
      </c>
      <c r="G379" s="8" t="s">
        <v>76</v>
      </c>
      <c r="H379" s="22" t="s">
        <v>193</v>
      </c>
      <c r="I379" s="8" t="s">
        <v>40</v>
      </c>
      <c r="J379" s="24" t="s">
        <v>51</v>
      </c>
      <c r="K379" s="25">
        <v>16476635.412650272</v>
      </c>
      <c r="L379" s="26" t="s">
        <v>457</v>
      </c>
      <c r="M379" s="68" t="s">
        <v>42</v>
      </c>
      <c r="N379" s="24" t="s">
        <v>43</v>
      </c>
      <c r="O379" s="24" t="s">
        <v>915</v>
      </c>
      <c r="P379" s="24" t="s">
        <v>891</v>
      </c>
      <c r="Q379" s="24"/>
      <c r="R379" s="44">
        <v>471519.46</v>
      </c>
      <c r="S379" s="28"/>
      <c r="T379" s="28">
        <v>448642.44</v>
      </c>
      <c r="U379" s="28"/>
      <c r="V379" s="28">
        <v>8010.9988223372502</v>
      </c>
      <c r="W379" s="13"/>
      <c r="X379" s="13">
        <v>2545.9899999999998</v>
      </c>
      <c r="Y379" s="28"/>
      <c r="Z379" s="28"/>
      <c r="AA379" s="28"/>
      <c r="AB379" s="15">
        <f t="shared" si="36"/>
        <v>8010.9988223372502</v>
      </c>
      <c r="AC379" s="16">
        <f t="shared" si="37"/>
        <v>0</v>
      </c>
      <c r="AD379" s="11">
        <f t="shared" si="38"/>
        <v>1</v>
      </c>
      <c r="AE379" s="11">
        <f t="shared" si="39"/>
        <v>0</v>
      </c>
      <c r="AF379" s="16">
        <f t="shared" si="40"/>
        <v>4.8620356169237338E-4</v>
      </c>
      <c r="AG379" s="17">
        <f t="shared" si="41"/>
        <v>4.8620356169237338E-4</v>
      </c>
    </row>
    <row r="380" spans="1:33" ht="12.75" customHeight="1" x14ac:dyDescent="0.2">
      <c r="A380" s="8" t="s">
        <v>886</v>
      </c>
      <c r="B380" s="22" t="s">
        <v>952</v>
      </c>
      <c r="C380" s="22" t="s">
        <v>950</v>
      </c>
      <c r="D380" s="23" t="s">
        <v>953</v>
      </c>
      <c r="E380" s="22" t="s">
        <v>36</v>
      </c>
      <c r="F380" s="22" t="s">
        <v>37</v>
      </c>
      <c r="G380" s="8" t="s">
        <v>76</v>
      </c>
      <c r="H380" s="22" t="s">
        <v>193</v>
      </c>
      <c r="I380" s="8" t="s">
        <v>40</v>
      </c>
      <c r="J380" s="24" t="s">
        <v>41</v>
      </c>
      <c r="K380" s="25">
        <v>9451550426.5601101</v>
      </c>
      <c r="L380" s="26" t="s">
        <v>513</v>
      </c>
      <c r="M380" s="68" t="s">
        <v>42</v>
      </c>
      <c r="N380" s="24" t="s">
        <v>43</v>
      </c>
      <c r="O380" s="24" t="s">
        <v>915</v>
      </c>
      <c r="P380" s="24" t="s">
        <v>891</v>
      </c>
      <c r="Q380" s="24"/>
      <c r="R380" s="44">
        <v>294177721</v>
      </c>
      <c r="S380" s="28"/>
      <c r="T380" s="28">
        <v>282593022</v>
      </c>
      <c r="U380" s="28"/>
      <c r="V380" s="28">
        <v>4721296</v>
      </c>
      <c r="W380" s="13"/>
      <c r="X380" s="13">
        <v>483993</v>
      </c>
      <c r="Y380" s="28"/>
      <c r="Z380" s="28"/>
      <c r="AA380" s="28"/>
      <c r="AB380" s="15">
        <f t="shared" si="36"/>
        <v>4721296</v>
      </c>
      <c r="AC380" s="16">
        <f t="shared" si="37"/>
        <v>0</v>
      </c>
      <c r="AD380" s="11">
        <f t="shared" si="38"/>
        <v>1</v>
      </c>
      <c r="AE380" s="11">
        <f t="shared" si="39"/>
        <v>0</v>
      </c>
      <c r="AF380" s="16">
        <f t="shared" si="40"/>
        <v>4.9952608692987891E-4</v>
      </c>
      <c r="AG380" s="17">
        <f t="shared" si="41"/>
        <v>4.9952608692987891E-4</v>
      </c>
    </row>
    <row r="381" spans="1:33" ht="12.75" customHeight="1" x14ac:dyDescent="0.2">
      <c r="A381" s="8" t="s">
        <v>886</v>
      </c>
      <c r="B381" s="22" t="s">
        <v>954</v>
      </c>
      <c r="C381" s="29"/>
      <c r="D381" s="47"/>
      <c r="E381" s="47"/>
      <c r="F381" s="31"/>
      <c r="G381" s="31"/>
      <c r="H381" s="31"/>
      <c r="I381" s="31"/>
      <c r="J381" s="32"/>
      <c r="K381" s="33">
        <v>14642824049.344742</v>
      </c>
      <c r="L381" s="34"/>
      <c r="M381" s="69"/>
      <c r="N381" s="32" t="s">
        <v>890</v>
      </c>
      <c r="O381" s="32"/>
      <c r="P381" s="36"/>
      <c r="Q381" s="36"/>
      <c r="R381" s="45">
        <v>175903306</v>
      </c>
      <c r="S381" s="38">
        <v>126015261</v>
      </c>
      <c r="T381" s="38"/>
      <c r="U381" s="38">
        <v>13048268</v>
      </c>
      <c r="V381" s="38">
        <v>11418092</v>
      </c>
      <c r="W381" s="39"/>
      <c r="X381" s="39">
        <v>11991275</v>
      </c>
      <c r="Y381" s="38"/>
      <c r="Z381" s="38"/>
      <c r="AA381" s="38"/>
      <c r="AB381" s="15">
        <f t="shared" si="36"/>
        <v>150481621</v>
      </c>
      <c r="AC381" s="16">
        <f t="shared" si="37"/>
        <v>0.83741296885684136</v>
      </c>
      <c r="AD381" s="11">
        <f t="shared" si="38"/>
        <v>7.5876986997634746E-2</v>
      </c>
      <c r="AE381" s="11">
        <f t="shared" si="39"/>
        <v>8.6059397132234958E-3</v>
      </c>
      <c r="AF381" s="16">
        <f t="shared" si="40"/>
        <v>7.7977389890927177E-4</v>
      </c>
      <c r="AG381" s="17">
        <f t="shared" si="41"/>
        <v>1.0276816855334266E-2</v>
      </c>
    </row>
    <row r="382" spans="1:33" ht="12.75" customHeight="1" x14ac:dyDescent="0.2">
      <c r="A382" s="8" t="s">
        <v>886</v>
      </c>
      <c r="B382" s="22" t="s">
        <v>955</v>
      </c>
      <c r="C382" s="22" t="s">
        <v>137</v>
      </c>
      <c r="D382" s="23" t="s">
        <v>956</v>
      </c>
      <c r="E382" s="22" t="s">
        <v>36</v>
      </c>
      <c r="F382" s="22" t="s">
        <v>37</v>
      </c>
      <c r="G382" s="8" t="s">
        <v>76</v>
      </c>
      <c r="H382" s="8" t="s">
        <v>103</v>
      </c>
      <c r="I382" s="8" t="s">
        <v>40</v>
      </c>
      <c r="J382" s="24" t="s">
        <v>41</v>
      </c>
      <c r="K382" s="25">
        <v>14641721774.565575</v>
      </c>
      <c r="L382" s="26" t="s">
        <v>918</v>
      </c>
      <c r="M382" s="68"/>
      <c r="N382" s="24"/>
      <c r="O382" s="9" t="s">
        <v>745</v>
      </c>
      <c r="P382" s="24" t="s">
        <v>891</v>
      </c>
      <c r="Q382" s="24"/>
      <c r="R382" s="44"/>
      <c r="S382" s="28">
        <v>126011457</v>
      </c>
      <c r="T382" s="28"/>
      <c r="U382" s="28">
        <v>13048268</v>
      </c>
      <c r="V382" s="28"/>
      <c r="W382" s="13"/>
      <c r="X382" s="13"/>
      <c r="Y382" s="28"/>
      <c r="Z382" s="28"/>
      <c r="AA382" s="28"/>
      <c r="AB382" s="15">
        <f t="shared" si="36"/>
        <v>139059725</v>
      </c>
      <c r="AC382" s="16">
        <f t="shared" si="37"/>
        <v>0.90616788577713636</v>
      </c>
      <c r="AD382" s="11">
        <f t="shared" si="38"/>
        <v>0</v>
      </c>
      <c r="AE382" s="11">
        <f t="shared" si="39"/>
        <v>8.6063277898707925E-3</v>
      </c>
      <c r="AF382" s="16">
        <f t="shared" si="40"/>
        <v>0</v>
      </c>
      <c r="AG382" s="17">
        <f t="shared" si="41"/>
        <v>9.4974981181218318E-3</v>
      </c>
    </row>
    <row r="383" spans="1:33" ht="12.75" customHeight="1" x14ac:dyDescent="0.2">
      <c r="A383" s="8" t="s">
        <v>886</v>
      </c>
      <c r="B383" s="22" t="s">
        <v>957</v>
      </c>
      <c r="C383" s="22"/>
      <c r="D383" s="23" t="s">
        <v>958</v>
      </c>
      <c r="E383" s="22" t="s">
        <v>36</v>
      </c>
      <c r="F383" s="22" t="s">
        <v>37</v>
      </c>
      <c r="G383" s="8" t="s">
        <v>38</v>
      </c>
      <c r="H383" s="8" t="s">
        <v>39</v>
      </c>
      <c r="I383" s="8" t="s">
        <v>40</v>
      </c>
      <c r="J383" s="24" t="s">
        <v>41</v>
      </c>
      <c r="K383" s="25">
        <v>2421890266.191257</v>
      </c>
      <c r="L383" s="26" t="s">
        <v>918</v>
      </c>
      <c r="M383" s="68"/>
      <c r="N383" s="24" t="s">
        <v>890</v>
      </c>
      <c r="O383" s="9" t="s">
        <v>745</v>
      </c>
      <c r="P383" s="24" t="s">
        <v>891</v>
      </c>
      <c r="Q383" s="24"/>
      <c r="R383" s="44">
        <v>51320515</v>
      </c>
      <c r="S383" s="28">
        <v>36314716</v>
      </c>
      <c r="T383" s="28"/>
      <c r="U383" s="28"/>
      <c r="V383" s="28">
        <v>1210490</v>
      </c>
      <c r="W383" s="13"/>
      <c r="X383" s="13">
        <v>8013337</v>
      </c>
      <c r="Y383" s="28"/>
      <c r="Z383" s="28"/>
      <c r="AA383" s="28"/>
      <c r="AB383" s="15">
        <f t="shared" si="36"/>
        <v>37525206</v>
      </c>
      <c r="AC383" s="16">
        <f t="shared" si="37"/>
        <v>0.96774194923806678</v>
      </c>
      <c r="AD383" s="11">
        <f t="shared" si="38"/>
        <v>3.2258050761933194E-2</v>
      </c>
      <c r="AE383" s="11">
        <f t="shared" si="39"/>
        <v>1.4994368864246561E-2</v>
      </c>
      <c r="AF383" s="16">
        <f t="shared" si="40"/>
        <v>4.9981207526121976E-4</v>
      </c>
      <c r="AG383" s="17">
        <f t="shared" si="41"/>
        <v>1.549418093950778E-2</v>
      </c>
    </row>
    <row r="384" spans="1:33" ht="12.75" customHeight="1" x14ac:dyDescent="0.2">
      <c r="A384" s="8" t="s">
        <v>886</v>
      </c>
      <c r="B384" s="22" t="s">
        <v>959</v>
      </c>
      <c r="C384" s="22"/>
      <c r="D384" s="23" t="s">
        <v>960</v>
      </c>
      <c r="E384" s="22" t="s">
        <v>36</v>
      </c>
      <c r="F384" s="22" t="s">
        <v>37</v>
      </c>
      <c r="G384" s="8" t="s">
        <v>76</v>
      </c>
      <c r="H384" s="8" t="s">
        <v>208</v>
      </c>
      <c r="I384" s="8" t="s">
        <v>40</v>
      </c>
      <c r="J384" s="24" t="s">
        <v>41</v>
      </c>
      <c r="K384" s="25">
        <v>9976597250.3360653</v>
      </c>
      <c r="L384" s="26" t="s">
        <v>918</v>
      </c>
      <c r="M384" s="68" t="s">
        <v>42</v>
      </c>
      <c r="N384" s="24" t="s">
        <v>43</v>
      </c>
      <c r="O384" s="9" t="s">
        <v>745</v>
      </c>
      <c r="P384" s="24" t="s">
        <v>891</v>
      </c>
      <c r="Q384" s="24"/>
      <c r="R384" s="44">
        <v>110705035</v>
      </c>
      <c r="S384" s="28"/>
      <c r="T384" s="28">
        <v>99906254</v>
      </c>
      <c r="U384" s="28"/>
      <c r="V384" s="28">
        <v>3990131</v>
      </c>
      <c r="W384" s="13"/>
      <c r="X384" s="13">
        <v>519500</v>
      </c>
      <c r="Y384" s="28"/>
      <c r="Z384" s="28"/>
      <c r="AA384" s="28"/>
      <c r="AB384" s="15">
        <f t="shared" si="36"/>
        <v>3990131</v>
      </c>
      <c r="AC384" s="16">
        <f t="shared" si="37"/>
        <v>0</v>
      </c>
      <c r="AD384" s="11">
        <f t="shared" si="38"/>
        <v>1</v>
      </c>
      <c r="AE384" s="11">
        <f t="shared" si="39"/>
        <v>0</v>
      </c>
      <c r="AF384" s="16">
        <f t="shared" si="40"/>
        <v>3.9994909084513673E-4</v>
      </c>
      <c r="AG384" s="17">
        <f t="shared" si="41"/>
        <v>3.9994909084513673E-4</v>
      </c>
    </row>
    <row r="385" spans="1:33" ht="12.75" customHeight="1" x14ac:dyDescent="0.2">
      <c r="A385" s="8" t="s">
        <v>886</v>
      </c>
      <c r="B385" s="22" t="s">
        <v>961</v>
      </c>
      <c r="C385" s="22"/>
      <c r="D385" s="23" t="s">
        <v>962</v>
      </c>
      <c r="E385" s="22" t="s">
        <v>36</v>
      </c>
      <c r="F385" s="22" t="s">
        <v>37</v>
      </c>
      <c r="G385" s="8" t="s">
        <v>76</v>
      </c>
      <c r="H385" s="22" t="s">
        <v>215</v>
      </c>
      <c r="I385" s="8" t="s">
        <v>40</v>
      </c>
      <c r="J385" s="24" t="s">
        <v>41</v>
      </c>
      <c r="K385" s="25">
        <v>3366002642.407104</v>
      </c>
      <c r="L385" s="26" t="s">
        <v>918</v>
      </c>
      <c r="M385" s="68" t="s">
        <v>42</v>
      </c>
      <c r="N385" s="24" t="s">
        <v>43</v>
      </c>
      <c r="O385" s="9" t="s">
        <v>745</v>
      </c>
      <c r="P385" s="24" t="s">
        <v>891</v>
      </c>
      <c r="Q385" s="24"/>
      <c r="R385" s="44">
        <v>56424590</v>
      </c>
      <c r="S385" s="28"/>
      <c r="T385" s="28">
        <v>51426004</v>
      </c>
      <c r="U385" s="28"/>
      <c r="V385" s="28">
        <v>1346427</v>
      </c>
      <c r="W385" s="13"/>
      <c r="X385" s="13">
        <v>305279</v>
      </c>
      <c r="Y385" s="28"/>
      <c r="Z385" s="28"/>
      <c r="AA385" s="28"/>
      <c r="AB385" s="15">
        <f t="shared" si="36"/>
        <v>1346427</v>
      </c>
      <c r="AC385" s="16">
        <f t="shared" si="37"/>
        <v>0</v>
      </c>
      <c r="AD385" s="11">
        <f t="shared" si="38"/>
        <v>1</v>
      </c>
      <c r="AE385" s="11">
        <f t="shared" si="39"/>
        <v>0</v>
      </c>
      <c r="AF385" s="16">
        <f t="shared" si="40"/>
        <v>4.0000770737278445E-4</v>
      </c>
      <c r="AG385" s="17">
        <f t="shared" si="41"/>
        <v>4.0000770737278445E-4</v>
      </c>
    </row>
    <row r="386" spans="1:33" ht="12.75" customHeight="1" x14ac:dyDescent="0.2">
      <c r="A386" s="8" t="s">
        <v>886</v>
      </c>
      <c r="B386" s="22" t="s">
        <v>963</v>
      </c>
      <c r="C386" s="22"/>
      <c r="D386" s="23" t="s">
        <v>964</v>
      </c>
      <c r="E386" s="22" t="s">
        <v>36</v>
      </c>
      <c r="F386" s="22" t="s">
        <v>37</v>
      </c>
      <c r="G386" s="8" t="s">
        <v>76</v>
      </c>
      <c r="H386" s="22" t="s">
        <v>215</v>
      </c>
      <c r="I386" s="8" t="s">
        <v>40</v>
      </c>
      <c r="J386" s="24" t="s">
        <v>41</v>
      </c>
      <c r="K386" s="25">
        <v>26789658033.80328</v>
      </c>
      <c r="L386" s="26" t="s">
        <v>918</v>
      </c>
      <c r="M386" s="68" t="s">
        <v>42</v>
      </c>
      <c r="N386" s="24" t="s">
        <v>43</v>
      </c>
      <c r="O386" s="9" t="s">
        <v>745</v>
      </c>
      <c r="P386" s="24" t="s">
        <v>891</v>
      </c>
      <c r="Q386" s="24"/>
      <c r="R386" s="44">
        <v>508203135</v>
      </c>
      <c r="S386" s="28"/>
      <c r="T386" s="28">
        <v>477489951</v>
      </c>
      <c r="U386" s="28"/>
      <c r="V386" s="28">
        <v>10712080</v>
      </c>
      <c r="W386" s="13"/>
      <c r="X386" s="13">
        <v>6029694</v>
      </c>
      <c r="Y386" s="28"/>
      <c r="Z386" s="28"/>
      <c r="AA386" s="28"/>
      <c r="AB386" s="15">
        <f t="shared" si="36"/>
        <v>10712080</v>
      </c>
      <c r="AC386" s="16">
        <f t="shared" si="37"/>
        <v>0</v>
      </c>
      <c r="AD386" s="11">
        <f t="shared" si="38"/>
        <v>1</v>
      </c>
      <c r="AE386" s="11">
        <f t="shared" si="39"/>
        <v>0</v>
      </c>
      <c r="AF386" s="16">
        <f t="shared" si="40"/>
        <v>3.9985878082069809E-4</v>
      </c>
      <c r="AG386" s="17">
        <f t="shared" si="41"/>
        <v>3.9985878082069809E-4</v>
      </c>
    </row>
    <row r="387" spans="1:33" ht="12.75" customHeight="1" x14ac:dyDescent="0.2">
      <c r="A387" s="8" t="s">
        <v>886</v>
      </c>
      <c r="B387" s="22" t="s">
        <v>965</v>
      </c>
      <c r="C387" s="29"/>
      <c r="D387" s="47"/>
      <c r="E387" s="47"/>
      <c r="F387" s="31"/>
      <c r="G387" s="31"/>
      <c r="H387" s="31"/>
      <c r="I387" s="31"/>
      <c r="J387" s="32"/>
      <c r="K387" s="33">
        <v>24809822423.506168</v>
      </c>
      <c r="L387" s="35"/>
      <c r="M387" s="69"/>
      <c r="N387" s="32"/>
      <c r="O387" s="32"/>
      <c r="P387" s="36"/>
      <c r="Q387" s="36"/>
      <c r="R387" s="45">
        <v>605217946</v>
      </c>
      <c r="S387" s="38">
        <v>466696781</v>
      </c>
      <c r="T387" s="52"/>
      <c r="U387" s="38">
        <v>41080024</v>
      </c>
      <c r="V387" s="38">
        <v>19897389</v>
      </c>
      <c r="W387" s="39"/>
      <c r="X387" s="39">
        <v>54952987</v>
      </c>
      <c r="Y387" s="38"/>
      <c r="Z387" s="38"/>
      <c r="AA387" s="38"/>
      <c r="AB387" s="15">
        <f t="shared" si="36"/>
        <v>527674194</v>
      </c>
      <c r="AC387" s="16">
        <f t="shared" si="37"/>
        <v>0.88444116901422698</v>
      </c>
      <c r="AD387" s="11">
        <f t="shared" si="38"/>
        <v>3.7707716667303992E-2</v>
      </c>
      <c r="AE387" s="11">
        <f t="shared" si="39"/>
        <v>1.8810968213856548E-2</v>
      </c>
      <c r="AF387" s="16">
        <f t="shared" si="40"/>
        <v>8.0199642949270521E-4</v>
      </c>
      <c r="AG387" s="17">
        <f t="shared" si="41"/>
        <v>2.1268761420075822E-2</v>
      </c>
    </row>
    <row r="388" spans="1:33" ht="12.75" customHeight="1" x14ac:dyDescent="0.2">
      <c r="A388" s="8" t="s">
        <v>886</v>
      </c>
      <c r="B388" s="22" t="s">
        <v>966</v>
      </c>
      <c r="C388" s="22" t="s">
        <v>137</v>
      </c>
      <c r="D388" s="23" t="s">
        <v>967</v>
      </c>
      <c r="E388" s="22" t="s">
        <v>36</v>
      </c>
      <c r="F388" s="22" t="s">
        <v>37</v>
      </c>
      <c r="G388" s="22" t="s">
        <v>902</v>
      </c>
      <c r="H388" s="8" t="s">
        <v>103</v>
      </c>
      <c r="I388" s="8" t="s">
        <v>40</v>
      </c>
      <c r="J388" s="24" t="s">
        <v>41</v>
      </c>
      <c r="K388" s="25">
        <v>24770080093.101093</v>
      </c>
      <c r="L388" s="26" t="s">
        <v>918</v>
      </c>
      <c r="M388" s="68"/>
      <c r="N388" s="24"/>
      <c r="O388" s="9" t="s">
        <v>745</v>
      </c>
      <c r="P388" s="24" t="s">
        <v>891</v>
      </c>
      <c r="Q388" s="24"/>
      <c r="R388" s="44"/>
      <c r="S388" s="28">
        <v>466490519</v>
      </c>
      <c r="T388" s="28"/>
      <c r="U388" s="28">
        <v>41080024</v>
      </c>
      <c r="V388" s="28"/>
      <c r="W388" s="13"/>
      <c r="X388" s="13"/>
      <c r="Y388" s="28"/>
      <c r="Z388" s="28"/>
      <c r="AA388" s="28"/>
      <c r="AB388" s="15">
        <f t="shared" si="36"/>
        <v>507570543</v>
      </c>
      <c r="AC388" s="16">
        <f t="shared" si="37"/>
        <v>0.91906538989202136</v>
      </c>
      <c r="AD388" s="11">
        <f t="shared" si="38"/>
        <v>0</v>
      </c>
      <c r="AE388" s="11">
        <f t="shared" si="39"/>
        <v>1.8832822390829729E-2</v>
      </c>
      <c r="AF388" s="16">
        <f t="shared" si="40"/>
        <v>0</v>
      </c>
      <c r="AG388" s="17">
        <f t="shared" si="41"/>
        <v>2.0491275809050268E-2</v>
      </c>
    </row>
    <row r="389" spans="1:33" ht="12.75" customHeight="1" x14ac:dyDescent="0.2">
      <c r="A389" s="8" t="s">
        <v>886</v>
      </c>
      <c r="B389" s="22" t="s">
        <v>968</v>
      </c>
      <c r="C389" s="22"/>
      <c r="D389" s="23" t="s">
        <v>969</v>
      </c>
      <c r="E389" s="22" t="s">
        <v>36</v>
      </c>
      <c r="F389" s="22" t="s">
        <v>37</v>
      </c>
      <c r="G389" s="22" t="s">
        <v>902</v>
      </c>
      <c r="H389" s="8" t="s">
        <v>66</v>
      </c>
      <c r="I389" s="8" t="s">
        <v>189</v>
      </c>
      <c r="J389" s="24" t="s">
        <v>41</v>
      </c>
      <c r="K389" s="25">
        <v>11027285179.655737</v>
      </c>
      <c r="L389" s="26" t="s">
        <v>918</v>
      </c>
      <c r="M389" s="68"/>
      <c r="N389" s="24" t="s">
        <v>890</v>
      </c>
      <c r="O389" s="9" t="s">
        <v>745</v>
      </c>
      <c r="P389" s="24" t="s">
        <v>891</v>
      </c>
      <c r="Q389" s="24"/>
      <c r="R389" s="44">
        <v>104620720</v>
      </c>
      <c r="S389" s="28">
        <v>85195593</v>
      </c>
      <c r="T389" s="28"/>
      <c r="U389" s="28">
        <v>3015364</v>
      </c>
      <c r="V389" s="28">
        <v>5072126</v>
      </c>
      <c r="W389" s="13"/>
      <c r="X389" s="13">
        <v>586227</v>
      </c>
      <c r="Y389" s="28"/>
      <c r="Z389" s="28"/>
      <c r="AA389" s="28"/>
      <c r="AB389" s="15">
        <f t="shared" si="36"/>
        <v>93283083</v>
      </c>
      <c r="AC389" s="16">
        <f t="shared" si="37"/>
        <v>0.91330164334298425</v>
      </c>
      <c r="AD389" s="11">
        <f t="shared" si="38"/>
        <v>5.4373481631176362E-2</v>
      </c>
      <c r="AE389" s="11">
        <f t="shared" si="39"/>
        <v>7.7258900637826563E-3</v>
      </c>
      <c r="AF389" s="16">
        <f t="shared" si="40"/>
        <v>4.5996144267290527E-4</v>
      </c>
      <c r="AG389" s="17">
        <f t="shared" si="41"/>
        <v>8.4592972322959578E-3</v>
      </c>
    </row>
    <row r="390" spans="1:33" ht="12.75" customHeight="1" x14ac:dyDescent="0.2">
      <c r="A390" s="8" t="s">
        <v>886</v>
      </c>
      <c r="B390" s="22" t="s">
        <v>970</v>
      </c>
      <c r="C390" s="22"/>
      <c r="D390" s="23" t="s">
        <v>971</v>
      </c>
      <c r="E390" s="22" t="s">
        <v>36</v>
      </c>
      <c r="F390" s="22" t="s">
        <v>37</v>
      </c>
      <c r="G390" s="8" t="s">
        <v>38</v>
      </c>
      <c r="H390" s="8" t="s">
        <v>39</v>
      </c>
      <c r="I390" s="8" t="s">
        <v>40</v>
      </c>
      <c r="J390" s="24" t="s">
        <v>41</v>
      </c>
      <c r="K390" s="25">
        <v>12536098668.188524</v>
      </c>
      <c r="L390" s="26" t="s">
        <v>918</v>
      </c>
      <c r="M390" s="68" t="s">
        <v>42</v>
      </c>
      <c r="N390" s="24" t="s">
        <v>43</v>
      </c>
      <c r="O390" s="9" t="s">
        <v>745</v>
      </c>
      <c r="P390" s="24" t="s">
        <v>891</v>
      </c>
      <c r="Q390" s="24"/>
      <c r="R390" s="44">
        <v>306025807</v>
      </c>
      <c r="S390" s="28">
        <v>250396060</v>
      </c>
      <c r="T390" s="28"/>
      <c r="U390" s="28"/>
      <c r="V390" s="28">
        <v>7887483</v>
      </c>
      <c r="W390" s="13"/>
      <c r="X390" s="13">
        <v>24447871</v>
      </c>
      <c r="Y390" s="28"/>
      <c r="Z390" s="28"/>
      <c r="AA390" s="28"/>
      <c r="AB390" s="15">
        <f t="shared" si="36"/>
        <v>258283543</v>
      </c>
      <c r="AC390" s="16">
        <f t="shared" si="37"/>
        <v>0.96946192193127845</v>
      </c>
      <c r="AD390" s="11">
        <f t="shared" si="38"/>
        <v>3.0538078068721553E-2</v>
      </c>
      <c r="AE390" s="11">
        <f t="shared" si="39"/>
        <v>1.9974002010322595E-2</v>
      </c>
      <c r="AF390" s="16">
        <f t="shared" si="40"/>
        <v>6.2918163048725803E-4</v>
      </c>
      <c r="AG390" s="17">
        <f t="shared" si="41"/>
        <v>2.0603183640809854E-2</v>
      </c>
    </row>
    <row r="391" spans="1:33" ht="12.75" customHeight="1" x14ac:dyDescent="0.2">
      <c r="A391" s="8" t="s">
        <v>886</v>
      </c>
      <c r="B391" s="22" t="s">
        <v>972</v>
      </c>
      <c r="C391" s="8"/>
      <c r="D391" s="23" t="s">
        <v>973</v>
      </c>
      <c r="E391" s="22" t="s">
        <v>36</v>
      </c>
      <c r="F391" s="22" t="s">
        <v>37</v>
      </c>
      <c r="G391" s="22" t="s">
        <v>902</v>
      </c>
      <c r="H391" s="22" t="s">
        <v>133</v>
      </c>
      <c r="I391" s="8" t="s">
        <v>189</v>
      </c>
      <c r="J391" s="24" t="s">
        <v>41</v>
      </c>
      <c r="K391" s="25">
        <v>192921978.59016395</v>
      </c>
      <c r="L391" s="26" t="s">
        <v>918</v>
      </c>
      <c r="M391" s="68"/>
      <c r="N391" s="24" t="s">
        <v>890</v>
      </c>
      <c r="O391" s="9" t="s">
        <v>745</v>
      </c>
      <c r="P391" s="24" t="s">
        <v>891</v>
      </c>
      <c r="Q391" s="24"/>
      <c r="R391" s="44">
        <v>2584321</v>
      </c>
      <c r="S391" s="28">
        <v>546392</v>
      </c>
      <c r="T391" s="28"/>
      <c r="U391" s="28">
        <v>321597</v>
      </c>
      <c r="V391" s="28">
        <v>125371</v>
      </c>
      <c r="W391" s="13"/>
      <c r="X391" s="13">
        <v>7081</v>
      </c>
      <c r="Y391" s="28"/>
      <c r="Z391" s="28"/>
      <c r="AA391" s="28"/>
      <c r="AB391" s="15">
        <f t="shared" si="36"/>
        <v>993360</v>
      </c>
      <c r="AC391" s="16">
        <f t="shared" si="37"/>
        <v>0.55004429411290967</v>
      </c>
      <c r="AD391" s="11">
        <f t="shared" si="38"/>
        <v>0.12620902794555852</v>
      </c>
      <c r="AE391" s="11">
        <f t="shared" si="39"/>
        <v>2.8321915625836194E-3</v>
      </c>
      <c r="AF391" s="16">
        <f t="shared" si="40"/>
        <v>6.4985338070958391E-4</v>
      </c>
      <c r="AG391" s="17">
        <f t="shared" si="41"/>
        <v>5.1490245292904442E-3</v>
      </c>
    </row>
    <row r="392" spans="1:33" ht="12.75" customHeight="1" x14ac:dyDescent="0.2">
      <c r="A392" s="8" t="s">
        <v>886</v>
      </c>
      <c r="B392" s="22" t="s">
        <v>974</v>
      </c>
      <c r="C392" s="8"/>
      <c r="D392" s="23" t="s">
        <v>975</v>
      </c>
      <c r="E392" s="22" t="s">
        <v>36</v>
      </c>
      <c r="F392" s="22" t="s">
        <v>37</v>
      </c>
      <c r="G392" s="22" t="s">
        <v>902</v>
      </c>
      <c r="H392" s="22" t="s">
        <v>133</v>
      </c>
      <c r="I392" s="8" t="s">
        <v>40</v>
      </c>
      <c r="J392" s="24" t="s">
        <v>51</v>
      </c>
      <c r="K392" s="25">
        <v>1313727.8674863386</v>
      </c>
      <c r="L392" s="26" t="s">
        <v>918</v>
      </c>
      <c r="M392" s="68"/>
      <c r="N392" s="24" t="s">
        <v>890</v>
      </c>
      <c r="O392" s="24" t="s">
        <v>976</v>
      </c>
      <c r="P392" s="24" t="s">
        <v>891</v>
      </c>
      <c r="Q392" s="24"/>
      <c r="R392" s="44">
        <v>13922.45</v>
      </c>
      <c r="S392" s="28">
        <v>3252.82</v>
      </c>
      <c r="T392" s="28"/>
      <c r="U392" s="28"/>
      <c r="V392" s="28">
        <v>585.24</v>
      </c>
      <c r="W392" s="13"/>
      <c r="X392" s="13">
        <v>5365.32</v>
      </c>
      <c r="Y392" s="28"/>
      <c r="Z392" s="28"/>
      <c r="AA392" s="51"/>
      <c r="AB392" s="15">
        <f t="shared" si="36"/>
        <v>3838.0600000000004</v>
      </c>
      <c r="AC392" s="16">
        <f t="shared" si="37"/>
        <v>0.84751671417330621</v>
      </c>
      <c r="AD392" s="11">
        <f t="shared" si="38"/>
        <v>0.15248328582669368</v>
      </c>
      <c r="AE392" s="11">
        <f t="shared" si="39"/>
        <v>2.4760226836200733E-3</v>
      </c>
      <c r="AF392" s="16">
        <f t="shared" si="40"/>
        <v>4.4548038789782762E-4</v>
      </c>
      <c r="AG392" s="17">
        <f t="shared" si="41"/>
        <v>2.9215030715179012E-3</v>
      </c>
    </row>
    <row r="393" spans="1:33" ht="12.75" customHeight="1" x14ac:dyDescent="0.2">
      <c r="A393" s="8" t="s">
        <v>886</v>
      </c>
      <c r="B393" s="22" t="s">
        <v>977</v>
      </c>
      <c r="C393" s="8"/>
      <c r="D393" s="23" t="s">
        <v>978</v>
      </c>
      <c r="E393" s="22" t="s">
        <v>36</v>
      </c>
      <c r="F393" s="22" t="s">
        <v>37</v>
      </c>
      <c r="G393" s="22" t="s">
        <v>902</v>
      </c>
      <c r="H393" s="22" t="s">
        <v>133</v>
      </c>
      <c r="I393" s="8" t="s">
        <v>40</v>
      </c>
      <c r="J393" s="24" t="s">
        <v>67</v>
      </c>
      <c r="K393" s="25">
        <v>3427343.7170491824</v>
      </c>
      <c r="L393" s="26" t="s">
        <v>918</v>
      </c>
      <c r="M393" s="68"/>
      <c r="N393" s="24" t="s">
        <v>890</v>
      </c>
      <c r="O393" s="9" t="s">
        <v>745</v>
      </c>
      <c r="P393" s="24" t="s">
        <v>891</v>
      </c>
      <c r="Q393" s="24"/>
      <c r="R393" s="44">
        <v>30532.51</v>
      </c>
      <c r="S393" s="28">
        <v>21585.754640839386</v>
      </c>
      <c r="T393" s="28"/>
      <c r="U393" s="28">
        <v>92.345977939198278</v>
      </c>
      <c r="V393" s="28">
        <v>1423.2344632768361</v>
      </c>
      <c r="W393" s="13"/>
      <c r="X393" s="13">
        <v>777.67</v>
      </c>
      <c r="Y393" s="28"/>
      <c r="Z393" s="28"/>
      <c r="AA393" s="28"/>
      <c r="AB393" s="15">
        <f t="shared" si="36"/>
        <v>23101.335082055422</v>
      </c>
      <c r="AC393" s="16">
        <f t="shared" si="37"/>
        <v>0.93439424882446276</v>
      </c>
      <c r="AD393" s="11">
        <f t="shared" si="38"/>
        <v>6.1608320827412758E-2</v>
      </c>
      <c r="AE393" s="11">
        <f t="shared" si="39"/>
        <v>6.2981003432663971E-3</v>
      </c>
      <c r="AF393" s="16">
        <f t="shared" si="40"/>
        <v>4.1525874869130107E-4</v>
      </c>
      <c r="AG393" s="17">
        <f t="shared" si="41"/>
        <v>6.7403029836601352E-3</v>
      </c>
    </row>
    <row r="394" spans="1:33" ht="12.75" customHeight="1" x14ac:dyDescent="0.2">
      <c r="A394" s="8" t="s">
        <v>886</v>
      </c>
      <c r="B394" s="22" t="s">
        <v>979</v>
      </c>
      <c r="C394" s="22"/>
      <c r="D394" s="23" t="s">
        <v>980</v>
      </c>
      <c r="E394" s="22" t="s">
        <v>36</v>
      </c>
      <c r="F394" s="22" t="s">
        <v>37</v>
      </c>
      <c r="G394" s="8" t="s">
        <v>76</v>
      </c>
      <c r="H394" s="22" t="s">
        <v>215</v>
      </c>
      <c r="I394" s="8" t="s">
        <v>40</v>
      </c>
      <c r="J394" s="24" t="s">
        <v>67</v>
      </c>
      <c r="K394" s="25">
        <v>2896755.9129781448</v>
      </c>
      <c r="L394" s="26" t="s">
        <v>918</v>
      </c>
      <c r="M394" s="68" t="s">
        <v>42</v>
      </c>
      <c r="N394" s="24" t="s">
        <v>43</v>
      </c>
      <c r="O394" s="9" t="s">
        <v>745</v>
      </c>
      <c r="P394" s="24" t="s">
        <v>891</v>
      </c>
      <c r="Q394" s="24"/>
      <c r="R394" s="44">
        <v>51724.5</v>
      </c>
      <c r="S394" s="28"/>
      <c r="T394" s="28">
        <v>43509.85</v>
      </c>
      <c r="U394" s="28"/>
      <c r="V394" s="28">
        <v>1204.2339252085014</v>
      </c>
      <c r="W394" s="13"/>
      <c r="X394" s="13">
        <v>900.37</v>
      </c>
      <c r="Y394" s="28"/>
      <c r="Z394" s="28"/>
      <c r="AA394" s="28"/>
      <c r="AB394" s="15">
        <f t="shared" si="36"/>
        <v>1204.2339252085014</v>
      </c>
      <c r="AC394" s="16">
        <f t="shared" si="37"/>
        <v>0</v>
      </c>
      <c r="AD394" s="11">
        <f t="shared" si="38"/>
        <v>1</v>
      </c>
      <c r="AE394" s="11">
        <f t="shared" si="39"/>
        <v>0</v>
      </c>
      <c r="AF394" s="16">
        <f t="shared" si="40"/>
        <v>4.157181210240226E-4</v>
      </c>
      <c r="AG394" s="17">
        <f t="shared" si="41"/>
        <v>4.157181210240226E-4</v>
      </c>
    </row>
    <row r="395" spans="1:33" ht="12.75" customHeight="1" x14ac:dyDescent="0.2">
      <c r="A395" s="8" t="s">
        <v>886</v>
      </c>
      <c r="B395" s="22" t="s">
        <v>981</v>
      </c>
      <c r="C395" s="22"/>
      <c r="D395" s="23" t="s">
        <v>982</v>
      </c>
      <c r="E395" s="22" t="s">
        <v>36</v>
      </c>
      <c r="F395" s="22" t="s">
        <v>37</v>
      </c>
      <c r="G395" s="8" t="s">
        <v>76</v>
      </c>
      <c r="H395" s="22" t="s">
        <v>215</v>
      </c>
      <c r="I395" s="8" t="s">
        <v>40</v>
      </c>
      <c r="J395" s="24" t="s">
        <v>67</v>
      </c>
      <c r="K395" s="25">
        <v>17562238.113060139</v>
      </c>
      <c r="L395" s="26" t="s">
        <v>918</v>
      </c>
      <c r="M395" s="68" t="s">
        <v>42</v>
      </c>
      <c r="N395" s="24" t="s">
        <v>43</v>
      </c>
      <c r="O395" s="9" t="s">
        <v>745</v>
      </c>
      <c r="P395" s="24" t="s">
        <v>891</v>
      </c>
      <c r="Q395" s="24"/>
      <c r="R395" s="44">
        <v>265955.39</v>
      </c>
      <c r="S395" s="28"/>
      <c r="T395" s="28">
        <v>242189.55</v>
      </c>
      <c r="U395" s="28"/>
      <c r="V395" s="28">
        <v>7268.8256658595637</v>
      </c>
      <c r="W395" s="13"/>
      <c r="X395" s="13">
        <v>3587.1400000000003</v>
      </c>
      <c r="Y395" s="28"/>
      <c r="Z395" s="28"/>
      <c r="AA395" s="28"/>
      <c r="AB395" s="15">
        <f t="shared" si="36"/>
        <v>7268.8256658595637</v>
      </c>
      <c r="AC395" s="16">
        <f t="shared" si="37"/>
        <v>0</v>
      </c>
      <c r="AD395" s="11">
        <f t="shared" si="38"/>
        <v>1</v>
      </c>
      <c r="AE395" s="11">
        <f t="shared" si="39"/>
        <v>0</v>
      </c>
      <c r="AF395" s="16">
        <f t="shared" si="40"/>
        <v>4.1388948373579499E-4</v>
      </c>
      <c r="AG395" s="17">
        <f t="shared" si="41"/>
        <v>4.1388948373579499E-4</v>
      </c>
    </row>
    <row r="396" spans="1:33" ht="12.75" customHeight="1" x14ac:dyDescent="0.2">
      <c r="A396" s="8" t="s">
        <v>886</v>
      </c>
      <c r="B396" s="22" t="s">
        <v>983</v>
      </c>
      <c r="C396" s="29"/>
      <c r="D396" s="30"/>
      <c r="E396" s="31"/>
      <c r="F396" s="31"/>
      <c r="G396" s="31"/>
      <c r="H396" s="31"/>
      <c r="I396" s="31"/>
      <c r="J396" s="32"/>
      <c r="K396" s="33">
        <v>8231522587.9071035</v>
      </c>
      <c r="L396" s="34"/>
      <c r="M396" s="69"/>
      <c r="N396" s="32" t="s">
        <v>890</v>
      </c>
      <c r="O396" s="32"/>
      <c r="P396" s="36"/>
      <c r="Q396" s="36"/>
      <c r="R396" s="53">
        <v>164119211</v>
      </c>
      <c r="S396" s="54">
        <v>110198416</v>
      </c>
      <c r="T396" s="54">
        <v>26677</v>
      </c>
      <c r="U396" s="54">
        <v>28555134</v>
      </c>
      <c r="V396" s="54">
        <v>4818484</v>
      </c>
      <c r="W396" s="39"/>
      <c r="X396" s="39">
        <v>6866993</v>
      </c>
      <c r="Y396" s="54"/>
      <c r="Z396" s="54"/>
      <c r="AA396" s="54"/>
      <c r="AB396" s="15">
        <f t="shared" si="36"/>
        <v>143572034</v>
      </c>
      <c r="AC396" s="16">
        <f t="shared" si="37"/>
        <v>0.76754791953424584</v>
      </c>
      <c r="AD396" s="11">
        <f t="shared" si="38"/>
        <v>3.356143857375455E-2</v>
      </c>
      <c r="AE396" s="11">
        <f t="shared" si="39"/>
        <v>1.3387367260814183E-2</v>
      </c>
      <c r="AF396" s="16">
        <f t="shared" si="40"/>
        <v>5.8536971119763624E-4</v>
      </c>
      <c r="AG396" s="17">
        <f t="shared" si="41"/>
        <v>1.7441734802613684E-2</v>
      </c>
    </row>
    <row r="397" spans="1:33" ht="12.75" customHeight="1" x14ac:dyDescent="0.2">
      <c r="A397" s="8" t="s">
        <v>886</v>
      </c>
      <c r="B397" s="22" t="s">
        <v>984</v>
      </c>
      <c r="C397" s="22" t="s">
        <v>137</v>
      </c>
      <c r="D397" s="23" t="s">
        <v>985</v>
      </c>
      <c r="E397" s="22" t="s">
        <v>36</v>
      </c>
      <c r="F397" s="22" t="s">
        <v>37</v>
      </c>
      <c r="G397" s="8" t="s">
        <v>38</v>
      </c>
      <c r="H397" s="8" t="s">
        <v>39</v>
      </c>
      <c r="I397" s="8" t="s">
        <v>40</v>
      </c>
      <c r="J397" s="24" t="s">
        <v>41</v>
      </c>
      <c r="K397" s="25">
        <v>4902051765.284153</v>
      </c>
      <c r="L397" s="26" t="s">
        <v>918</v>
      </c>
      <c r="M397" s="68" t="s">
        <v>42</v>
      </c>
      <c r="N397" s="24" t="s">
        <v>43</v>
      </c>
      <c r="O397" s="9" t="s">
        <v>745</v>
      </c>
      <c r="P397" s="24" t="s">
        <v>891</v>
      </c>
      <c r="Q397" s="24"/>
      <c r="R397" s="55"/>
      <c r="S397" s="56">
        <v>54302186</v>
      </c>
      <c r="T397" s="56"/>
      <c r="U397" s="56">
        <v>28555184</v>
      </c>
      <c r="V397" s="56"/>
      <c r="W397" s="13"/>
      <c r="X397" s="13"/>
      <c r="Y397" s="56"/>
      <c r="Z397" s="56"/>
      <c r="AA397" s="56"/>
      <c r="AB397" s="15">
        <f t="shared" si="36"/>
        <v>82857370</v>
      </c>
      <c r="AC397" s="16">
        <f t="shared" si="37"/>
        <v>0.65536941372867619</v>
      </c>
      <c r="AD397" s="11">
        <f t="shared" si="38"/>
        <v>0</v>
      </c>
      <c r="AE397" s="11">
        <f t="shared" si="39"/>
        <v>1.1077440345400414E-2</v>
      </c>
      <c r="AF397" s="16">
        <f t="shared" si="40"/>
        <v>0</v>
      </c>
      <c r="AG397" s="17">
        <f t="shared" si="41"/>
        <v>1.6902589765939991E-2</v>
      </c>
    </row>
    <row r="398" spans="1:33" ht="12.75" customHeight="1" x14ac:dyDescent="0.2">
      <c r="A398" s="8" t="s">
        <v>886</v>
      </c>
      <c r="B398" s="22" t="s">
        <v>986</v>
      </c>
      <c r="C398" s="22" t="s">
        <v>140</v>
      </c>
      <c r="D398" s="23" t="s">
        <v>987</v>
      </c>
      <c r="E398" s="22" t="s">
        <v>36</v>
      </c>
      <c r="F398" s="22" t="s">
        <v>37</v>
      </c>
      <c r="G398" s="8" t="s">
        <v>38</v>
      </c>
      <c r="H398" s="8" t="s">
        <v>39</v>
      </c>
      <c r="I398" s="8" t="s">
        <v>40</v>
      </c>
      <c r="J398" s="24" t="s">
        <v>41</v>
      </c>
      <c r="K398" s="25">
        <v>3243111175.5464482</v>
      </c>
      <c r="L398" s="26" t="s">
        <v>918</v>
      </c>
      <c r="M398" s="68" t="s">
        <v>898</v>
      </c>
      <c r="N398" s="24" t="s">
        <v>43</v>
      </c>
      <c r="O398" s="9" t="s">
        <v>745</v>
      </c>
      <c r="P398" s="24" t="s">
        <v>891</v>
      </c>
      <c r="Q398" s="24"/>
      <c r="R398" s="55"/>
      <c r="S398" s="56">
        <v>54860486</v>
      </c>
      <c r="T398" s="56"/>
      <c r="U398" s="56"/>
      <c r="V398" s="56"/>
      <c r="W398" s="13"/>
      <c r="X398" s="13"/>
      <c r="Y398" s="56"/>
      <c r="Z398" s="56"/>
      <c r="AA398" s="56"/>
      <c r="AB398" s="15">
        <f t="shared" si="36"/>
        <v>54860486</v>
      </c>
      <c r="AC398" s="16">
        <f t="shared" si="37"/>
        <v>1</v>
      </c>
      <c r="AD398" s="11">
        <f t="shared" si="38"/>
        <v>0</v>
      </c>
      <c r="AE398" s="11">
        <f t="shared" si="39"/>
        <v>1.6916005351175257E-2</v>
      </c>
      <c r="AF398" s="16">
        <f t="shared" si="40"/>
        <v>0</v>
      </c>
      <c r="AG398" s="17">
        <f t="shared" si="41"/>
        <v>1.6916005351175257E-2</v>
      </c>
    </row>
    <row r="399" spans="1:33" ht="12.75" customHeight="1" x14ac:dyDescent="0.2">
      <c r="A399" s="8" t="s">
        <v>886</v>
      </c>
      <c r="B399" s="22" t="s">
        <v>988</v>
      </c>
      <c r="C399" s="22" t="s">
        <v>160</v>
      </c>
      <c r="D399" s="23" t="s">
        <v>989</v>
      </c>
      <c r="E399" s="22" t="s">
        <v>36</v>
      </c>
      <c r="F399" s="22" t="s">
        <v>37</v>
      </c>
      <c r="G399" s="8" t="s">
        <v>38</v>
      </c>
      <c r="H399" s="8" t="s">
        <v>39</v>
      </c>
      <c r="I399" s="8" t="s">
        <v>40</v>
      </c>
      <c r="J399" s="24" t="s">
        <v>41</v>
      </c>
      <c r="K399" s="25">
        <v>86359647.076502725</v>
      </c>
      <c r="L399" s="26" t="s">
        <v>990</v>
      </c>
      <c r="M399" s="68" t="s">
        <v>42</v>
      </c>
      <c r="N399" s="24" t="s">
        <v>43</v>
      </c>
      <c r="O399" s="9" t="s">
        <v>745</v>
      </c>
      <c r="P399" s="24" t="s">
        <v>891</v>
      </c>
      <c r="Q399" s="24"/>
      <c r="R399" s="55"/>
      <c r="S399" s="56">
        <v>1035744</v>
      </c>
      <c r="T399" s="56">
        <v>26677</v>
      </c>
      <c r="U399" s="56"/>
      <c r="V399" s="56"/>
      <c r="W399" s="13"/>
      <c r="X399" s="13"/>
      <c r="Y399" s="56"/>
      <c r="Z399" s="56"/>
      <c r="AA399" s="56"/>
      <c r="AB399" s="15">
        <f t="shared" si="36"/>
        <v>1035744</v>
      </c>
      <c r="AC399" s="16">
        <f t="shared" si="37"/>
        <v>1</v>
      </c>
      <c r="AD399" s="11">
        <f t="shared" si="38"/>
        <v>0</v>
      </c>
      <c r="AE399" s="11">
        <f t="shared" si="39"/>
        <v>1.1993379258283372E-2</v>
      </c>
      <c r="AF399" s="16">
        <f t="shared" si="40"/>
        <v>0</v>
      </c>
      <c r="AG399" s="17">
        <f t="shared" si="41"/>
        <v>1.1993379258283372E-2</v>
      </c>
    </row>
    <row r="400" spans="1:33" ht="12.75" customHeight="1" x14ac:dyDescent="0.2">
      <c r="A400" s="8" t="s">
        <v>886</v>
      </c>
      <c r="B400" s="22" t="s">
        <v>991</v>
      </c>
      <c r="C400" s="22"/>
      <c r="D400" s="23" t="s">
        <v>992</v>
      </c>
      <c r="E400" s="22" t="s">
        <v>36</v>
      </c>
      <c r="F400" s="22" t="s">
        <v>37</v>
      </c>
      <c r="G400" s="8" t="s">
        <v>76</v>
      </c>
      <c r="H400" s="8" t="s">
        <v>39</v>
      </c>
      <c r="I400" s="8" t="s">
        <v>40</v>
      </c>
      <c r="J400" s="24" t="s">
        <v>51</v>
      </c>
      <c r="K400" s="25">
        <v>910860.03478142165</v>
      </c>
      <c r="L400" s="26">
        <v>0</v>
      </c>
      <c r="M400" s="68"/>
      <c r="N400" s="24" t="s">
        <v>890</v>
      </c>
      <c r="O400" s="9" t="s">
        <v>745</v>
      </c>
      <c r="P400" s="24" t="s">
        <v>891</v>
      </c>
      <c r="Q400" s="24"/>
      <c r="R400" s="44">
        <v>4451.68</v>
      </c>
      <c r="S400" s="28"/>
      <c r="T400" s="28"/>
      <c r="U400" s="28"/>
      <c r="V400" s="28">
        <v>355.00232793799466</v>
      </c>
      <c r="W400" s="13"/>
      <c r="X400" s="13">
        <v>296.83</v>
      </c>
      <c r="Y400" s="28"/>
      <c r="Z400" s="28"/>
      <c r="AA400" s="28"/>
      <c r="AB400" s="15">
        <f t="shared" si="36"/>
        <v>355.00232793799466</v>
      </c>
      <c r="AC400" s="16">
        <f t="shared" si="37"/>
        <v>0</v>
      </c>
      <c r="AD400" s="11">
        <f t="shared" si="38"/>
        <v>1</v>
      </c>
      <c r="AE400" s="11">
        <f t="shared" si="39"/>
        <v>0</v>
      </c>
      <c r="AF400" s="16">
        <f t="shared" si="40"/>
        <v>3.8974410379437086E-4</v>
      </c>
      <c r="AG400" s="17">
        <f t="shared" si="41"/>
        <v>3.8974410379437086E-4</v>
      </c>
    </row>
    <row r="401" spans="1:33" ht="12.75" customHeight="1" x14ac:dyDescent="0.2">
      <c r="A401" s="8" t="s">
        <v>886</v>
      </c>
      <c r="B401" s="22" t="s">
        <v>993</v>
      </c>
      <c r="C401" s="22"/>
      <c r="D401" s="23" t="s">
        <v>994</v>
      </c>
      <c r="E401" s="22" t="s">
        <v>36</v>
      </c>
      <c r="F401" s="22" t="s">
        <v>37</v>
      </c>
      <c r="G401" s="8" t="s">
        <v>38</v>
      </c>
      <c r="H401" s="8" t="s">
        <v>39</v>
      </c>
      <c r="I401" s="8" t="s">
        <v>40</v>
      </c>
      <c r="J401" s="24" t="s">
        <v>41</v>
      </c>
      <c r="K401" s="25">
        <v>1382140241.2759564</v>
      </c>
      <c r="L401" s="26" t="s">
        <v>995</v>
      </c>
      <c r="M401" s="68" t="s">
        <v>42</v>
      </c>
      <c r="N401" s="24" t="s">
        <v>43</v>
      </c>
      <c r="O401" s="24" t="s">
        <v>915</v>
      </c>
      <c r="P401" s="24" t="s">
        <v>891</v>
      </c>
      <c r="Q401" s="24"/>
      <c r="R401" s="44">
        <v>8940593</v>
      </c>
      <c r="S401" s="28">
        <v>2487425</v>
      </c>
      <c r="T401" s="28"/>
      <c r="U401" s="28"/>
      <c r="V401" s="28">
        <v>981145</v>
      </c>
      <c r="W401" s="13"/>
      <c r="X401" s="13">
        <v>3039619</v>
      </c>
      <c r="Y401" s="28"/>
      <c r="Z401" s="28"/>
      <c r="AA401" s="28"/>
      <c r="AB401" s="15">
        <f t="shared" si="36"/>
        <v>3468570</v>
      </c>
      <c r="AC401" s="16">
        <f t="shared" si="37"/>
        <v>0.71713270886849623</v>
      </c>
      <c r="AD401" s="11">
        <f t="shared" si="38"/>
        <v>0.28286729113150377</v>
      </c>
      <c r="AE401" s="11">
        <f t="shared" si="39"/>
        <v>1.7996907446263723E-3</v>
      </c>
      <c r="AF401" s="16">
        <f t="shared" si="40"/>
        <v>7.0987369494012571E-4</v>
      </c>
      <c r="AG401" s="17">
        <f t="shared" si="41"/>
        <v>2.5095644395664979E-3</v>
      </c>
    </row>
    <row r="402" spans="1:33" ht="12.75" customHeight="1" x14ac:dyDescent="0.2">
      <c r="A402" s="8" t="s">
        <v>886</v>
      </c>
      <c r="B402" s="22" t="s">
        <v>996</v>
      </c>
      <c r="C402" s="22"/>
      <c r="D402" s="23" t="s">
        <v>997</v>
      </c>
      <c r="E402" s="22" t="s">
        <v>36</v>
      </c>
      <c r="F402" s="22" t="s">
        <v>37</v>
      </c>
      <c r="G402" s="8" t="s">
        <v>38</v>
      </c>
      <c r="H402" s="8" t="s">
        <v>39</v>
      </c>
      <c r="I402" s="8" t="s">
        <v>40</v>
      </c>
      <c r="J402" s="24" t="s">
        <v>41</v>
      </c>
      <c r="K402" s="25">
        <v>1964542315.352459</v>
      </c>
      <c r="L402" s="26" t="s">
        <v>995</v>
      </c>
      <c r="M402" s="68" t="s">
        <v>42</v>
      </c>
      <c r="N402" s="24" t="s">
        <v>43</v>
      </c>
      <c r="O402" s="24" t="s">
        <v>915</v>
      </c>
      <c r="P402" s="24" t="s">
        <v>891</v>
      </c>
      <c r="Q402" s="24"/>
      <c r="R402" s="44">
        <v>9104945</v>
      </c>
      <c r="S402" s="28">
        <v>3928364</v>
      </c>
      <c r="T402" s="28"/>
      <c r="U402" s="28"/>
      <c r="V402" s="28">
        <v>1394575</v>
      </c>
      <c r="W402" s="13"/>
      <c r="X402" s="13">
        <v>1215836</v>
      </c>
      <c r="Y402" s="28"/>
      <c r="Z402" s="28"/>
      <c r="AA402" s="28"/>
      <c r="AB402" s="15">
        <f t="shared" si="36"/>
        <v>5322939</v>
      </c>
      <c r="AC402" s="16">
        <f t="shared" si="37"/>
        <v>0.73800657869646824</v>
      </c>
      <c r="AD402" s="11">
        <f t="shared" si="38"/>
        <v>0.26199342130353176</v>
      </c>
      <c r="AE402" s="11">
        <f t="shared" si="39"/>
        <v>1.9996331813780309E-3</v>
      </c>
      <c r="AF402" s="16">
        <f t="shared" si="40"/>
        <v>7.0987272155031132E-4</v>
      </c>
      <c r="AG402" s="17">
        <f t="shared" si="41"/>
        <v>2.709505902928342E-3</v>
      </c>
    </row>
    <row r="403" spans="1:33" ht="12.75" customHeight="1" x14ac:dyDescent="0.2">
      <c r="A403" s="8" t="s">
        <v>886</v>
      </c>
      <c r="B403" s="22" t="s">
        <v>998</v>
      </c>
      <c r="C403" s="22" t="s">
        <v>137</v>
      </c>
      <c r="D403" s="23" t="s">
        <v>999</v>
      </c>
      <c r="E403" s="8" t="s">
        <v>36</v>
      </c>
      <c r="F403" s="8" t="s">
        <v>37</v>
      </c>
      <c r="G403" s="8" t="s">
        <v>38</v>
      </c>
      <c r="H403" s="8" t="s">
        <v>39</v>
      </c>
      <c r="I403" s="8" t="s">
        <v>40</v>
      </c>
      <c r="J403" s="9" t="s">
        <v>41</v>
      </c>
      <c r="K403" s="40">
        <v>1349918740.1666667</v>
      </c>
      <c r="L403" s="26" t="s">
        <v>995</v>
      </c>
      <c r="M403" s="68" t="s">
        <v>42</v>
      </c>
      <c r="N403" s="24" t="s">
        <v>43</v>
      </c>
      <c r="O403" s="24" t="s">
        <v>915</v>
      </c>
      <c r="P403" s="24" t="s">
        <v>891</v>
      </c>
      <c r="Q403" s="24"/>
      <c r="R403" s="44">
        <v>12195003</v>
      </c>
      <c r="S403" s="28">
        <v>2023761</v>
      </c>
      <c r="T403" s="28"/>
      <c r="U403" s="28"/>
      <c r="V403" s="28">
        <v>1036970</v>
      </c>
      <c r="W403" s="13"/>
      <c r="X403" s="13">
        <v>3267028</v>
      </c>
      <c r="Y403" s="28"/>
      <c r="Z403" s="28"/>
      <c r="AA403" s="28"/>
      <c r="AB403" s="15">
        <f t="shared" si="36"/>
        <v>3060731</v>
      </c>
      <c r="AC403" s="16">
        <f t="shared" si="37"/>
        <v>0.66120185014625588</v>
      </c>
      <c r="AD403" s="11">
        <f t="shared" si="38"/>
        <v>0.33879814985374407</v>
      </c>
      <c r="AE403" s="11">
        <f t="shared" si="39"/>
        <v>1.4991724611143171E-3</v>
      </c>
      <c r="AF403" s="16">
        <f t="shared" si="40"/>
        <v>7.6817216410520481E-4</v>
      </c>
      <c r="AG403" s="17">
        <f t="shared" si="41"/>
        <v>2.2673446252195217E-3</v>
      </c>
    </row>
    <row r="404" spans="1:33" ht="12.75" customHeight="1" x14ac:dyDescent="0.2">
      <c r="A404" s="8" t="s">
        <v>886</v>
      </c>
      <c r="B404" s="22" t="s">
        <v>1000</v>
      </c>
      <c r="C404" s="22"/>
      <c r="D404" s="23" t="s">
        <v>1001</v>
      </c>
      <c r="E404" s="22" t="s">
        <v>36</v>
      </c>
      <c r="F404" s="22" t="s">
        <v>37</v>
      </c>
      <c r="G404" s="8" t="s">
        <v>38</v>
      </c>
      <c r="H404" s="8" t="s">
        <v>39</v>
      </c>
      <c r="I404" s="8" t="s">
        <v>40</v>
      </c>
      <c r="J404" s="24" t="s">
        <v>41</v>
      </c>
      <c r="K404" s="25">
        <v>4273775528.1530056</v>
      </c>
      <c r="L404" s="26" t="s">
        <v>995</v>
      </c>
      <c r="M404" s="68" t="s">
        <v>42</v>
      </c>
      <c r="N404" s="24" t="s">
        <v>43</v>
      </c>
      <c r="O404" s="24" t="s">
        <v>915</v>
      </c>
      <c r="P404" s="24" t="s">
        <v>891</v>
      </c>
      <c r="Q404" s="24"/>
      <c r="R404" s="44">
        <v>17465999</v>
      </c>
      <c r="S404" s="28">
        <v>6410271</v>
      </c>
      <c r="T404" s="28"/>
      <c r="U404" s="28"/>
      <c r="V404" s="28">
        <v>3034193</v>
      </c>
      <c r="W404" s="13"/>
      <c r="X404" s="13">
        <v>3067965</v>
      </c>
      <c r="Y404" s="28"/>
      <c r="Z404" s="28"/>
      <c r="AA404" s="28"/>
      <c r="AB404" s="15">
        <f t="shared" si="36"/>
        <v>9444464</v>
      </c>
      <c r="AC404" s="16">
        <f t="shared" si="37"/>
        <v>0.67873317109366926</v>
      </c>
      <c r="AD404" s="11">
        <f t="shared" si="38"/>
        <v>0.32126682890633074</v>
      </c>
      <c r="AE404" s="11">
        <f t="shared" si="39"/>
        <v>1.4999082094445709E-3</v>
      </c>
      <c r="AF404" s="16">
        <f t="shared" si="40"/>
        <v>7.0995609853924282E-4</v>
      </c>
      <c r="AG404" s="17">
        <f t="shared" si="41"/>
        <v>2.209864307983814E-3</v>
      </c>
    </row>
    <row r="405" spans="1:33" ht="12.75" customHeight="1" x14ac:dyDescent="0.2">
      <c r="A405" s="8" t="s">
        <v>886</v>
      </c>
      <c r="B405" s="22" t="s">
        <v>1002</v>
      </c>
      <c r="C405" s="22"/>
      <c r="D405" s="23" t="s">
        <v>1003</v>
      </c>
      <c r="E405" s="22" t="s">
        <v>36</v>
      </c>
      <c r="F405" s="22" t="s">
        <v>37</v>
      </c>
      <c r="G405" s="8" t="s">
        <v>38</v>
      </c>
      <c r="H405" s="8" t="s">
        <v>39</v>
      </c>
      <c r="I405" s="8" t="s">
        <v>40</v>
      </c>
      <c r="J405" s="24" t="s">
        <v>51</v>
      </c>
      <c r="K405" s="25">
        <v>7754485.5598360505</v>
      </c>
      <c r="L405" s="26" t="s">
        <v>1004</v>
      </c>
      <c r="M405" s="68" t="s">
        <v>42</v>
      </c>
      <c r="N405" s="24" t="s">
        <v>43</v>
      </c>
      <c r="O405" s="9" t="s">
        <v>745</v>
      </c>
      <c r="P405" s="24" t="s">
        <v>891</v>
      </c>
      <c r="Q405" s="24"/>
      <c r="R405" s="55">
        <v>12071.25</v>
      </c>
      <c r="S405" s="56"/>
      <c r="T405" s="56"/>
      <c r="U405" s="56"/>
      <c r="V405" s="56">
        <v>3023.9175088324705</v>
      </c>
      <c r="W405" s="13"/>
      <c r="X405" s="13">
        <v>687.54394517021331</v>
      </c>
      <c r="Y405" s="56"/>
      <c r="Z405" s="56"/>
      <c r="AA405" s="56"/>
      <c r="AB405" s="15">
        <f t="shared" si="36"/>
        <v>3023.9175088324705</v>
      </c>
      <c r="AC405" s="16">
        <f t="shared" si="37"/>
        <v>0</v>
      </c>
      <c r="AD405" s="11">
        <f t="shared" si="38"/>
        <v>1</v>
      </c>
      <c r="AE405" s="11">
        <f t="shared" si="39"/>
        <v>0</v>
      </c>
      <c r="AF405" s="16">
        <f t="shared" si="40"/>
        <v>3.8995720418833353E-4</v>
      </c>
      <c r="AG405" s="17">
        <f t="shared" si="41"/>
        <v>3.8995720418833353E-4</v>
      </c>
    </row>
    <row r="406" spans="1:33" ht="12.75" customHeight="1" x14ac:dyDescent="0.2">
      <c r="A406" s="8" t="s">
        <v>886</v>
      </c>
      <c r="B406" s="22" t="s">
        <v>1005</v>
      </c>
      <c r="C406" s="22"/>
      <c r="D406" s="23" t="s">
        <v>1006</v>
      </c>
      <c r="E406" s="22" t="s">
        <v>36</v>
      </c>
      <c r="F406" s="22" t="s">
        <v>37</v>
      </c>
      <c r="G406" s="8" t="s">
        <v>38</v>
      </c>
      <c r="H406" s="8" t="s">
        <v>590</v>
      </c>
      <c r="I406" s="8" t="s">
        <v>40</v>
      </c>
      <c r="J406" s="24" t="s">
        <v>41</v>
      </c>
      <c r="K406" s="25">
        <v>1416065965.3251367</v>
      </c>
      <c r="L406" s="26" t="s">
        <v>995</v>
      </c>
      <c r="M406" s="68" t="s">
        <v>42</v>
      </c>
      <c r="N406" s="24" t="s">
        <v>43</v>
      </c>
      <c r="O406" s="9" t="s">
        <v>745</v>
      </c>
      <c r="P406" s="24" t="s">
        <v>1007</v>
      </c>
      <c r="Q406" s="24"/>
      <c r="R406" s="44">
        <v>26088394</v>
      </c>
      <c r="S406" s="28"/>
      <c r="T406" s="28">
        <v>22628575</v>
      </c>
      <c r="U406" s="28"/>
      <c r="V406" s="28">
        <v>1061754</v>
      </c>
      <c r="W406" s="13"/>
      <c r="X406" s="13">
        <v>287265</v>
      </c>
      <c r="Y406" s="28"/>
      <c r="Z406" s="28"/>
      <c r="AA406" s="28"/>
      <c r="AB406" s="15">
        <f t="shared" si="36"/>
        <v>1061754</v>
      </c>
      <c r="AC406" s="16">
        <f t="shared" si="37"/>
        <v>0</v>
      </c>
      <c r="AD406" s="11">
        <f t="shared" si="38"/>
        <v>1</v>
      </c>
      <c r="AE406" s="11">
        <f t="shared" si="39"/>
        <v>0</v>
      </c>
      <c r="AF406" s="16">
        <f t="shared" si="40"/>
        <v>7.4979134164573707E-4</v>
      </c>
      <c r="AG406" s="17">
        <f t="shared" si="41"/>
        <v>7.4979134164573707E-4</v>
      </c>
    </row>
    <row r="407" spans="1:33" ht="12.75" customHeight="1" x14ac:dyDescent="0.2">
      <c r="A407" s="8" t="s">
        <v>886</v>
      </c>
      <c r="B407" s="22" t="s">
        <v>1008</v>
      </c>
      <c r="C407" s="29"/>
      <c r="D407" s="30"/>
      <c r="E407" s="31"/>
      <c r="F407" s="31"/>
      <c r="G407" s="31"/>
      <c r="H407" s="31"/>
      <c r="I407" s="31"/>
      <c r="J407" s="32"/>
      <c r="K407" s="33">
        <v>3094040389.2732239</v>
      </c>
      <c r="L407" s="57"/>
      <c r="M407" s="71"/>
      <c r="N407" s="32" t="s">
        <v>890</v>
      </c>
      <c r="O407" s="32"/>
      <c r="P407" s="36"/>
      <c r="Q407" s="36"/>
      <c r="R407" s="53">
        <v>121705083</v>
      </c>
      <c r="S407" s="54">
        <v>48899774</v>
      </c>
      <c r="T407" s="54">
        <v>57671015</v>
      </c>
      <c r="U407" s="54">
        <v>5577686</v>
      </c>
      <c r="V407" s="54">
        <v>2307300</v>
      </c>
      <c r="W407" s="39"/>
      <c r="X407" s="39">
        <v>1886559</v>
      </c>
      <c r="Y407" s="54"/>
      <c r="Z407" s="54"/>
      <c r="AA407" s="54"/>
      <c r="AB407" s="15">
        <f t="shared" si="36"/>
        <v>56784760</v>
      </c>
      <c r="AC407" s="16">
        <f t="shared" si="37"/>
        <v>0.86114256712540482</v>
      </c>
      <c r="AD407" s="11">
        <f t="shared" si="38"/>
        <v>4.063238094164702E-2</v>
      </c>
      <c r="AE407" s="11">
        <f t="shared" si="39"/>
        <v>1.5804504094235932E-2</v>
      </c>
      <c r="AF407" s="16">
        <f t="shared" si="40"/>
        <v>7.4572394335872729E-4</v>
      </c>
      <c r="AG407" s="17">
        <f t="shared" si="41"/>
        <v>1.8352947232643749E-2</v>
      </c>
    </row>
    <row r="408" spans="1:33" ht="12.75" customHeight="1" x14ac:dyDescent="0.2">
      <c r="A408" s="8" t="s">
        <v>886</v>
      </c>
      <c r="B408" s="22" t="s">
        <v>1009</v>
      </c>
      <c r="C408" s="22" t="s">
        <v>137</v>
      </c>
      <c r="D408" s="23" t="s">
        <v>1010</v>
      </c>
      <c r="E408" s="22" t="s">
        <v>36</v>
      </c>
      <c r="F408" s="22" t="s">
        <v>37</v>
      </c>
      <c r="G408" s="8" t="s">
        <v>38</v>
      </c>
      <c r="H408" s="8" t="s">
        <v>39</v>
      </c>
      <c r="I408" s="8" t="s">
        <v>40</v>
      </c>
      <c r="J408" s="24" t="s">
        <v>41</v>
      </c>
      <c r="K408" s="25">
        <v>1019137506.3551912</v>
      </c>
      <c r="L408" s="26" t="s">
        <v>1011</v>
      </c>
      <c r="M408" s="68" t="s">
        <v>42</v>
      </c>
      <c r="N408" s="24" t="s">
        <v>43</v>
      </c>
      <c r="O408" s="9" t="s">
        <v>745</v>
      </c>
      <c r="P408" s="24" t="s">
        <v>891</v>
      </c>
      <c r="Q408" s="24"/>
      <c r="R408" s="55"/>
      <c r="S408" s="56">
        <v>11750689</v>
      </c>
      <c r="T408" s="56">
        <v>26508301</v>
      </c>
      <c r="U408" s="56">
        <v>5577686</v>
      </c>
      <c r="V408" s="56"/>
      <c r="W408" s="13"/>
      <c r="X408" s="13"/>
      <c r="Y408" s="56"/>
      <c r="Z408" s="56"/>
      <c r="AA408" s="56"/>
      <c r="AB408" s="15">
        <f t="shared" si="36"/>
        <v>17328375</v>
      </c>
      <c r="AC408" s="16">
        <f t="shared" si="37"/>
        <v>0.6781183463538849</v>
      </c>
      <c r="AD408" s="11">
        <f t="shared" si="38"/>
        <v>0</v>
      </c>
      <c r="AE408" s="11">
        <f t="shared" si="39"/>
        <v>1.1530032921685677E-2</v>
      </c>
      <c r="AF408" s="16">
        <f t="shared" si="40"/>
        <v>0</v>
      </c>
      <c r="AG408" s="17">
        <f t="shared" si="41"/>
        <v>1.7002980355391502E-2</v>
      </c>
    </row>
    <row r="409" spans="1:33" ht="12.75" customHeight="1" x14ac:dyDescent="0.2">
      <c r="A409" s="8" t="s">
        <v>886</v>
      </c>
      <c r="B409" s="22" t="s">
        <v>1012</v>
      </c>
      <c r="C409" s="22" t="s">
        <v>140</v>
      </c>
      <c r="D409" s="23" t="s">
        <v>1013</v>
      </c>
      <c r="E409" s="22" t="s">
        <v>36</v>
      </c>
      <c r="F409" s="22" t="s">
        <v>37</v>
      </c>
      <c r="G409" s="8" t="s">
        <v>38</v>
      </c>
      <c r="H409" s="8" t="s">
        <v>39</v>
      </c>
      <c r="I409" s="8" t="s">
        <v>40</v>
      </c>
      <c r="J409" s="24" t="s">
        <v>41</v>
      </c>
      <c r="K409" s="25">
        <v>2074902882.9180329</v>
      </c>
      <c r="L409" s="26" t="s">
        <v>1011</v>
      </c>
      <c r="M409" s="68" t="s">
        <v>898</v>
      </c>
      <c r="N409" s="24" t="s">
        <v>43</v>
      </c>
      <c r="O409" s="9" t="s">
        <v>745</v>
      </c>
      <c r="P409" s="24" t="s">
        <v>891</v>
      </c>
      <c r="Q409" s="24"/>
      <c r="R409" s="55"/>
      <c r="S409" s="56">
        <v>35306823</v>
      </c>
      <c r="T409" s="56">
        <v>27131850</v>
      </c>
      <c r="U409" s="56"/>
      <c r="V409" s="56"/>
      <c r="W409" s="13"/>
      <c r="X409" s="13"/>
      <c r="Y409" s="56"/>
      <c r="Z409" s="56"/>
      <c r="AA409" s="56"/>
      <c r="AB409" s="15">
        <f t="shared" si="36"/>
        <v>35306823</v>
      </c>
      <c r="AC409" s="16">
        <f t="shared" si="37"/>
        <v>1</v>
      </c>
      <c r="AD409" s="11">
        <f t="shared" si="38"/>
        <v>0</v>
      </c>
      <c r="AE409" s="11">
        <f t="shared" si="39"/>
        <v>1.7016132798633142E-2</v>
      </c>
      <c r="AF409" s="16">
        <f t="shared" si="40"/>
        <v>0</v>
      </c>
      <c r="AG409" s="17">
        <f t="shared" si="41"/>
        <v>1.7016132798633142E-2</v>
      </c>
    </row>
    <row r="410" spans="1:33" ht="12.75" customHeight="1" x14ac:dyDescent="0.2">
      <c r="A410" s="8" t="s">
        <v>886</v>
      </c>
      <c r="B410" s="22" t="s">
        <v>1014</v>
      </c>
      <c r="C410" s="22" t="s">
        <v>160</v>
      </c>
      <c r="D410" s="23" t="s">
        <v>1015</v>
      </c>
      <c r="E410" s="22" t="s">
        <v>36</v>
      </c>
      <c r="F410" s="22" t="s">
        <v>37</v>
      </c>
      <c r="G410" s="8" t="s">
        <v>38</v>
      </c>
      <c r="H410" s="8" t="s">
        <v>39</v>
      </c>
      <c r="I410" s="8" t="s">
        <v>40</v>
      </c>
      <c r="J410" s="24" t="s">
        <v>41</v>
      </c>
      <c r="K410" s="25">
        <v>153595694.22404373</v>
      </c>
      <c r="L410" s="26" t="s">
        <v>990</v>
      </c>
      <c r="M410" s="68" t="s">
        <v>42</v>
      </c>
      <c r="N410" s="24" t="s">
        <v>43</v>
      </c>
      <c r="O410" s="9" t="s">
        <v>745</v>
      </c>
      <c r="P410" s="24" t="s">
        <v>891</v>
      </c>
      <c r="Q410" s="24"/>
      <c r="R410" s="55"/>
      <c r="S410" s="56">
        <v>1842262</v>
      </c>
      <c r="T410" s="56">
        <v>4030864</v>
      </c>
      <c r="U410" s="56"/>
      <c r="V410" s="56"/>
      <c r="W410" s="13"/>
      <c r="X410" s="13"/>
      <c r="Y410" s="56"/>
      <c r="Z410" s="56"/>
      <c r="AA410" s="56"/>
      <c r="AB410" s="15">
        <f t="shared" si="36"/>
        <v>1842262</v>
      </c>
      <c r="AC410" s="16">
        <f t="shared" si="37"/>
        <v>1</v>
      </c>
      <c r="AD410" s="11">
        <f t="shared" si="38"/>
        <v>0</v>
      </c>
      <c r="AE410" s="11">
        <f t="shared" si="39"/>
        <v>1.1994229456151083E-2</v>
      </c>
      <c r="AF410" s="16">
        <f t="shared" si="40"/>
        <v>0</v>
      </c>
      <c r="AG410" s="17">
        <f t="shared" si="41"/>
        <v>1.1994229456151083E-2</v>
      </c>
    </row>
    <row r="411" spans="1:33" x14ac:dyDescent="0.2">
      <c r="A411" s="8" t="s">
        <v>1016</v>
      </c>
      <c r="B411" s="22" t="s">
        <v>1017</v>
      </c>
      <c r="C411" s="8" t="s">
        <v>1018</v>
      </c>
      <c r="D411" s="9" t="s">
        <v>1019</v>
      </c>
      <c r="E411" s="8" t="s">
        <v>273</v>
      </c>
      <c r="F411" s="8" t="s">
        <v>37</v>
      </c>
      <c r="G411" s="8" t="s">
        <v>565</v>
      </c>
      <c r="H411" s="8" t="s">
        <v>566</v>
      </c>
      <c r="I411" s="8" t="s">
        <v>189</v>
      </c>
      <c r="J411" s="9" t="s">
        <v>41</v>
      </c>
      <c r="K411" s="10">
        <v>3669770765</v>
      </c>
      <c r="L411" s="19">
        <v>0.02</v>
      </c>
      <c r="M411" s="72">
        <v>0.2</v>
      </c>
      <c r="N411" s="9" t="s">
        <v>43</v>
      </c>
      <c r="O411" s="19">
        <v>1.6999999999999999E-3</v>
      </c>
      <c r="P411" s="9"/>
      <c r="Q411" s="58">
        <v>0.11</v>
      </c>
      <c r="R411" s="10">
        <v>280291442</v>
      </c>
      <c r="S411" s="10">
        <v>83283905</v>
      </c>
      <c r="T411" s="10">
        <v>10384083</v>
      </c>
      <c r="U411" s="10"/>
      <c r="V411" s="10">
        <v>8458947</v>
      </c>
      <c r="W411" s="13">
        <v>82059783</v>
      </c>
      <c r="X411" s="13">
        <v>1139131</v>
      </c>
      <c r="Y411" s="10"/>
      <c r="Z411" s="10">
        <v>94965593</v>
      </c>
      <c r="AA411" s="11"/>
      <c r="AB411" s="15">
        <f t="shared" si="36"/>
        <v>173802635</v>
      </c>
      <c r="AC411" s="16">
        <f t="shared" si="37"/>
        <v>0.47918666480516825</v>
      </c>
      <c r="AD411" s="11">
        <f t="shared" si="38"/>
        <v>4.8669843239143064E-2</v>
      </c>
      <c r="AE411" s="11">
        <f t="shared" si="39"/>
        <v>2.2694579670836743E-2</v>
      </c>
      <c r="AF411" s="16">
        <f t="shared" si="40"/>
        <v>2.3050341674407011E-3</v>
      </c>
      <c r="AG411" s="17">
        <f t="shared" si="41"/>
        <v>4.7360624444889546E-2</v>
      </c>
    </row>
    <row r="412" spans="1:33" x14ac:dyDescent="0.2">
      <c r="A412" s="8" t="s">
        <v>1016</v>
      </c>
      <c r="B412" s="22" t="s">
        <v>1017</v>
      </c>
      <c r="C412" s="8" t="s">
        <v>1020</v>
      </c>
      <c r="D412" s="9" t="s">
        <v>1021</v>
      </c>
      <c r="E412" s="8" t="s">
        <v>273</v>
      </c>
      <c r="F412" s="8" t="s">
        <v>37</v>
      </c>
      <c r="G412" s="8" t="s">
        <v>565</v>
      </c>
      <c r="H412" s="8" t="s">
        <v>566</v>
      </c>
      <c r="I412" s="8" t="s">
        <v>189</v>
      </c>
      <c r="J412" s="9" t="s">
        <v>41</v>
      </c>
      <c r="K412" s="10">
        <v>10801359</v>
      </c>
      <c r="L412" s="19">
        <v>0.02</v>
      </c>
      <c r="M412" s="72">
        <v>0.2</v>
      </c>
      <c r="N412" s="9" t="s">
        <v>43</v>
      </c>
      <c r="O412" s="19">
        <v>1.6999999999999999E-3</v>
      </c>
      <c r="P412" s="9"/>
      <c r="Q412" s="58">
        <v>0.11</v>
      </c>
      <c r="R412" s="10">
        <v>824991</v>
      </c>
      <c r="S412" s="10">
        <v>245132</v>
      </c>
      <c r="T412" s="10">
        <v>30564</v>
      </c>
      <c r="U412" s="10"/>
      <c r="V412" s="10">
        <v>24897</v>
      </c>
      <c r="W412" s="13">
        <v>241530</v>
      </c>
      <c r="X412" s="13">
        <v>3353</v>
      </c>
      <c r="Y412" s="10"/>
      <c r="Z412" s="10">
        <v>279515</v>
      </c>
      <c r="AA412" s="11"/>
      <c r="AB412" s="15">
        <f t="shared" si="36"/>
        <v>511559</v>
      </c>
      <c r="AC412" s="16">
        <f t="shared" si="37"/>
        <v>0.47918617402880215</v>
      </c>
      <c r="AD412" s="11">
        <f t="shared" si="38"/>
        <v>4.8668872994121891E-2</v>
      </c>
      <c r="AE412" s="11">
        <f t="shared" si="39"/>
        <v>2.2694551676321471E-2</v>
      </c>
      <c r="AF412" s="16">
        <f t="shared" si="40"/>
        <v>2.3049877334879805E-3</v>
      </c>
      <c r="AG412" s="17">
        <f t="shared" si="41"/>
        <v>4.7360614530079038E-2</v>
      </c>
    </row>
    <row r="413" spans="1:33" x14ac:dyDescent="0.2">
      <c r="A413" s="8" t="s">
        <v>1022</v>
      </c>
      <c r="B413" s="22" t="s">
        <v>1023</v>
      </c>
      <c r="C413" s="8" t="s">
        <v>1024</v>
      </c>
      <c r="D413" s="9" t="s">
        <v>1025</v>
      </c>
      <c r="E413" s="8" t="s">
        <v>273</v>
      </c>
      <c r="F413" s="8" t="s">
        <v>37</v>
      </c>
      <c r="G413" s="8" t="s">
        <v>76</v>
      </c>
      <c r="H413" s="8" t="s">
        <v>208</v>
      </c>
      <c r="I413" s="8" t="s">
        <v>40</v>
      </c>
      <c r="J413" s="9" t="s">
        <v>41</v>
      </c>
      <c r="K413" s="10">
        <v>11728117024</v>
      </c>
      <c r="L413" s="11">
        <v>3.2500000000000001E-2</v>
      </c>
      <c r="M413" s="66"/>
      <c r="N413" s="9"/>
      <c r="O413" s="11">
        <v>1E-3</v>
      </c>
      <c r="P413" s="11">
        <v>1.0999999999999999E-2</v>
      </c>
      <c r="Q413" s="11">
        <v>4.4499999999999998E-2</v>
      </c>
      <c r="R413" s="10">
        <v>214293216</v>
      </c>
      <c r="S413" s="10">
        <v>120020264</v>
      </c>
      <c r="T413" s="10"/>
      <c r="U413" s="10">
        <v>68316336</v>
      </c>
      <c r="V413" s="10">
        <v>7054610</v>
      </c>
      <c r="W413" s="13">
        <v>3423016</v>
      </c>
      <c r="X413" s="13">
        <v>15478990</v>
      </c>
      <c r="Y413" s="10"/>
      <c r="Z413" s="10"/>
      <c r="AA413" s="11">
        <v>1E-3</v>
      </c>
      <c r="AB413" s="15">
        <f t="shared" si="36"/>
        <v>198814226</v>
      </c>
      <c r="AC413" s="16">
        <f t="shared" si="37"/>
        <v>0.60368046298658729</v>
      </c>
      <c r="AD413" s="11">
        <f t="shared" si="38"/>
        <v>3.5483426623605901E-2</v>
      </c>
      <c r="AE413" s="11">
        <f t="shared" si="39"/>
        <v>1.0233549320355076E-2</v>
      </c>
      <c r="AF413" s="16">
        <f t="shared" si="40"/>
        <v>6.0151258599856208E-4</v>
      </c>
      <c r="AG413" s="17">
        <f t="shared" si="41"/>
        <v>1.7951930611977498E-2</v>
      </c>
    </row>
    <row r="414" spans="1:33" x14ac:dyDescent="0.2">
      <c r="A414" s="8" t="s">
        <v>1022</v>
      </c>
      <c r="B414" s="22" t="s">
        <v>1023</v>
      </c>
      <c r="C414" s="8" t="s">
        <v>1026</v>
      </c>
      <c r="D414" s="9" t="s">
        <v>1027</v>
      </c>
      <c r="E414" s="8" t="s">
        <v>273</v>
      </c>
      <c r="F414" s="8" t="s">
        <v>37</v>
      </c>
      <c r="G414" s="8" t="s">
        <v>76</v>
      </c>
      <c r="H414" s="8" t="s">
        <v>208</v>
      </c>
      <c r="I414" s="8" t="s">
        <v>40</v>
      </c>
      <c r="J414" s="9" t="s">
        <v>41</v>
      </c>
      <c r="K414" s="10">
        <v>469279355</v>
      </c>
      <c r="L414" s="11">
        <v>3.2500000000000001E-2</v>
      </c>
      <c r="M414" s="66"/>
      <c r="N414" s="9"/>
      <c r="O414" s="11">
        <v>1E-3</v>
      </c>
      <c r="P414" s="11">
        <v>1.0999999999999999E-2</v>
      </c>
      <c r="Q414" s="19">
        <v>4.4499999999999998E-2</v>
      </c>
      <c r="R414" s="10">
        <v>8235186</v>
      </c>
      <c r="S414" s="10">
        <v>4802393</v>
      </c>
      <c r="T414" s="10"/>
      <c r="U414" s="10">
        <v>2394188</v>
      </c>
      <c r="V414" s="10">
        <v>282277</v>
      </c>
      <c r="W414" s="13">
        <v>136965</v>
      </c>
      <c r="X414" s="13">
        <v>619363</v>
      </c>
      <c r="Y414" s="10"/>
      <c r="Z414" s="10"/>
      <c r="AA414" s="11">
        <v>1E-3</v>
      </c>
      <c r="AB414" s="15">
        <f t="shared" si="36"/>
        <v>7615823</v>
      </c>
      <c r="AC414" s="16">
        <f t="shared" si="37"/>
        <v>0.63058096281912013</v>
      </c>
      <c r="AD414" s="11">
        <f t="shared" si="38"/>
        <v>3.7064543122916592E-2</v>
      </c>
      <c r="AE414" s="11">
        <f t="shared" si="39"/>
        <v>1.0233548415953649E-2</v>
      </c>
      <c r="AF414" s="16">
        <f t="shared" si="40"/>
        <v>6.0151165183902025E-4</v>
      </c>
      <c r="AG414" s="17">
        <f t="shared" si="41"/>
        <v>1.7228762077121422E-2</v>
      </c>
    </row>
    <row r="415" spans="1:33" x14ac:dyDescent="0.2">
      <c r="A415" s="8" t="s">
        <v>1022</v>
      </c>
      <c r="B415" s="8" t="s">
        <v>1028</v>
      </c>
      <c r="C415" s="8" t="s">
        <v>1029</v>
      </c>
      <c r="D415" s="9" t="s">
        <v>1030</v>
      </c>
      <c r="E415" s="8" t="s">
        <v>273</v>
      </c>
      <c r="F415" s="8" t="s">
        <v>37</v>
      </c>
      <c r="G415" s="8" t="s">
        <v>76</v>
      </c>
      <c r="H415" s="8" t="s">
        <v>193</v>
      </c>
      <c r="I415" s="8" t="s">
        <v>40</v>
      </c>
      <c r="J415" s="9" t="s">
        <v>41</v>
      </c>
      <c r="K415" s="10">
        <v>4298393869</v>
      </c>
      <c r="L415" s="11">
        <v>3.5000000000000003E-2</v>
      </c>
      <c r="M415" s="66"/>
      <c r="N415" s="9"/>
      <c r="O415" s="11">
        <v>1E-3</v>
      </c>
      <c r="P415" s="11">
        <v>1.0999999999999999E-2</v>
      </c>
      <c r="Q415" s="19">
        <v>4.7E-2</v>
      </c>
      <c r="R415" s="10">
        <v>63473080</v>
      </c>
      <c r="S415" s="10">
        <v>40572976</v>
      </c>
      <c r="T415" s="10"/>
      <c r="U415" s="10">
        <v>13188829</v>
      </c>
      <c r="V415" s="10">
        <v>2573578</v>
      </c>
      <c r="W415" s="13">
        <v>2226137</v>
      </c>
      <c r="X415" s="13">
        <v>4911560</v>
      </c>
      <c r="Y415" s="10">
        <v>4803847</v>
      </c>
      <c r="Z415" s="10"/>
      <c r="AA415" s="11">
        <v>2.3E-3</v>
      </c>
      <c r="AB415" s="15">
        <f t="shared" ref="AB415:AB478" si="42">+S415+U415+V415+W415</f>
        <v>58561520</v>
      </c>
      <c r="AC415" s="16">
        <f t="shared" ref="AC415:AC478" si="43">+S415/AB415</f>
        <v>0.692826552316265</v>
      </c>
      <c r="AD415" s="11">
        <f t="shared" ref="AD415:AD478" si="44">+V415/AB415</f>
        <v>4.3946571058947927E-2</v>
      </c>
      <c r="AE415" s="11">
        <f t="shared" ref="AE415:AE478" si="45">+S415/K415</f>
        <v>9.4391014961686375E-3</v>
      </c>
      <c r="AF415" s="16">
        <f t="shared" ref="AF415:AF478" si="46">+V415/K415</f>
        <v>5.9873014861682046E-4</v>
      </c>
      <c r="AG415" s="17">
        <f t="shared" ref="AG415:AG478" si="47">+AB415/K415+AA415</f>
        <v>1.5924046977720086E-2</v>
      </c>
    </row>
    <row r="416" spans="1:33" x14ac:dyDescent="0.2">
      <c r="A416" s="8" t="s">
        <v>1022</v>
      </c>
      <c r="B416" s="8" t="s">
        <v>1028</v>
      </c>
      <c r="C416" s="8" t="s">
        <v>1031</v>
      </c>
      <c r="D416" s="9" t="s">
        <v>1032</v>
      </c>
      <c r="E416" s="8" t="s">
        <v>273</v>
      </c>
      <c r="F416" s="8" t="s">
        <v>37</v>
      </c>
      <c r="G416" s="8" t="s">
        <v>76</v>
      </c>
      <c r="H416" s="8" t="s">
        <v>193</v>
      </c>
      <c r="I416" s="8" t="s">
        <v>40</v>
      </c>
      <c r="J416" s="9" t="s">
        <v>41</v>
      </c>
      <c r="K416" s="10">
        <v>66739841</v>
      </c>
      <c r="L416" s="11">
        <v>3.5000000000000003E-2</v>
      </c>
      <c r="M416" s="66"/>
      <c r="N416" s="9"/>
      <c r="O416" s="11">
        <v>1E-3</v>
      </c>
      <c r="P416" s="11">
        <v>1.0999999999999999E-2</v>
      </c>
      <c r="Q416" s="19">
        <v>4.7E-2</v>
      </c>
      <c r="R416" s="10">
        <v>907409</v>
      </c>
      <c r="S416" s="10">
        <v>629964</v>
      </c>
      <c r="T416" s="10"/>
      <c r="U416" s="10">
        <v>126662</v>
      </c>
      <c r="V416" s="10">
        <v>39959</v>
      </c>
      <c r="W416" s="13">
        <v>34564</v>
      </c>
      <c r="X416" s="13">
        <v>76260</v>
      </c>
      <c r="Y416" s="10">
        <v>74588</v>
      </c>
      <c r="Z416" s="10"/>
      <c r="AA416" s="11">
        <v>2.3E-3</v>
      </c>
      <c r="AB416" s="15">
        <f t="shared" si="42"/>
        <v>831149</v>
      </c>
      <c r="AC416" s="16">
        <f t="shared" si="43"/>
        <v>0.7579435215587097</v>
      </c>
      <c r="AD416" s="11">
        <f t="shared" si="44"/>
        <v>4.8076818957852326E-2</v>
      </c>
      <c r="AE416" s="11">
        <f t="shared" si="45"/>
        <v>9.4390995027992357E-3</v>
      </c>
      <c r="AF416" s="16">
        <f t="shared" si="46"/>
        <v>5.9872782735577684E-4</v>
      </c>
      <c r="AG416" s="17">
        <f t="shared" si="47"/>
        <v>1.4753565779397047E-2</v>
      </c>
    </row>
    <row r="417" spans="1:33" x14ac:dyDescent="0.2">
      <c r="A417" s="8" t="s">
        <v>1022</v>
      </c>
      <c r="B417" s="8" t="s">
        <v>1033</v>
      </c>
      <c r="C417" s="8" t="s">
        <v>1033</v>
      </c>
      <c r="D417" s="9" t="s">
        <v>1034</v>
      </c>
      <c r="E417" s="8" t="s">
        <v>273</v>
      </c>
      <c r="F417" s="8" t="s">
        <v>37</v>
      </c>
      <c r="G417" s="8" t="s">
        <v>76</v>
      </c>
      <c r="H417" s="8" t="s">
        <v>208</v>
      </c>
      <c r="I417" s="8" t="s">
        <v>40</v>
      </c>
      <c r="J417" s="9" t="s">
        <v>41</v>
      </c>
      <c r="K417" s="10">
        <v>1173933488</v>
      </c>
      <c r="L417" s="11">
        <v>3.5000000000000003E-2</v>
      </c>
      <c r="M417" s="66"/>
      <c r="N417" s="9"/>
      <c r="O417" s="11">
        <v>1E-3</v>
      </c>
      <c r="P417" s="11">
        <v>1.0999999999999999E-2</v>
      </c>
      <c r="Q417" s="19">
        <v>4.7E-2</v>
      </c>
      <c r="R417" s="10">
        <v>17357526</v>
      </c>
      <c r="S417" s="10">
        <v>9987017</v>
      </c>
      <c r="T417" s="10"/>
      <c r="U417" s="10">
        <v>4662768</v>
      </c>
      <c r="V417" s="10">
        <v>703181</v>
      </c>
      <c r="W417" s="13">
        <v>1897098</v>
      </c>
      <c r="X417" s="13">
        <v>107462</v>
      </c>
      <c r="Y417" s="10"/>
      <c r="Z417" s="10"/>
      <c r="AA417" s="11">
        <v>1.44E-2</v>
      </c>
      <c r="AB417" s="15">
        <f t="shared" si="42"/>
        <v>17250064</v>
      </c>
      <c r="AC417" s="16">
        <f t="shared" si="43"/>
        <v>0.5789553592380875</v>
      </c>
      <c r="AD417" s="11">
        <f t="shared" si="44"/>
        <v>4.0763964701812122E-2</v>
      </c>
      <c r="AE417" s="11">
        <f t="shared" si="45"/>
        <v>8.5073107651223254E-3</v>
      </c>
      <c r="AF417" s="16">
        <f t="shared" si="46"/>
        <v>5.9899560510705871E-4</v>
      </c>
      <c r="AG417" s="17">
        <f t="shared" si="47"/>
        <v>2.9094243052379815E-2</v>
      </c>
    </row>
    <row r="418" spans="1:33" x14ac:dyDescent="0.2">
      <c r="A418" s="8" t="s">
        <v>1022</v>
      </c>
      <c r="B418" s="8" t="s">
        <v>1035</v>
      </c>
      <c r="C418" s="8" t="s">
        <v>1035</v>
      </c>
      <c r="D418" s="9" t="s">
        <v>1036</v>
      </c>
      <c r="E418" s="8" t="s">
        <v>1037</v>
      </c>
      <c r="F418" s="8" t="s">
        <v>777</v>
      </c>
      <c r="G418" s="8" t="s">
        <v>38</v>
      </c>
      <c r="H418" s="8" t="s">
        <v>1038</v>
      </c>
      <c r="I418" s="8" t="s">
        <v>189</v>
      </c>
      <c r="J418" s="9" t="s">
        <v>67</v>
      </c>
      <c r="K418" s="10">
        <v>4009655</v>
      </c>
      <c r="L418" s="11">
        <v>1.4999999999999999E-2</v>
      </c>
      <c r="M418" s="66"/>
      <c r="N418" s="9"/>
      <c r="O418" s="11">
        <v>1E-3</v>
      </c>
      <c r="P418" s="9"/>
      <c r="Q418" s="19">
        <v>2.5999999999999999E-2</v>
      </c>
      <c r="R418" s="10">
        <v>7825.0018844938004</v>
      </c>
      <c r="S418" s="10"/>
      <c r="T418" s="10"/>
      <c r="U418" s="10">
        <v>5262</v>
      </c>
      <c r="V418" s="10">
        <v>215</v>
      </c>
      <c r="W418" s="13">
        <v>2348</v>
      </c>
      <c r="X418" s="13"/>
      <c r="Y418" s="10"/>
      <c r="Z418" s="10"/>
      <c r="AA418" s="11"/>
      <c r="AB418" s="15">
        <f t="shared" si="42"/>
        <v>7825</v>
      </c>
      <c r="AC418" s="16">
        <f t="shared" si="43"/>
        <v>0</v>
      </c>
      <c r="AD418" s="11">
        <f t="shared" si="44"/>
        <v>2.7476038338658148E-2</v>
      </c>
      <c r="AE418" s="11">
        <f t="shared" si="45"/>
        <v>0</v>
      </c>
      <c r="AF418" s="16">
        <f t="shared" si="46"/>
        <v>5.3620573341097924E-5</v>
      </c>
      <c r="AG418" s="17">
        <f t="shared" si="47"/>
        <v>1.9515394716004245E-3</v>
      </c>
    </row>
    <row r="419" spans="1:33" x14ac:dyDescent="0.2">
      <c r="A419" s="8" t="s">
        <v>1022</v>
      </c>
      <c r="B419" s="8" t="s">
        <v>1039</v>
      </c>
      <c r="C419" s="8" t="s">
        <v>1039</v>
      </c>
      <c r="D419" s="9" t="s">
        <v>1040</v>
      </c>
      <c r="E419" s="8" t="s">
        <v>1037</v>
      </c>
      <c r="F419" s="8" t="s">
        <v>777</v>
      </c>
      <c r="G419" s="8" t="s">
        <v>38</v>
      </c>
      <c r="H419" s="8" t="s">
        <v>1038</v>
      </c>
      <c r="I419" s="8" t="s">
        <v>189</v>
      </c>
      <c r="J419" s="9" t="s">
        <v>41</v>
      </c>
      <c r="K419" s="10">
        <v>1885054002</v>
      </c>
      <c r="L419" s="11">
        <v>1.4999999999999999E-2</v>
      </c>
      <c r="M419" s="66"/>
      <c r="N419" s="9"/>
      <c r="O419" s="11">
        <v>1E-3</v>
      </c>
      <c r="P419" s="9"/>
      <c r="Q419" s="19">
        <v>2.5999999999999999E-2</v>
      </c>
      <c r="R419" s="10">
        <v>29723458.015767999</v>
      </c>
      <c r="S419" s="10">
        <v>18296040</v>
      </c>
      <c r="T419" s="10"/>
      <c r="U419" s="10">
        <v>9854237</v>
      </c>
      <c r="V419" s="10">
        <v>921671</v>
      </c>
      <c r="W419" s="13">
        <v>651510</v>
      </c>
      <c r="X419" s="13"/>
      <c r="Y419" s="10"/>
      <c r="Z419" s="10"/>
      <c r="AA419" s="11"/>
      <c r="AB419" s="15">
        <f t="shared" si="42"/>
        <v>29723458</v>
      </c>
      <c r="AC419" s="16">
        <f t="shared" si="43"/>
        <v>0.61554210818943067</v>
      </c>
      <c r="AD419" s="11">
        <f t="shared" si="44"/>
        <v>3.1008202343078654E-2</v>
      </c>
      <c r="AE419" s="11">
        <f t="shared" si="45"/>
        <v>9.7058439602198728E-3</v>
      </c>
      <c r="AF419" s="16">
        <f t="shared" si="46"/>
        <v>4.8893612544899389E-4</v>
      </c>
      <c r="AG419" s="17">
        <f t="shared" si="47"/>
        <v>1.5767961007198773E-2</v>
      </c>
    </row>
    <row r="420" spans="1:33" x14ac:dyDescent="0.2">
      <c r="A420" s="8" t="s">
        <v>1022</v>
      </c>
      <c r="B420" s="8" t="s">
        <v>1041</v>
      </c>
      <c r="C420" s="8" t="s">
        <v>1041</v>
      </c>
      <c r="D420" s="9" t="s">
        <v>1042</v>
      </c>
      <c r="E420" s="8" t="s">
        <v>1037</v>
      </c>
      <c r="F420" s="8" t="s">
        <v>777</v>
      </c>
      <c r="G420" s="8" t="s">
        <v>38</v>
      </c>
      <c r="H420" s="8" t="s">
        <v>1038</v>
      </c>
      <c r="I420" s="8" t="s">
        <v>189</v>
      </c>
      <c r="J420" s="9" t="s">
        <v>41</v>
      </c>
      <c r="K420" s="10">
        <v>2766185335</v>
      </c>
      <c r="L420" s="11">
        <v>1.4200000000000001E-2</v>
      </c>
      <c r="M420" s="66"/>
      <c r="N420" s="9"/>
      <c r="O420" s="11">
        <v>1E-3</v>
      </c>
      <c r="P420" s="9"/>
      <c r="Q420" s="19">
        <v>3.1199999999999999E-2</v>
      </c>
      <c r="R420" s="10">
        <v>29080913.010513</v>
      </c>
      <c r="S420" s="10">
        <v>21231891</v>
      </c>
      <c r="T420" s="10"/>
      <c r="U420" s="10">
        <v>6069328</v>
      </c>
      <c r="V420" s="10">
        <v>1128184</v>
      </c>
      <c r="W420" s="13">
        <v>651510</v>
      </c>
      <c r="X420" s="13"/>
      <c r="Y420" s="10"/>
      <c r="Z420" s="10"/>
      <c r="AA420" s="11"/>
      <c r="AB420" s="15">
        <f t="shared" si="42"/>
        <v>29080913</v>
      </c>
      <c r="AC420" s="16">
        <f t="shared" si="43"/>
        <v>0.73009712590522868</v>
      </c>
      <c r="AD420" s="11">
        <f t="shared" si="44"/>
        <v>3.8794655449779038E-2</v>
      </c>
      <c r="AE420" s="11">
        <f t="shared" si="45"/>
        <v>7.6755128195341981E-3</v>
      </c>
      <c r="AF420" s="16">
        <f t="shared" si="46"/>
        <v>4.0784830492928629E-4</v>
      </c>
      <c r="AG420" s="17">
        <f t="shared" si="47"/>
        <v>1.0513002376248951E-2</v>
      </c>
    </row>
    <row r="421" spans="1:33" x14ac:dyDescent="0.2">
      <c r="A421" s="8" t="s">
        <v>1022</v>
      </c>
      <c r="B421" s="8" t="s">
        <v>1043</v>
      </c>
      <c r="C421" s="8" t="s">
        <v>1043</v>
      </c>
      <c r="D421" s="9" t="s">
        <v>1044</v>
      </c>
      <c r="E421" s="8" t="s">
        <v>1037</v>
      </c>
      <c r="F421" s="8" t="s">
        <v>777</v>
      </c>
      <c r="G421" s="8" t="s">
        <v>38</v>
      </c>
      <c r="H421" s="8" t="s">
        <v>1038</v>
      </c>
      <c r="I421" s="8" t="s">
        <v>189</v>
      </c>
      <c r="J421" s="9" t="s">
        <v>41</v>
      </c>
      <c r="K421" s="10">
        <v>2134114012</v>
      </c>
      <c r="L421" s="11">
        <v>1.4200000000000001E-2</v>
      </c>
      <c r="M421" s="66"/>
      <c r="N421" s="9"/>
      <c r="O421" s="11">
        <v>1E-3</v>
      </c>
      <c r="P421" s="9"/>
      <c r="Q421" s="19">
        <v>3.6200000000000003E-2</v>
      </c>
      <c r="R421" s="10">
        <v>23039076.010795601</v>
      </c>
      <c r="S421" s="10">
        <v>16719023</v>
      </c>
      <c r="T421" s="10"/>
      <c r="U421" s="10">
        <v>4779266</v>
      </c>
      <c r="V421" s="10">
        <v>889277</v>
      </c>
      <c r="W421" s="13">
        <v>651510</v>
      </c>
      <c r="X421" s="13"/>
      <c r="Y421" s="10"/>
      <c r="Z421" s="10"/>
      <c r="AA421" s="11"/>
      <c r="AB421" s="15">
        <f t="shared" si="42"/>
        <v>23039076</v>
      </c>
      <c r="AC421" s="16">
        <f t="shared" si="43"/>
        <v>0.72568114276805196</v>
      </c>
      <c r="AD421" s="11">
        <f t="shared" si="44"/>
        <v>3.8598639980179761E-2</v>
      </c>
      <c r="AE421" s="11">
        <f t="shared" si="45"/>
        <v>7.8341751687069656E-3</v>
      </c>
      <c r="AF421" s="16">
        <f t="shared" si="46"/>
        <v>4.1669610667454819E-4</v>
      </c>
      <c r="AG421" s="17">
        <f t="shared" si="47"/>
        <v>1.0795616293437279E-2</v>
      </c>
    </row>
    <row r="422" spans="1:33" x14ac:dyDescent="0.2">
      <c r="A422" s="8" t="s">
        <v>1022</v>
      </c>
      <c r="B422" s="8" t="s">
        <v>1045</v>
      </c>
      <c r="C422" s="8" t="s">
        <v>1045</v>
      </c>
      <c r="D422" s="9" t="s">
        <v>1046</v>
      </c>
      <c r="E422" s="8" t="s">
        <v>1037</v>
      </c>
      <c r="F422" s="8" t="s">
        <v>777</v>
      </c>
      <c r="G422" s="8" t="s">
        <v>38</v>
      </c>
      <c r="H422" s="8" t="s">
        <v>1038</v>
      </c>
      <c r="I422" s="8" t="s">
        <v>189</v>
      </c>
      <c r="J422" s="9" t="s">
        <v>41</v>
      </c>
      <c r="K422" s="10">
        <v>980020465</v>
      </c>
      <c r="L422" s="11">
        <v>1.4999999999999999E-2</v>
      </c>
      <c r="M422" s="66"/>
      <c r="N422" s="9"/>
      <c r="O422" s="11">
        <v>1E-3</v>
      </c>
      <c r="P422" s="9"/>
      <c r="Q422" s="19">
        <v>2.5999999999999999E-2</v>
      </c>
      <c r="R422" s="10">
        <v>21026130.0214548</v>
      </c>
      <c r="S422" s="10">
        <v>14553391</v>
      </c>
      <c r="T422" s="10"/>
      <c r="U422" s="10">
        <v>5291861</v>
      </c>
      <c r="V422" s="10">
        <v>529368</v>
      </c>
      <c r="W422" s="13">
        <v>651510</v>
      </c>
      <c r="X422" s="13"/>
      <c r="Y422" s="10"/>
      <c r="Z422" s="10"/>
      <c r="AA422" s="11"/>
      <c r="AB422" s="15">
        <f t="shared" si="42"/>
        <v>21026130</v>
      </c>
      <c r="AC422" s="16">
        <f t="shared" si="43"/>
        <v>0.69215737751074491</v>
      </c>
      <c r="AD422" s="11">
        <f t="shared" si="44"/>
        <v>2.5176673025421224E-2</v>
      </c>
      <c r="AE422" s="11">
        <f t="shared" si="45"/>
        <v>1.485008887033803E-2</v>
      </c>
      <c r="AF422" s="16">
        <f t="shared" si="46"/>
        <v>5.4016014859444798E-4</v>
      </c>
      <c r="AG422" s="17">
        <f t="shared" si="47"/>
        <v>2.1454786661011208E-2</v>
      </c>
    </row>
    <row r="423" spans="1:33" x14ac:dyDescent="0.2">
      <c r="A423" s="8" t="s">
        <v>1022</v>
      </c>
      <c r="B423" s="8" t="s">
        <v>1047</v>
      </c>
      <c r="C423" s="8" t="s">
        <v>1047</v>
      </c>
      <c r="D423" s="9" t="s">
        <v>1048</v>
      </c>
      <c r="E423" s="8" t="s">
        <v>1037</v>
      </c>
      <c r="F423" s="8" t="s">
        <v>777</v>
      </c>
      <c r="G423" s="8" t="s">
        <v>38</v>
      </c>
      <c r="H423" s="8" t="s">
        <v>1038</v>
      </c>
      <c r="I423" s="8" t="s">
        <v>189</v>
      </c>
      <c r="J423" s="9" t="s">
        <v>41</v>
      </c>
      <c r="K423" s="10">
        <v>2931595882</v>
      </c>
      <c r="L423" s="11">
        <v>1.4999999999999999E-2</v>
      </c>
      <c r="M423" s="66"/>
      <c r="N423" s="9"/>
      <c r="O423" s="11">
        <v>1E-3</v>
      </c>
      <c r="P423" s="9"/>
      <c r="Q423" s="19">
        <v>2.5999999999999999E-2</v>
      </c>
      <c r="R423" s="10">
        <v>25287653.008625902</v>
      </c>
      <c r="S423" s="10">
        <v>18906969</v>
      </c>
      <c r="T423" s="10"/>
      <c r="U423" s="10">
        <v>4542285</v>
      </c>
      <c r="V423" s="10">
        <v>1186889</v>
      </c>
      <c r="W423" s="13">
        <v>651510</v>
      </c>
      <c r="X423" s="13"/>
      <c r="Y423" s="10"/>
      <c r="Z423" s="10"/>
      <c r="AA423" s="11"/>
      <c r="AB423" s="15">
        <f t="shared" si="42"/>
        <v>25287653</v>
      </c>
      <c r="AC423" s="16">
        <f t="shared" si="43"/>
        <v>0.74767591124411581</v>
      </c>
      <c r="AD423" s="11">
        <f t="shared" si="44"/>
        <v>4.6935514339745174E-2</v>
      </c>
      <c r="AE423" s="11">
        <f t="shared" si="45"/>
        <v>6.4493776635752556E-3</v>
      </c>
      <c r="AF423" s="16">
        <f t="shared" si="46"/>
        <v>4.0486105444734009E-4</v>
      </c>
      <c r="AG423" s="17">
        <f t="shared" si="47"/>
        <v>8.6259000277856164E-3</v>
      </c>
    </row>
    <row r="424" spans="1:33" x14ac:dyDescent="0.2">
      <c r="A424" s="8" t="s">
        <v>1022</v>
      </c>
      <c r="B424" s="8" t="s">
        <v>1049</v>
      </c>
      <c r="C424" s="8" t="s">
        <v>1049</v>
      </c>
      <c r="D424" s="9" t="s">
        <v>1050</v>
      </c>
      <c r="E424" s="8" t="s">
        <v>1037</v>
      </c>
      <c r="F424" s="8" t="s">
        <v>777</v>
      </c>
      <c r="G424" s="8" t="s">
        <v>38</v>
      </c>
      <c r="H424" s="8" t="s">
        <v>1038</v>
      </c>
      <c r="I424" s="8" t="s">
        <v>189</v>
      </c>
      <c r="J424" s="9" t="s">
        <v>41</v>
      </c>
      <c r="K424" s="10">
        <v>1273289485</v>
      </c>
      <c r="L424" s="11">
        <v>2.1999999999999999E-2</v>
      </c>
      <c r="M424" s="66"/>
      <c r="N424" s="9"/>
      <c r="O424" s="11">
        <v>1E-3</v>
      </c>
      <c r="P424" s="9"/>
      <c r="Q424" s="19">
        <v>9.2999999999999999E-2</v>
      </c>
      <c r="R424" s="10">
        <v>5392445.0042350497</v>
      </c>
      <c r="S424" s="10">
        <v>3673340</v>
      </c>
      <c r="T424" s="10"/>
      <c r="U424" s="10"/>
      <c r="V424" s="10">
        <v>479585</v>
      </c>
      <c r="W424" s="13">
        <v>1239520</v>
      </c>
      <c r="X424" s="13"/>
      <c r="Y424" s="10"/>
      <c r="Z424" s="10"/>
      <c r="AA424" s="11"/>
      <c r="AB424" s="15">
        <f t="shared" si="42"/>
        <v>5392445</v>
      </c>
      <c r="AC424" s="16">
        <f t="shared" si="43"/>
        <v>0.6812011990850162</v>
      </c>
      <c r="AD424" s="11">
        <f t="shared" si="44"/>
        <v>8.8936465740494339E-2</v>
      </c>
      <c r="AE424" s="11">
        <f t="shared" si="45"/>
        <v>2.8849213342871517E-3</v>
      </c>
      <c r="AF424" s="16">
        <f t="shared" si="46"/>
        <v>3.7665040483704303E-4</v>
      </c>
      <c r="AG424" s="17">
        <f t="shared" si="47"/>
        <v>4.2350502878769946E-3</v>
      </c>
    </row>
    <row r="425" spans="1:33" x14ac:dyDescent="0.2">
      <c r="A425" s="8" t="s">
        <v>1022</v>
      </c>
      <c r="B425" s="8" t="s">
        <v>1051</v>
      </c>
      <c r="C425" s="8" t="s">
        <v>1051</v>
      </c>
      <c r="D425" s="9" t="s">
        <v>1052</v>
      </c>
      <c r="E425" s="8" t="s">
        <v>1037</v>
      </c>
      <c r="F425" s="8" t="s">
        <v>777</v>
      </c>
      <c r="G425" s="8" t="s">
        <v>38</v>
      </c>
      <c r="H425" s="8" t="s">
        <v>1038</v>
      </c>
      <c r="I425" s="8" t="s">
        <v>189</v>
      </c>
      <c r="J425" s="9" t="s">
        <v>41</v>
      </c>
      <c r="K425" s="10">
        <v>1599922993</v>
      </c>
      <c r="L425" s="11">
        <v>2.1999999999999999E-2</v>
      </c>
      <c r="M425" s="66"/>
      <c r="N425" s="9"/>
      <c r="O425" s="11">
        <v>1E-3</v>
      </c>
      <c r="P425" s="9"/>
      <c r="Q425" s="19">
        <v>9.2999999999999999E-2</v>
      </c>
      <c r="R425" s="10">
        <v>6157707.0038487501</v>
      </c>
      <c r="S425" s="10">
        <v>4346766</v>
      </c>
      <c r="T425" s="10"/>
      <c r="U425" s="10"/>
      <c r="V425" s="10">
        <v>571421</v>
      </c>
      <c r="W425" s="13">
        <v>1239520</v>
      </c>
      <c r="X425" s="13"/>
      <c r="Y425" s="10"/>
      <c r="Z425" s="10"/>
      <c r="AA425" s="11"/>
      <c r="AB425" s="15">
        <f t="shared" si="42"/>
        <v>6157707</v>
      </c>
      <c r="AC425" s="16">
        <f t="shared" si="43"/>
        <v>0.70590659802423206</v>
      </c>
      <c r="AD425" s="11">
        <f t="shared" si="44"/>
        <v>9.279769238776707E-2</v>
      </c>
      <c r="AE425" s="11">
        <f t="shared" si="45"/>
        <v>2.7168595107502154E-3</v>
      </c>
      <c r="AF425" s="16">
        <f t="shared" si="46"/>
        <v>3.5715531466207261E-4</v>
      </c>
      <c r="AG425" s="17">
        <f t="shared" si="47"/>
        <v>3.8487521130337304E-3</v>
      </c>
    </row>
    <row r="426" spans="1:33" x14ac:dyDescent="0.2">
      <c r="A426" s="8" t="s">
        <v>1022</v>
      </c>
      <c r="B426" s="8" t="s">
        <v>1053</v>
      </c>
      <c r="C426" s="8" t="s">
        <v>1053</v>
      </c>
      <c r="D426" s="9" t="s">
        <v>1054</v>
      </c>
      <c r="E426" s="8" t="s">
        <v>1037</v>
      </c>
      <c r="F426" s="8" t="s">
        <v>777</v>
      </c>
      <c r="G426" s="8" t="s">
        <v>38</v>
      </c>
      <c r="H426" s="8" t="s">
        <v>1038</v>
      </c>
      <c r="I426" s="8" t="s">
        <v>189</v>
      </c>
      <c r="J426" s="9" t="s">
        <v>41</v>
      </c>
      <c r="K426" s="10">
        <v>3818736451</v>
      </c>
      <c r="L426" s="11">
        <v>0.01</v>
      </c>
      <c r="M426" s="66"/>
      <c r="N426" s="9"/>
      <c r="O426" s="11">
        <v>1E-3</v>
      </c>
      <c r="P426" s="9"/>
      <c r="Q426" s="19">
        <v>8.1000000000000003E-2</v>
      </c>
      <c r="R426" s="10">
        <v>12882874.003373601</v>
      </c>
      <c r="S426" s="10">
        <v>10262414</v>
      </c>
      <c r="T426" s="10"/>
      <c r="U426" s="10"/>
      <c r="V426" s="10">
        <v>1380940</v>
      </c>
      <c r="W426" s="13">
        <v>1239520</v>
      </c>
      <c r="X426" s="13"/>
      <c r="Y426" s="10"/>
      <c r="Z426" s="10"/>
      <c r="AA426" s="11"/>
      <c r="AB426" s="15">
        <f t="shared" si="42"/>
        <v>12882874</v>
      </c>
      <c r="AC426" s="16">
        <f t="shared" si="43"/>
        <v>0.79659352408476558</v>
      </c>
      <c r="AD426" s="11">
        <f t="shared" si="44"/>
        <v>0.10719192006379943</v>
      </c>
      <c r="AE426" s="11">
        <f t="shared" si="45"/>
        <v>2.6873847231098169E-3</v>
      </c>
      <c r="AF426" s="16">
        <f t="shared" si="46"/>
        <v>3.6162223230628491E-4</v>
      </c>
      <c r="AG426" s="17">
        <f t="shared" si="47"/>
        <v>3.3735959957714298E-3</v>
      </c>
    </row>
    <row r="427" spans="1:33" x14ac:dyDescent="0.2">
      <c r="A427" s="8" t="s">
        <v>1022</v>
      </c>
      <c r="B427" s="8" t="s">
        <v>1055</v>
      </c>
      <c r="C427" s="8" t="s">
        <v>1055</v>
      </c>
      <c r="D427" s="9" t="s">
        <v>1056</v>
      </c>
      <c r="E427" s="8" t="s">
        <v>1037</v>
      </c>
      <c r="F427" s="8" t="s">
        <v>777</v>
      </c>
      <c r="G427" s="8" t="s">
        <v>38</v>
      </c>
      <c r="H427" s="8" t="s">
        <v>1038</v>
      </c>
      <c r="I427" s="8" t="s">
        <v>189</v>
      </c>
      <c r="J427" s="9" t="s">
        <v>41</v>
      </c>
      <c r="K427" s="10">
        <v>12847165228</v>
      </c>
      <c r="L427" s="11">
        <v>0.01</v>
      </c>
      <c r="M427" s="66"/>
      <c r="N427" s="9"/>
      <c r="O427" s="11">
        <v>1E-3</v>
      </c>
      <c r="P427" s="9"/>
      <c r="Q427" s="19">
        <v>8.1000000000000003E-2</v>
      </c>
      <c r="R427" s="10">
        <v>35542247.002766505</v>
      </c>
      <c r="S427" s="10">
        <v>30190688</v>
      </c>
      <c r="T427" s="10"/>
      <c r="U427" s="10"/>
      <c r="V427" s="10">
        <v>4112039</v>
      </c>
      <c r="W427" s="13">
        <v>1239520</v>
      </c>
      <c r="X427" s="13"/>
      <c r="Y427" s="10"/>
      <c r="Z427" s="10"/>
      <c r="AA427" s="11"/>
      <c r="AB427" s="15">
        <f t="shared" si="42"/>
        <v>35542247</v>
      </c>
      <c r="AC427" s="16">
        <f t="shared" si="43"/>
        <v>0.84943104469450115</v>
      </c>
      <c r="AD427" s="11">
        <f t="shared" si="44"/>
        <v>0.11569440165108301</v>
      </c>
      <c r="AE427" s="11">
        <f t="shared" si="45"/>
        <v>2.3499883020263743E-3</v>
      </c>
      <c r="AF427" s="16">
        <f t="shared" si="46"/>
        <v>3.200736448098245E-4</v>
      </c>
      <c r="AG427" s="17">
        <f t="shared" si="47"/>
        <v>2.7665439316166629E-3</v>
      </c>
    </row>
    <row r="428" spans="1:33" x14ac:dyDescent="0.2">
      <c r="A428" s="8" t="s">
        <v>1022</v>
      </c>
      <c r="B428" s="8" t="s">
        <v>1057</v>
      </c>
      <c r="C428" s="8" t="s">
        <v>1057</v>
      </c>
      <c r="D428" s="9" t="s">
        <v>1058</v>
      </c>
      <c r="E428" s="8" t="s">
        <v>1037</v>
      </c>
      <c r="F428" s="8" t="s">
        <v>777</v>
      </c>
      <c r="G428" s="8" t="s">
        <v>38</v>
      </c>
      <c r="H428" s="8" t="s">
        <v>1038</v>
      </c>
      <c r="I428" s="8" t="s">
        <v>189</v>
      </c>
      <c r="J428" s="9" t="s">
        <v>41</v>
      </c>
      <c r="K428" s="10">
        <v>6088425980</v>
      </c>
      <c r="L428" s="11">
        <v>1.44E-2</v>
      </c>
      <c r="M428" s="66"/>
      <c r="N428" s="9"/>
      <c r="O428" s="11">
        <v>1E-3</v>
      </c>
      <c r="P428" s="9"/>
      <c r="Q428" s="19">
        <v>3.1399999999999997E-2</v>
      </c>
      <c r="R428" s="10">
        <v>43694019.0071766</v>
      </c>
      <c r="S428" s="10">
        <v>33281898</v>
      </c>
      <c r="T428" s="10"/>
      <c r="U428" s="10">
        <v>7579806</v>
      </c>
      <c r="V428" s="10">
        <v>2180805</v>
      </c>
      <c r="W428" s="13">
        <v>651510</v>
      </c>
      <c r="X428" s="13"/>
      <c r="Y428" s="10"/>
      <c r="Z428" s="10"/>
      <c r="AA428" s="11"/>
      <c r="AB428" s="15">
        <f t="shared" si="42"/>
        <v>43694019</v>
      </c>
      <c r="AC428" s="16">
        <f t="shared" si="43"/>
        <v>0.76170374714214317</v>
      </c>
      <c r="AD428" s="11">
        <f t="shared" si="44"/>
        <v>4.9910835622605468E-2</v>
      </c>
      <c r="AE428" s="11">
        <f t="shared" si="45"/>
        <v>5.4664207316190445E-3</v>
      </c>
      <c r="AF428" s="16">
        <f t="shared" si="46"/>
        <v>3.5818863646593926E-4</v>
      </c>
      <c r="AG428" s="17">
        <f t="shared" si="47"/>
        <v>7.1765706183390277E-3</v>
      </c>
    </row>
    <row r="429" spans="1:33" x14ac:dyDescent="0.2">
      <c r="A429" s="8" t="s">
        <v>1022</v>
      </c>
      <c r="B429" s="8" t="s">
        <v>1059</v>
      </c>
      <c r="C429" s="8" t="s">
        <v>1059</v>
      </c>
      <c r="D429" s="9" t="s">
        <v>1060</v>
      </c>
      <c r="E429" s="8" t="s">
        <v>1037</v>
      </c>
      <c r="F429" s="8" t="s">
        <v>777</v>
      </c>
      <c r="G429" s="8" t="s">
        <v>38</v>
      </c>
      <c r="H429" s="8" t="s">
        <v>1038</v>
      </c>
      <c r="I429" s="8" t="s">
        <v>189</v>
      </c>
      <c r="J429" s="9" t="s">
        <v>41</v>
      </c>
      <c r="K429" s="10">
        <v>1268954972</v>
      </c>
      <c r="L429" s="11">
        <v>0.01</v>
      </c>
      <c r="M429" s="66"/>
      <c r="N429" s="9"/>
      <c r="O429" s="11">
        <v>1E-3</v>
      </c>
      <c r="P429" s="9"/>
      <c r="Q429" s="19">
        <v>8.1000000000000003E-2</v>
      </c>
      <c r="R429" s="10">
        <v>4875058.0038417904</v>
      </c>
      <c r="S429" s="10">
        <v>3195678</v>
      </c>
      <c r="T429" s="10"/>
      <c r="U429" s="10"/>
      <c r="V429" s="10">
        <v>439860</v>
      </c>
      <c r="W429" s="13">
        <v>1239520</v>
      </c>
      <c r="X429" s="13"/>
      <c r="Y429" s="10"/>
      <c r="Z429" s="10"/>
      <c r="AA429" s="11"/>
      <c r="AB429" s="15">
        <f t="shared" si="42"/>
        <v>4875058</v>
      </c>
      <c r="AC429" s="16">
        <f t="shared" si="43"/>
        <v>0.65551589334937144</v>
      </c>
      <c r="AD429" s="11">
        <f t="shared" si="44"/>
        <v>9.0226618842278394E-2</v>
      </c>
      <c r="AE429" s="11">
        <f t="shared" si="45"/>
        <v>2.5183541343183295E-3</v>
      </c>
      <c r="AF429" s="16">
        <f t="shared" si="46"/>
        <v>3.466316848948049E-4</v>
      </c>
      <c r="AG429" s="17">
        <f t="shared" si="47"/>
        <v>3.8417895887325466E-3</v>
      </c>
    </row>
    <row r="430" spans="1:33" x14ac:dyDescent="0.2">
      <c r="A430" s="8" t="s">
        <v>1022</v>
      </c>
      <c r="B430" s="8" t="s">
        <v>1061</v>
      </c>
      <c r="C430" s="8" t="s">
        <v>1061</v>
      </c>
      <c r="D430" s="9" t="s">
        <v>1062</v>
      </c>
      <c r="E430" s="8" t="s">
        <v>1037</v>
      </c>
      <c r="F430" s="8" t="s">
        <v>777</v>
      </c>
      <c r="G430" s="8" t="s">
        <v>38</v>
      </c>
      <c r="H430" s="8" t="s">
        <v>1038</v>
      </c>
      <c r="I430" s="8" t="s">
        <v>189</v>
      </c>
      <c r="J430" s="9" t="s">
        <v>41</v>
      </c>
      <c r="K430" s="10">
        <v>1912994951</v>
      </c>
      <c r="L430" s="11">
        <v>1.44E-2</v>
      </c>
      <c r="M430" s="66"/>
      <c r="N430" s="9"/>
      <c r="O430" s="11">
        <v>1E-3</v>
      </c>
      <c r="P430" s="9"/>
      <c r="Q430" s="19">
        <v>3.1399999999999997E-2</v>
      </c>
      <c r="R430" s="10">
        <v>17034450.008904602</v>
      </c>
      <c r="S430" s="10">
        <v>9684766</v>
      </c>
      <c r="T430" s="10"/>
      <c r="U430" s="10">
        <v>5291966</v>
      </c>
      <c r="V430" s="10">
        <v>818198</v>
      </c>
      <c r="W430" s="13">
        <v>1239520</v>
      </c>
      <c r="X430" s="13"/>
      <c r="Y430" s="10"/>
      <c r="Z430" s="10"/>
      <c r="AA430" s="11"/>
      <c r="AB430" s="15">
        <f t="shared" si="42"/>
        <v>17034450</v>
      </c>
      <c r="AC430" s="16">
        <f t="shared" si="43"/>
        <v>0.56853998808297301</v>
      </c>
      <c r="AD430" s="11">
        <f t="shared" si="44"/>
        <v>4.8031958765912604E-2</v>
      </c>
      <c r="AE430" s="11">
        <f t="shared" si="45"/>
        <v>5.0626197392404934E-3</v>
      </c>
      <c r="AF430" s="16">
        <f t="shared" si="46"/>
        <v>4.2770525848606904E-4</v>
      </c>
      <c r="AG430" s="17">
        <f t="shared" si="47"/>
        <v>8.9045974695831798E-3</v>
      </c>
    </row>
    <row r="431" spans="1:33" x14ac:dyDescent="0.2">
      <c r="A431" s="8" t="s">
        <v>1022</v>
      </c>
      <c r="B431" s="8" t="s">
        <v>1063</v>
      </c>
      <c r="C431" s="8" t="s">
        <v>1063</v>
      </c>
      <c r="D431" s="9" t="s">
        <v>1064</v>
      </c>
      <c r="E431" s="8" t="s">
        <v>1037</v>
      </c>
      <c r="F431" s="8" t="s">
        <v>777</v>
      </c>
      <c r="G431" s="8" t="s">
        <v>38</v>
      </c>
      <c r="H431" s="8" t="s">
        <v>1038</v>
      </c>
      <c r="I431" s="8" t="s">
        <v>189</v>
      </c>
      <c r="J431" s="9" t="s">
        <v>41</v>
      </c>
      <c r="K431" s="10">
        <v>1577769845</v>
      </c>
      <c r="L431" s="11">
        <v>1.44E-2</v>
      </c>
      <c r="M431" s="66"/>
      <c r="N431" s="9"/>
      <c r="O431" s="11">
        <v>1E-3</v>
      </c>
      <c r="P431" s="9"/>
      <c r="Q431" s="19">
        <v>3.1399999999999997E-2</v>
      </c>
      <c r="R431" s="10">
        <v>13175273.0083506</v>
      </c>
      <c r="S431" s="10">
        <v>9596916</v>
      </c>
      <c r="T431" s="10"/>
      <c r="U431" s="10">
        <v>2334318</v>
      </c>
      <c r="V431" s="10">
        <v>596339</v>
      </c>
      <c r="W431" s="13">
        <v>647700</v>
      </c>
      <c r="X431" s="13"/>
      <c r="Y431" s="10"/>
      <c r="Z431" s="10"/>
      <c r="AA431" s="11"/>
      <c r="AB431" s="15">
        <f t="shared" si="42"/>
        <v>13175273</v>
      </c>
      <c r="AC431" s="16">
        <f t="shared" si="43"/>
        <v>0.728403578430595</v>
      </c>
      <c r="AD431" s="11">
        <f t="shared" si="44"/>
        <v>4.5261984324727084E-2</v>
      </c>
      <c r="AE431" s="11">
        <f t="shared" si="45"/>
        <v>6.0825829764796909E-3</v>
      </c>
      <c r="AF431" s="16">
        <f t="shared" si="46"/>
        <v>3.7796323835812695E-4</v>
      </c>
      <c r="AG431" s="17">
        <f t="shared" si="47"/>
        <v>8.3505671259676024E-3</v>
      </c>
    </row>
    <row r="432" spans="1:33" x14ac:dyDescent="0.2">
      <c r="A432" s="8" t="s">
        <v>1022</v>
      </c>
      <c r="B432" s="8" t="s">
        <v>1065</v>
      </c>
      <c r="C432" s="8" t="s">
        <v>1065</v>
      </c>
      <c r="D432" s="9" t="s">
        <v>1066</v>
      </c>
      <c r="E432" s="8" t="s">
        <v>1037</v>
      </c>
      <c r="F432" s="8" t="s">
        <v>777</v>
      </c>
      <c r="G432" s="8" t="s">
        <v>38</v>
      </c>
      <c r="H432" s="8" t="s">
        <v>1038</v>
      </c>
      <c r="I432" s="8" t="s">
        <v>189</v>
      </c>
      <c r="J432" s="9" t="s">
        <v>41</v>
      </c>
      <c r="K432" s="10">
        <v>3385548179</v>
      </c>
      <c r="L432" s="11">
        <v>1.4200000000000001E-2</v>
      </c>
      <c r="M432" s="66"/>
      <c r="N432" s="9"/>
      <c r="O432" s="11">
        <v>1E-3</v>
      </c>
      <c r="P432" s="9"/>
      <c r="Q432" s="19">
        <v>3.1199999999999999E-2</v>
      </c>
      <c r="R432" s="10">
        <v>39964531.011804402</v>
      </c>
      <c r="S432" s="10">
        <v>29150854</v>
      </c>
      <c r="T432" s="10"/>
      <c r="U432" s="10">
        <v>8689153</v>
      </c>
      <c r="V432" s="10">
        <v>1473014</v>
      </c>
      <c r="W432" s="13">
        <v>651510</v>
      </c>
      <c r="X432" s="13"/>
      <c r="Y432" s="10"/>
      <c r="Z432" s="10"/>
      <c r="AA432" s="11"/>
      <c r="AB432" s="15">
        <f t="shared" si="42"/>
        <v>39964531</v>
      </c>
      <c r="AC432" s="16">
        <f t="shared" si="43"/>
        <v>0.72941814330312049</v>
      </c>
      <c r="AD432" s="11">
        <f t="shared" si="44"/>
        <v>3.6858032939258066E-2</v>
      </c>
      <c r="AE432" s="11">
        <f t="shared" si="45"/>
        <v>8.6103793119288521E-3</v>
      </c>
      <c r="AF432" s="16">
        <f t="shared" si="46"/>
        <v>4.3508877207444992E-4</v>
      </c>
      <c r="AG432" s="17">
        <f t="shared" si="47"/>
        <v>1.180444905433437E-2</v>
      </c>
    </row>
    <row r="433" spans="1:33" x14ac:dyDescent="0.2">
      <c r="A433" s="8" t="s">
        <v>1022</v>
      </c>
      <c r="B433" s="8" t="s">
        <v>1067</v>
      </c>
      <c r="C433" s="8" t="s">
        <v>1067</v>
      </c>
      <c r="D433" s="9" t="s">
        <v>1068</v>
      </c>
      <c r="E433" s="8" t="s">
        <v>1037</v>
      </c>
      <c r="F433" s="8" t="s">
        <v>777</v>
      </c>
      <c r="G433" s="8" t="s">
        <v>38</v>
      </c>
      <c r="H433" s="8" t="s">
        <v>1038</v>
      </c>
      <c r="I433" s="8" t="s">
        <v>189</v>
      </c>
      <c r="J433" s="9" t="s">
        <v>41</v>
      </c>
      <c r="K433" s="10">
        <v>2000628790</v>
      </c>
      <c r="L433" s="11">
        <v>1.43E-2</v>
      </c>
      <c r="M433" s="66"/>
      <c r="N433" s="9"/>
      <c r="O433" s="11">
        <v>1E-3</v>
      </c>
      <c r="P433" s="9"/>
      <c r="Q433" s="19">
        <v>3.1300000000000001E-2</v>
      </c>
      <c r="R433" s="10">
        <v>26737966.013364799</v>
      </c>
      <c r="S433" s="10">
        <v>19057314</v>
      </c>
      <c r="T433" s="10"/>
      <c r="U433" s="10">
        <v>6172530</v>
      </c>
      <c r="V433" s="10">
        <v>856612</v>
      </c>
      <c r="W433" s="13">
        <v>651510</v>
      </c>
      <c r="X433" s="13"/>
      <c r="Y433" s="10"/>
      <c r="Z433" s="10"/>
      <c r="AA433" s="11"/>
      <c r="AB433" s="15">
        <f t="shared" si="42"/>
        <v>26737966</v>
      </c>
      <c r="AC433" s="16">
        <f t="shared" si="43"/>
        <v>0.71274359463244141</v>
      </c>
      <c r="AD433" s="11">
        <f t="shared" si="44"/>
        <v>3.2037291093870039E-2</v>
      </c>
      <c r="AE433" s="11">
        <f t="shared" si="45"/>
        <v>9.5256621794390945E-3</v>
      </c>
      <c r="AF433" s="16">
        <f t="shared" si="46"/>
        <v>4.2817138505739485E-4</v>
      </c>
      <c r="AG433" s="17">
        <f t="shared" si="47"/>
        <v>1.3364781179621033E-2</v>
      </c>
    </row>
    <row r="434" spans="1:33" x14ac:dyDescent="0.2">
      <c r="A434" s="8" t="s">
        <v>1022</v>
      </c>
      <c r="B434" s="8" t="s">
        <v>1069</v>
      </c>
      <c r="C434" s="8" t="s">
        <v>1069</v>
      </c>
      <c r="D434" s="9" t="s">
        <v>1070</v>
      </c>
      <c r="E434" s="8" t="s">
        <v>1037</v>
      </c>
      <c r="F434" s="8" t="s">
        <v>777</v>
      </c>
      <c r="G434" s="8" t="s">
        <v>38</v>
      </c>
      <c r="H434" s="8" t="s">
        <v>1038</v>
      </c>
      <c r="I434" s="8" t="s">
        <v>189</v>
      </c>
      <c r="J434" s="9" t="s">
        <v>41</v>
      </c>
      <c r="K434" s="10">
        <v>1188643052</v>
      </c>
      <c r="L434" s="11">
        <v>1.43E-2</v>
      </c>
      <c r="M434" s="66"/>
      <c r="N434" s="9"/>
      <c r="O434" s="11">
        <v>1E-3</v>
      </c>
      <c r="P434" s="9"/>
      <c r="Q434" s="19">
        <v>3.1300000000000001E-2</v>
      </c>
      <c r="R434" s="10">
        <v>15405796.012960801</v>
      </c>
      <c r="S434" s="10">
        <v>10828128</v>
      </c>
      <c r="T434" s="10"/>
      <c r="U434" s="10">
        <v>3420984</v>
      </c>
      <c r="V434" s="10">
        <v>505174</v>
      </c>
      <c r="W434" s="13">
        <v>651510</v>
      </c>
      <c r="X434" s="13"/>
      <c r="Y434" s="10"/>
      <c r="Z434" s="10"/>
      <c r="AA434" s="11"/>
      <c r="AB434" s="15">
        <f t="shared" si="42"/>
        <v>15405796</v>
      </c>
      <c r="AC434" s="16">
        <f t="shared" si="43"/>
        <v>0.70286066360998156</v>
      </c>
      <c r="AD434" s="11">
        <f t="shared" si="44"/>
        <v>3.2791165091372101E-2</v>
      </c>
      <c r="AE434" s="11">
        <f t="shared" si="45"/>
        <v>9.1096548974737967E-3</v>
      </c>
      <c r="AF434" s="16">
        <f t="shared" si="46"/>
        <v>4.2500059134657693E-4</v>
      </c>
      <c r="AG434" s="17">
        <f t="shared" si="47"/>
        <v>1.2960826190905965E-2</v>
      </c>
    </row>
    <row r="435" spans="1:33" x14ac:dyDescent="0.2">
      <c r="A435" s="8" t="s">
        <v>1022</v>
      </c>
      <c r="B435" s="8" t="s">
        <v>1071</v>
      </c>
      <c r="C435" s="8" t="s">
        <v>1071</v>
      </c>
      <c r="D435" s="9" t="s">
        <v>1072</v>
      </c>
      <c r="E435" s="8" t="s">
        <v>1037</v>
      </c>
      <c r="F435" s="8" t="s">
        <v>777</v>
      </c>
      <c r="G435" s="8" t="s">
        <v>38</v>
      </c>
      <c r="H435" s="8" t="s">
        <v>1038</v>
      </c>
      <c r="I435" s="8" t="s">
        <v>189</v>
      </c>
      <c r="J435" s="9" t="s">
        <v>41</v>
      </c>
      <c r="K435" s="10">
        <v>2169832831</v>
      </c>
      <c r="L435" s="11">
        <v>1.43E-2</v>
      </c>
      <c r="M435" s="66"/>
      <c r="N435" s="9"/>
      <c r="O435" s="11">
        <v>1E-3</v>
      </c>
      <c r="P435" s="9"/>
      <c r="Q435" s="19">
        <v>3.1300000000000001E-2</v>
      </c>
      <c r="R435" s="10">
        <v>18566107.0085565</v>
      </c>
      <c r="S435" s="10">
        <v>10597908</v>
      </c>
      <c r="T435" s="10"/>
      <c r="U435" s="10">
        <v>5838914</v>
      </c>
      <c r="V435" s="10">
        <v>889765</v>
      </c>
      <c r="W435" s="13">
        <v>1239520</v>
      </c>
      <c r="X435" s="13"/>
      <c r="Y435" s="10"/>
      <c r="Z435" s="10"/>
      <c r="AA435" s="11"/>
      <c r="AB435" s="15">
        <f t="shared" si="42"/>
        <v>18566107</v>
      </c>
      <c r="AC435" s="16">
        <f t="shared" si="43"/>
        <v>0.57082015093417271</v>
      </c>
      <c r="AD435" s="11">
        <f t="shared" si="44"/>
        <v>4.7924155559374938E-2</v>
      </c>
      <c r="AE435" s="11">
        <f t="shared" si="45"/>
        <v>4.884204833012779E-3</v>
      </c>
      <c r="AF435" s="16">
        <f t="shared" si="46"/>
        <v>4.1006154358441449E-4</v>
      </c>
      <c r="AG435" s="17">
        <f t="shared" si="47"/>
        <v>8.5564688370225878E-3</v>
      </c>
    </row>
    <row r="436" spans="1:33" x14ac:dyDescent="0.2">
      <c r="A436" s="8" t="s">
        <v>1022</v>
      </c>
      <c r="B436" s="8" t="s">
        <v>1073</v>
      </c>
      <c r="C436" s="8" t="s">
        <v>1073</v>
      </c>
      <c r="D436" s="9" t="s">
        <v>1074</v>
      </c>
      <c r="E436" s="8" t="s">
        <v>1037</v>
      </c>
      <c r="F436" s="8" t="s">
        <v>777</v>
      </c>
      <c r="G436" s="8" t="s">
        <v>38</v>
      </c>
      <c r="H436" s="8" t="s">
        <v>1038</v>
      </c>
      <c r="I436" s="8" t="s">
        <v>189</v>
      </c>
      <c r="J436" s="9" t="s">
        <v>41</v>
      </c>
      <c r="K436" s="10">
        <v>739071756</v>
      </c>
      <c r="L436" s="11">
        <v>1.4999999999999999E-2</v>
      </c>
      <c r="M436" s="66"/>
      <c r="N436" s="9"/>
      <c r="O436" s="11">
        <v>1E-3</v>
      </c>
      <c r="P436" s="9"/>
      <c r="Q436" s="19">
        <v>2.5999999999999999E-2</v>
      </c>
      <c r="R436" s="10">
        <v>8770914.011867471</v>
      </c>
      <c r="S436" s="10">
        <v>5236830</v>
      </c>
      <c r="T436" s="10"/>
      <c r="U436" s="10">
        <v>2520359</v>
      </c>
      <c r="V436" s="10">
        <v>362215</v>
      </c>
      <c r="W436" s="13">
        <v>651510</v>
      </c>
      <c r="X436" s="13"/>
      <c r="Y436" s="10"/>
      <c r="Z436" s="10"/>
      <c r="AA436" s="11"/>
      <c r="AB436" s="15">
        <f t="shared" si="42"/>
        <v>8770914</v>
      </c>
      <c r="AC436" s="16">
        <f t="shared" si="43"/>
        <v>0.59706776283520735</v>
      </c>
      <c r="AD436" s="11">
        <f t="shared" si="44"/>
        <v>4.1297292391648123E-2</v>
      </c>
      <c r="AE436" s="11">
        <f t="shared" si="45"/>
        <v>7.0856854662431452E-3</v>
      </c>
      <c r="AF436" s="16">
        <f t="shared" si="46"/>
        <v>4.9009449631843324E-4</v>
      </c>
      <c r="AG436" s="17">
        <f t="shared" si="47"/>
        <v>1.1867472851986513E-2</v>
      </c>
    </row>
    <row r="437" spans="1:33" x14ac:dyDescent="0.2">
      <c r="A437" s="8" t="s">
        <v>1022</v>
      </c>
      <c r="B437" s="8" t="s">
        <v>1075</v>
      </c>
      <c r="C437" s="8" t="s">
        <v>1075</v>
      </c>
      <c r="D437" s="9" t="s">
        <v>1076</v>
      </c>
      <c r="E437" s="8" t="s">
        <v>1037</v>
      </c>
      <c r="F437" s="8" t="s">
        <v>777</v>
      </c>
      <c r="G437" s="8" t="s">
        <v>38</v>
      </c>
      <c r="H437" s="8" t="s">
        <v>1038</v>
      </c>
      <c r="I437" s="8" t="s">
        <v>189</v>
      </c>
      <c r="J437" s="9" t="s">
        <v>41</v>
      </c>
      <c r="K437" s="10">
        <v>1650783634</v>
      </c>
      <c r="L437" s="11">
        <v>1.44E-2</v>
      </c>
      <c r="M437" s="66"/>
      <c r="N437" s="9"/>
      <c r="O437" s="11">
        <v>1E-3</v>
      </c>
      <c r="P437" s="9"/>
      <c r="Q437" s="19">
        <v>3.1399999999999997E-2</v>
      </c>
      <c r="R437" s="10">
        <v>15529432.009407299</v>
      </c>
      <c r="S437" s="10">
        <v>11358194</v>
      </c>
      <c r="T437" s="10"/>
      <c r="U437" s="10">
        <v>2827966</v>
      </c>
      <c r="V437" s="10">
        <v>691762</v>
      </c>
      <c r="W437" s="13">
        <v>651510</v>
      </c>
      <c r="X437" s="13"/>
      <c r="Y437" s="10"/>
      <c r="Z437" s="10"/>
      <c r="AA437" s="11"/>
      <c r="AB437" s="15">
        <f t="shared" si="42"/>
        <v>15529432</v>
      </c>
      <c r="AC437" s="16">
        <f t="shared" si="43"/>
        <v>0.73139790302697483</v>
      </c>
      <c r="AD437" s="11">
        <f t="shared" si="44"/>
        <v>4.4545222259255841E-2</v>
      </c>
      <c r="AE437" s="11">
        <f t="shared" si="45"/>
        <v>6.8804861921716873E-3</v>
      </c>
      <c r="AF437" s="16">
        <f t="shared" si="46"/>
        <v>4.1905067735848416E-4</v>
      </c>
      <c r="AG437" s="17">
        <f t="shared" si="47"/>
        <v>9.407309159208687E-3</v>
      </c>
    </row>
    <row r="438" spans="1:33" x14ac:dyDescent="0.2">
      <c r="A438" s="8" t="s">
        <v>1022</v>
      </c>
      <c r="B438" s="8" t="s">
        <v>1077</v>
      </c>
      <c r="C438" s="8" t="s">
        <v>1077</v>
      </c>
      <c r="D438" s="9" t="s">
        <v>1078</v>
      </c>
      <c r="E438" s="8" t="s">
        <v>1037</v>
      </c>
      <c r="F438" s="8" t="s">
        <v>777</v>
      </c>
      <c r="G438" s="8" t="s">
        <v>38</v>
      </c>
      <c r="H438" s="8" t="s">
        <v>1038</v>
      </c>
      <c r="I438" s="8" t="s">
        <v>189</v>
      </c>
      <c r="J438" s="9" t="s">
        <v>41</v>
      </c>
      <c r="K438" s="10">
        <v>1978452119</v>
      </c>
      <c r="L438" s="11">
        <v>1.44E-2</v>
      </c>
      <c r="M438" s="66"/>
      <c r="N438" s="9"/>
      <c r="O438" s="11">
        <v>1E-3</v>
      </c>
      <c r="P438" s="9"/>
      <c r="Q438" s="19">
        <v>3.1399999999999997E-2</v>
      </c>
      <c r="R438" s="10">
        <v>16767395.008475002</v>
      </c>
      <c r="S438" s="10">
        <v>12440243</v>
      </c>
      <c r="T438" s="10"/>
      <c r="U438" s="10">
        <v>2873745</v>
      </c>
      <c r="V438" s="10">
        <v>805707</v>
      </c>
      <c r="W438" s="13">
        <v>647700</v>
      </c>
      <c r="X438" s="13"/>
      <c r="Y438" s="10"/>
      <c r="Z438" s="10"/>
      <c r="AA438" s="11"/>
      <c r="AB438" s="15">
        <f t="shared" si="42"/>
        <v>16767395</v>
      </c>
      <c r="AC438" s="16">
        <f t="shared" si="43"/>
        <v>0.74193057418877528</v>
      </c>
      <c r="AD438" s="11">
        <f t="shared" si="44"/>
        <v>4.8052008078774314E-2</v>
      </c>
      <c r="AE438" s="11">
        <f t="shared" si="45"/>
        <v>6.2878666006270937E-3</v>
      </c>
      <c r="AF438" s="16">
        <f t="shared" si="46"/>
        <v>4.0724109128667773E-4</v>
      </c>
      <c r="AG438" s="17">
        <f t="shared" si="47"/>
        <v>8.4750067181181051E-3</v>
      </c>
    </row>
    <row r="439" spans="1:33" x14ac:dyDescent="0.2">
      <c r="A439" s="8" t="s">
        <v>1022</v>
      </c>
      <c r="B439" s="8" t="s">
        <v>1079</v>
      </c>
      <c r="C439" s="8" t="s">
        <v>1079</v>
      </c>
      <c r="D439" s="9" t="s">
        <v>1080</v>
      </c>
      <c r="E439" s="8" t="s">
        <v>1037</v>
      </c>
      <c r="F439" s="8" t="s">
        <v>777</v>
      </c>
      <c r="G439" s="8" t="s">
        <v>38</v>
      </c>
      <c r="H439" s="8" t="s">
        <v>1038</v>
      </c>
      <c r="I439" s="8" t="s">
        <v>189</v>
      </c>
      <c r="J439" s="9" t="s">
        <v>41</v>
      </c>
      <c r="K439" s="10">
        <v>3845297440</v>
      </c>
      <c r="L439" s="11">
        <v>1.43E-2</v>
      </c>
      <c r="M439" s="66"/>
      <c r="N439" s="9"/>
      <c r="O439" s="11">
        <v>1E-3</v>
      </c>
      <c r="P439" s="9"/>
      <c r="Q439" s="19">
        <v>3.1300000000000001E-2</v>
      </c>
      <c r="R439" s="10">
        <v>40661410.010600001</v>
      </c>
      <c r="S439" s="10">
        <v>29959411</v>
      </c>
      <c r="T439" s="10"/>
      <c r="U439" s="10">
        <v>8433988</v>
      </c>
      <c r="V439" s="10">
        <v>1616501</v>
      </c>
      <c r="W439" s="13">
        <v>651510</v>
      </c>
      <c r="X439" s="13"/>
      <c r="Y439" s="10"/>
      <c r="Z439" s="10"/>
      <c r="AA439" s="11"/>
      <c r="AB439" s="15">
        <f t="shared" si="42"/>
        <v>40661410</v>
      </c>
      <c r="AC439" s="16">
        <f t="shared" si="43"/>
        <v>0.73680206859526021</v>
      </c>
      <c r="AD439" s="11">
        <f t="shared" si="44"/>
        <v>3.9755163433830752E-2</v>
      </c>
      <c r="AE439" s="11">
        <f t="shared" si="45"/>
        <v>7.7911816881452997E-3</v>
      </c>
      <c r="AF439" s="16">
        <f t="shared" si="46"/>
        <v>4.203838650255362E-4</v>
      </c>
      <c r="AG439" s="17">
        <f t="shared" si="47"/>
        <v>1.0574321137560688E-2</v>
      </c>
    </row>
    <row r="440" spans="1:33" x14ac:dyDescent="0.2">
      <c r="A440" s="8" t="s">
        <v>1022</v>
      </c>
      <c r="B440" s="8" t="s">
        <v>1081</v>
      </c>
      <c r="C440" s="8" t="s">
        <v>1081</v>
      </c>
      <c r="D440" s="9" t="s">
        <v>1082</v>
      </c>
      <c r="E440" s="8" t="s">
        <v>1037</v>
      </c>
      <c r="F440" s="8" t="s">
        <v>777</v>
      </c>
      <c r="G440" s="8" t="s">
        <v>38</v>
      </c>
      <c r="H440" s="8" t="s">
        <v>1038</v>
      </c>
      <c r="I440" s="8" t="s">
        <v>189</v>
      </c>
      <c r="J440" s="9" t="s">
        <v>67</v>
      </c>
      <c r="K440" s="10">
        <v>4091003</v>
      </c>
      <c r="L440" s="11">
        <v>1.43E-2</v>
      </c>
      <c r="M440" s="66"/>
      <c r="N440" s="9"/>
      <c r="O440" s="11">
        <v>1E-3</v>
      </c>
      <c r="P440" s="9"/>
      <c r="Q440" s="19">
        <v>3.1300000000000001E-2</v>
      </c>
      <c r="R440" s="10">
        <v>35653.010499999997</v>
      </c>
      <c r="S440" s="10">
        <v>31136</v>
      </c>
      <c r="T440" s="10"/>
      <c r="U440" s="10"/>
      <c r="V440" s="10">
        <v>1709</v>
      </c>
      <c r="W440" s="13">
        <v>2808</v>
      </c>
      <c r="X440" s="13"/>
      <c r="Y440" s="10"/>
      <c r="Z440" s="10"/>
      <c r="AA440" s="11"/>
      <c r="AB440" s="15">
        <f t="shared" si="42"/>
        <v>35653</v>
      </c>
      <c r="AC440" s="16">
        <f t="shared" si="43"/>
        <v>0.87330659411550215</v>
      </c>
      <c r="AD440" s="11">
        <f t="shared" si="44"/>
        <v>4.7934255181892128E-2</v>
      </c>
      <c r="AE440" s="11">
        <f t="shared" si="45"/>
        <v>7.6108475109893589E-3</v>
      </c>
      <c r="AF440" s="16">
        <f t="shared" si="46"/>
        <v>4.1774596596482573E-4</v>
      </c>
      <c r="AG440" s="17">
        <f t="shared" si="47"/>
        <v>8.7149777206225465E-3</v>
      </c>
    </row>
    <row r="441" spans="1:33" x14ac:dyDescent="0.2">
      <c r="A441" s="8" t="s">
        <v>1022</v>
      </c>
      <c r="B441" s="8" t="s">
        <v>1083</v>
      </c>
      <c r="C441" s="8" t="s">
        <v>1083</v>
      </c>
      <c r="D441" s="9" t="s">
        <v>1084</v>
      </c>
      <c r="E441" s="8" t="s">
        <v>1037</v>
      </c>
      <c r="F441" s="8" t="s">
        <v>777</v>
      </c>
      <c r="G441" s="8" t="s">
        <v>38</v>
      </c>
      <c r="H441" s="8" t="s">
        <v>1038</v>
      </c>
      <c r="I441" s="8" t="s">
        <v>189</v>
      </c>
      <c r="J441" s="9" t="s">
        <v>67</v>
      </c>
      <c r="K441" s="10">
        <v>11635202</v>
      </c>
      <c r="L441" s="11">
        <v>0.01</v>
      </c>
      <c r="M441" s="66"/>
      <c r="N441" s="9"/>
      <c r="O441" s="11">
        <v>1E-3</v>
      </c>
      <c r="P441" s="9"/>
      <c r="Q441" s="19">
        <v>7.0000000000000007E-2</v>
      </c>
      <c r="R441" s="10">
        <v>44629.003704075702</v>
      </c>
      <c r="S441" s="10">
        <v>35190</v>
      </c>
      <c r="T441" s="10"/>
      <c r="U441" s="10"/>
      <c r="V441" s="10">
        <v>4843</v>
      </c>
      <c r="W441" s="13">
        <v>4596</v>
      </c>
      <c r="X441" s="13"/>
      <c r="Y441" s="10"/>
      <c r="Z441" s="10"/>
      <c r="AA441" s="11"/>
      <c r="AB441" s="15">
        <f t="shared" si="42"/>
        <v>44629</v>
      </c>
      <c r="AC441" s="16">
        <f t="shared" si="43"/>
        <v>0.78850075063299652</v>
      </c>
      <c r="AD441" s="11">
        <f t="shared" si="44"/>
        <v>0.10851688364068207</v>
      </c>
      <c r="AE441" s="11">
        <f t="shared" si="45"/>
        <v>3.0244425494288796E-3</v>
      </c>
      <c r="AF441" s="16">
        <f t="shared" si="46"/>
        <v>4.1623686464575349E-4</v>
      </c>
      <c r="AG441" s="17">
        <f t="shared" si="47"/>
        <v>3.8356875970008944E-3</v>
      </c>
    </row>
    <row r="442" spans="1:33" x14ac:dyDescent="0.2">
      <c r="A442" s="8" t="s">
        <v>1022</v>
      </c>
      <c r="B442" s="8" t="s">
        <v>1085</v>
      </c>
      <c r="C442" s="8" t="s">
        <v>1085</v>
      </c>
      <c r="D442" s="9" t="s">
        <v>1086</v>
      </c>
      <c r="E442" s="8" t="s">
        <v>1037</v>
      </c>
      <c r="F442" s="8" t="s">
        <v>777</v>
      </c>
      <c r="G442" s="8" t="s">
        <v>38</v>
      </c>
      <c r="H442" s="8" t="s">
        <v>1038</v>
      </c>
      <c r="I442" s="8" t="s">
        <v>189</v>
      </c>
      <c r="J442" s="9" t="s">
        <v>41</v>
      </c>
      <c r="K442" s="10">
        <v>1303645741</v>
      </c>
      <c r="L442" s="11">
        <v>0.01</v>
      </c>
      <c r="M442" s="66"/>
      <c r="N442" s="9"/>
      <c r="O442" s="11">
        <v>1E-3</v>
      </c>
      <c r="P442" s="9"/>
      <c r="Q442" s="19">
        <v>8.1000000000000003E-2</v>
      </c>
      <c r="R442" s="10">
        <v>5766655.0044234795</v>
      </c>
      <c r="S442" s="10">
        <v>4003544</v>
      </c>
      <c r="T442" s="10"/>
      <c r="U442" s="10"/>
      <c r="V442" s="10">
        <v>523591</v>
      </c>
      <c r="W442" s="13">
        <v>1239520</v>
      </c>
      <c r="X442" s="13"/>
      <c r="Y442" s="10"/>
      <c r="Z442" s="10"/>
      <c r="AA442" s="11"/>
      <c r="AB442" s="15">
        <f t="shared" si="42"/>
        <v>5766655</v>
      </c>
      <c r="AC442" s="16">
        <f t="shared" si="43"/>
        <v>0.69425758953847594</v>
      </c>
      <c r="AD442" s="11">
        <f t="shared" si="44"/>
        <v>9.0796310859588447E-2</v>
      </c>
      <c r="AE442" s="11">
        <f t="shared" si="45"/>
        <v>3.0710367656545737E-3</v>
      </c>
      <c r="AF442" s="16">
        <f t="shared" si="46"/>
        <v>4.0163595333680453E-4</v>
      </c>
      <c r="AG442" s="17">
        <f t="shared" si="47"/>
        <v>4.4234831738693952E-3</v>
      </c>
    </row>
    <row r="443" spans="1:33" x14ac:dyDescent="0.2">
      <c r="A443" s="8" t="s">
        <v>1022</v>
      </c>
      <c r="B443" s="8" t="s">
        <v>1087</v>
      </c>
      <c r="C443" s="8" t="s">
        <v>1087</v>
      </c>
      <c r="D443" s="9" t="s">
        <v>1088</v>
      </c>
      <c r="E443" s="8" t="s">
        <v>1037</v>
      </c>
      <c r="F443" s="8" t="s">
        <v>777</v>
      </c>
      <c r="G443" s="8" t="s">
        <v>38</v>
      </c>
      <c r="H443" s="8" t="s">
        <v>1038</v>
      </c>
      <c r="I443" s="8" t="s">
        <v>189</v>
      </c>
      <c r="J443" s="9" t="s">
        <v>41</v>
      </c>
      <c r="K443" s="10">
        <v>889562561</v>
      </c>
      <c r="L443" s="11">
        <v>0.01</v>
      </c>
      <c r="M443" s="66"/>
      <c r="N443" s="9"/>
      <c r="O443" s="11">
        <v>1E-3</v>
      </c>
      <c r="P443" s="9"/>
      <c r="Q443" s="19">
        <v>8.1000000000000003E-2</v>
      </c>
      <c r="R443" s="10">
        <v>4434618.0049851695</v>
      </c>
      <c r="S443" s="10">
        <v>2833496</v>
      </c>
      <c r="T443" s="10"/>
      <c r="U443" s="10"/>
      <c r="V443" s="10">
        <v>361602</v>
      </c>
      <c r="W443" s="13">
        <v>1239520</v>
      </c>
      <c r="X443" s="13"/>
      <c r="Y443" s="10"/>
      <c r="Z443" s="10"/>
      <c r="AA443" s="11"/>
      <c r="AB443" s="15">
        <f t="shared" si="42"/>
        <v>4434618</v>
      </c>
      <c r="AC443" s="16">
        <f t="shared" si="43"/>
        <v>0.63894928492149716</v>
      </c>
      <c r="AD443" s="11">
        <f t="shared" si="44"/>
        <v>8.1540732482482142E-2</v>
      </c>
      <c r="AE443" s="11">
        <f t="shared" si="45"/>
        <v>3.1852689447886958E-3</v>
      </c>
      <c r="AF443" s="16">
        <f t="shared" si="46"/>
        <v>4.0649417573678664E-4</v>
      </c>
      <c r="AG443" s="17">
        <f t="shared" si="47"/>
        <v>4.9851670859605794E-3</v>
      </c>
    </row>
    <row r="444" spans="1:33" x14ac:dyDescent="0.2">
      <c r="A444" s="8" t="s">
        <v>1022</v>
      </c>
      <c r="B444" s="8" t="s">
        <v>1089</v>
      </c>
      <c r="C444" s="8" t="s">
        <v>1089</v>
      </c>
      <c r="D444" s="9" t="s">
        <v>1090</v>
      </c>
      <c r="E444" s="8" t="s">
        <v>1037</v>
      </c>
      <c r="F444" s="8" t="s">
        <v>777</v>
      </c>
      <c r="G444" s="8" t="s">
        <v>38</v>
      </c>
      <c r="H444" s="8" t="s">
        <v>1038</v>
      </c>
      <c r="I444" s="8" t="s">
        <v>189</v>
      </c>
      <c r="J444" s="9" t="s">
        <v>41</v>
      </c>
      <c r="K444" s="10">
        <v>3210161091</v>
      </c>
      <c r="L444" s="11">
        <v>1.4999999999999999E-2</v>
      </c>
      <c r="M444" s="66"/>
      <c r="N444" s="9"/>
      <c r="O444" s="11">
        <v>1E-3</v>
      </c>
      <c r="P444" s="9"/>
      <c r="Q444" s="19">
        <v>3.1E-2</v>
      </c>
      <c r="R444" s="10">
        <v>39100653.012180299</v>
      </c>
      <c r="S444" s="10">
        <v>28512458</v>
      </c>
      <c r="T444" s="10"/>
      <c r="U444" s="10">
        <v>8498926</v>
      </c>
      <c r="V444" s="10">
        <v>1437759</v>
      </c>
      <c r="W444" s="13">
        <v>651510</v>
      </c>
      <c r="X444" s="13"/>
      <c r="Y444" s="10"/>
      <c r="Z444" s="10"/>
      <c r="AA444" s="11"/>
      <c r="AB444" s="15">
        <f t="shared" si="42"/>
        <v>39100653</v>
      </c>
      <c r="AC444" s="16">
        <f t="shared" si="43"/>
        <v>0.72920669636898394</v>
      </c>
      <c r="AD444" s="11">
        <f t="shared" si="44"/>
        <v>3.677071582410657E-2</v>
      </c>
      <c r="AE444" s="11">
        <f t="shared" si="45"/>
        <v>8.8819399375120022E-3</v>
      </c>
      <c r="AF444" s="16">
        <f t="shared" si="46"/>
        <v>4.4787752366412319E-4</v>
      </c>
      <c r="AG444" s="17">
        <f t="shared" si="47"/>
        <v>1.218027752863322E-2</v>
      </c>
    </row>
    <row r="445" spans="1:33" x14ac:dyDescent="0.2">
      <c r="A445" s="8" t="s">
        <v>1022</v>
      </c>
      <c r="B445" s="8" t="s">
        <v>1091</v>
      </c>
      <c r="C445" s="8" t="s">
        <v>1091</v>
      </c>
      <c r="D445" s="9" t="s">
        <v>1092</v>
      </c>
      <c r="E445" s="8" t="s">
        <v>1037</v>
      </c>
      <c r="F445" s="8" t="s">
        <v>777</v>
      </c>
      <c r="G445" s="8" t="s">
        <v>38</v>
      </c>
      <c r="H445" s="8" t="s">
        <v>1038</v>
      </c>
      <c r="I445" s="8" t="s">
        <v>189</v>
      </c>
      <c r="J445" s="9" t="s">
        <v>41</v>
      </c>
      <c r="K445" s="10">
        <v>1472914786</v>
      </c>
      <c r="L445" s="11">
        <v>1.4999999999999999E-2</v>
      </c>
      <c r="M445" s="66"/>
      <c r="N445" s="9"/>
      <c r="O445" s="11">
        <v>1E-3</v>
      </c>
      <c r="P445" s="9"/>
      <c r="Q445" s="19">
        <v>3.1E-2</v>
      </c>
      <c r="R445" s="10">
        <v>15524548.010539999</v>
      </c>
      <c r="S445" s="10">
        <v>11267756</v>
      </c>
      <c r="T445" s="10"/>
      <c r="U445" s="10">
        <v>2938432</v>
      </c>
      <c r="V445" s="10">
        <v>666850</v>
      </c>
      <c r="W445" s="13">
        <v>651510</v>
      </c>
      <c r="X445" s="13"/>
      <c r="Y445" s="10"/>
      <c r="Z445" s="10"/>
      <c r="AA445" s="11"/>
      <c r="AB445" s="15">
        <f t="shared" si="42"/>
        <v>15524548</v>
      </c>
      <c r="AC445" s="16">
        <f t="shared" si="43"/>
        <v>0.72580251611834368</v>
      </c>
      <c r="AD445" s="11">
        <f t="shared" si="44"/>
        <v>4.2954551720281967E-2</v>
      </c>
      <c r="AE445" s="11">
        <f t="shared" si="45"/>
        <v>7.6499714084613717E-3</v>
      </c>
      <c r="AF445" s="16">
        <f t="shared" si="46"/>
        <v>4.5274173790526401E-4</v>
      </c>
      <c r="AG445" s="17">
        <f t="shared" si="47"/>
        <v>1.0540017757687172E-2</v>
      </c>
    </row>
    <row r="446" spans="1:33" x14ac:dyDescent="0.2">
      <c r="A446" s="8" t="s">
        <v>1022</v>
      </c>
      <c r="B446" s="8" t="s">
        <v>1093</v>
      </c>
      <c r="C446" s="8" t="s">
        <v>1093</v>
      </c>
      <c r="D446" s="9" t="s">
        <v>1094</v>
      </c>
      <c r="E446" s="8" t="s">
        <v>1037</v>
      </c>
      <c r="F446" s="8" t="s">
        <v>777</v>
      </c>
      <c r="G446" s="8" t="s">
        <v>38</v>
      </c>
      <c r="H446" s="8" t="s">
        <v>1038</v>
      </c>
      <c r="I446" s="8" t="s">
        <v>189</v>
      </c>
      <c r="J446" s="9" t="s">
        <v>41</v>
      </c>
      <c r="K446" s="10">
        <v>1823221997</v>
      </c>
      <c r="L446" s="11">
        <v>1.4999999999999999E-2</v>
      </c>
      <c r="M446" s="66"/>
      <c r="N446" s="9"/>
      <c r="O446" s="11">
        <v>1E-3</v>
      </c>
      <c r="P446" s="9"/>
      <c r="Q446" s="19">
        <v>2.5999999999999999E-2</v>
      </c>
      <c r="R446" s="10">
        <v>20704539.011356</v>
      </c>
      <c r="S446" s="10">
        <v>14922496</v>
      </c>
      <c r="T446" s="10"/>
      <c r="U446" s="10">
        <v>4359116</v>
      </c>
      <c r="V446" s="10">
        <v>771417</v>
      </c>
      <c r="W446" s="13">
        <v>651510</v>
      </c>
      <c r="X446" s="13"/>
      <c r="Y446" s="10"/>
      <c r="Z446" s="10"/>
      <c r="AA446" s="11"/>
      <c r="AB446" s="15">
        <f t="shared" si="42"/>
        <v>20704539</v>
      </c>
      <c r="AC446" s="16">
        <f t="shared" si="43"/>
        <v>0.72073548703499268</v>
      </c>
      <c r="AD446" s="11">
        <f t="shared" si="44"/>
        <v>3.7258351900518044E-2</v>
      </c>
      <c r="AE446" s="11">
        <f t="shared" si="45"/>
        <v>8.1846840508473743E-3</v>
      </c>
      <c r="AF446" s="16">
        <f t="shared" si="46"/>
        <v>4.2310645728787794E-4</v>
      </c>
      <c r="AG446" s="17">
        <f t="shared" si="47"/>
        <v>1.1356016455521077E-2</v>
      </c>
    </row>
    <row r="447" spans="1:33" x14ac:dyDescent="0.2">
      <c r="A447" s="8" t="s">
        <v>1022</v>
      </c>
      <c r="B447" s="8" t="s">
        <v>1095</v>
      </c>
      <c r="C447" s="8" t="s">
        <v>1095</v>
      </c>
      <c r="D447" s="9" t="s">
        <v>1096</v>
      </c>
      <c r="E447" s="8" t="s">
        <v>1037</v>
      </c>
      <c r="F447" s="8" t="s">
        <v>777</v>
      </c>
      <c r="G447" s="8" t="s">
        <v>38</v>
      </c>
      <c r="H447" s="8" t="s">
        <v>1038</v>
      </c>
      <c r="I447" s="8" t="s">
        <v>189</v>
      </c>
      <c r="J447" s="9" t="s">
        <v>41</v>
      </c>
      <c r="K447" s="10">
        <v>1767496592</v>
      </c>
      <c r="L447" s="11">
        <v>1.4500000000000001E-2</v>
      </c>
      <c r="M447" s="66"/>
      <c r="N447" s="9"/>
      <c r="O447" s="11">
        <v>1E-3</v>
      </c>
      <c r="P447" s="9"/>
      <c r="Q447" s="19">
        <v>3.15E-2</v>
      </c>
      <c r="R447" s="10">
        <v>22128092.012519501</v>
      </c>
      <c r="S447" s="10">
        <v>15624036</v>
      </c>
      <c r="T447" s="10"/>
      <c r="U447" s="10">
        <v>5176110</v>
      </c>
      <c r="V447" s="10">
        <v>676436</v>
      </c>
      <c r="W447" s="13">
        <v>651510</v>
      </c>
      <c r="X447" s="13"/>
      <c r="Y447" s="10"/>
      <c r="Z447" s="10"/>
      <c r="AA447" s="11"/>
      <c r="AB447" s="15">
        <f t="shared" si="42"/>
        <v>22128092</v>
      </c>
      <c r="AC447" s="16">
        <f t="shared" si="43"/>
        <v>0.70607244402273817</v>
      </c>
      <c r="AD447" s="11">
        <f t="shared" si="44"/>
        <v>3.0569106455269619E-2</v>
      </c>
      <c r="AE447" s="11">
        <f t="shared" si="45"/>
        <v>8.8396413722759814E-3</v>
      </c>
      <c r="AF447" s="16">
        <f t="shared" si="46"/>
        <v>3.8270851726768137E-4</v>
      </c>
      <c r="AG447" s="17">
        <f t="shared" si="47"/>
        <v>1.2519453842318923E-2</v>
      </c>
    </row>
    <row r="448" spans="1:33" x14ac:dyDescent="0.2">
      <c r="A448" s="8" t="s">
        <v>1022</v>
      </c>
      <c r="B448" s="8" t="s">
        <v>1097</v>
      </c>
      <c r="C448" s="8" t="s">
        <v>1097</v>
      </c>
      <c r="D448" s="9" t="s">
        <v>1098</v>
      </c>
      <c r="E448" s="8" t="s">
        <v>1037</v>
      </c>
      <c r="F448" s="8" t="s">
        <v>777</v>
      </c>
      <c r="G448" s="8" t="s">
        <v>38</v>
      </c>
      <c r="H448" s="8" t="s">
        <v>1038</v>
      </c>
      <c r="I448" s="8" t="s">
        <v>189</v>
      </c>
      <c r="J448" s="9" t="s">
        <v>41</v>
      </c>
      <c r="K448" s="10">
        <v>16070835142</v>
      </c>
      <c r="L448" s="11">
        <v>1.44E-2</v>
      </c>
      <c r="M448" s="66"/>
      <c r="N448" s="9"/>
      <c r="O448" s="11">
        <v>1E-3</v>
      </c>
      <c r="P448" s="9"/>
      <c r="Q448" s="19">
        <v>3.1399999999999997E-2</v>
      </c>
      <c r="R448" s="10">
        <v>96756020.006020591</v>
      </c>
      <c r="S448" s="10">
        <v>77034464</v>
      </c>
      <c r="T448" s="10"/>
      <c r="U448" s="10">
        <v>13056251</v>
      </c>
      <c r="V448" s="10">
        <v>6013795</v>
      </c>
      <c r="W448" s="13">
        <v>651510</v>
      </c>
      <c r="X448" s="13"/>
      <c r="Y448" s="10"/>
      <c r="Z448" s="10"/>
      <c r="AA448" s="11"/>
      <c r="AB448" s="15">
        <f t="shared" si="42"/>
        <v>96756020</v>
      </c>
      <c r="AC448" s="16">
        <f t="shared" si="43"/>
        <v>0.79617231051876669</v>
      </c>
      <c r="AD448" s="11">
        <f t="shared" si="44"/>
        <v>6.2154220481578301E-2</v>
      </c>
      <c r="AE448" s="11">
        <f t="shared" si="45"/>
        <v>4.7934325328666859E-3</v>
      </c>
      <c r="AF448" s="16">
        <f t="shared" si="46"/>
        <v>3.7420550623927247E-4</v>
      </c>
      <c r="AG448" s="17">
        <f t="shared" si="47"/>
        <v>6.0205968852940894E-3</v>
      </c>
    </row>
    <row r="449" spans="1:33" x14ac:dyDescent="0.2">
      <c r="A449" s="8" t="s">
        <v>1022</v>
      </c>
      <c r="B449" s="8" t="s">
        <v>1099</v>
      </c>
      <c r="C449" s="8" t="s">
        <v>1099</v>
      </c>
      <c r="D449" s="9" t="s">
        <v>1100</v>
      </c>
      <c r="E449" s="8" t="s">
        <v>1037</v>
      </c>
      <c r="F449" s="8" t="s">
        <v>777</v>
      </c>
      <c r="G449" s="8" t="s">
        <v>38</v>
      </c>
      <c r="H449" s="8" t="s">
        <v>1038</v>
      </c>
      <c r="I449" s="8" t="s">
        <v>189</v>
      </c>
      <c r="J449" s="9" t="s">
        <v>41</v>
      </c>
      <c r="K449" s="10">
        <v>2850311735</v>
      </c>
      <c r="L449" s="11">
        <v>1.44E-2</v>
      </c>
      <c r="M449" s="66"/>
      <c r="N449" s="9"/>
      <c r="O449" s="11">
        <v>1E-3</v>
      </c>
      <c r="P449" s="9"/>
      <c r="Q449" s="19">
        <v>3.1399999999999997E-2</v>
      </c>
      <c r="R449" s="10">
        <v>30640490.010749903</v>
      </c>
      <c r="S449" s="10">
        <v>22237937</v>
      </c>
      <c r="T449" s="10"/>
      <c r="U449" s="10">
        <v>6628664</v>
      </c>
      <c r="V449" s="10">
        <v>1122379</v>
      </c>
      <c r="W449" s="13">
        <v>651510</v>
      </c>
      <c r="X449" s="13"/>
      <c r="Y449" s="10"/>
      <c r="Z449" s="10"/>
      <c r="AA449" s="11"/>
      <c r="AB449" s="15">
        <f t="shared" si="42"/>
        <v>30640490</v>
      </c>
      <c r="AC449" s="16">
        <f t="shared" si="43"/>
        <v>0.72576962705230885</v>
      </c>
      <c r="AD449" s="11">
        <f t="shared" si="44"/>
        <v>3.663058260491265E-2</v>
      </c>
      <c r="AE449" s="11">
        <f t="shared" si="45"/>
        <v>7.8019315315347431E-3</v>
      </c>
      <c r="AF449" s="16">
        <f t="shared" si="46"/>
        <v>3.9377412169269265E-4</v>
      </c>
      <c r="AG449" s="17">
        <f t="shared" si="47"/>
        <v>1.0749873294122336E-2</v>
      </c>
    </row>
    <row r="450" spans="1:33" x14ac:dyDescent="0.2">
      <c r="A450" s="8" t="s">
        <v>1022</v>
      </c>
      <c r="B450" s="8" t="s">
        <v>1101</v>
      </c>
      <c r="C450" s="8" t="s">
        <v>1102</v>
      </c>
      <c r="D450" s="9" t="s">
        <v>1103</v>
      </c>
      <c r="E450" s="8" t="s">
        <v>273</v>
      </c>
      <c r="F450" s="8" t="s">
        <v>37</v>
      </c>
      <c r="G450" s="8" t="s">
        <v>65</v>
      </c>
      <c r="H450" s="8" t="s">
        <v>66</v>
      </c>
      <c r="I450" s="8" t="s">
        <v>189</v>
      </c>
      <c r="J450" s="9" t="s">
        <v>41</v>
      </c>
      <c r="K450" s="10">
        <v>36654184702</v>
      </c>
      <c r="L450" s="11">
        <v>1.55E-2</v>
      </c>
      <c r="M450" s="66"/>
      <c r="N450" s="9"/>
      <c r="O450" s="11">
        <v>1E-3</v>
      </c>
      <c r="P450" s="11">
        <v>1.0999999999999999E-2</v>
      </c>
      <c r="Q450" s="19">
        <v>2.75E-2</v>
      </c>
      <c r="R450" s="10">
        <v>319404172</v>
      </c>
      <c r="S450" s="10">
        <v>174718595</v>
      </c>
      <c r="T450" s="10"/>
      <c r="U450" s="10">
        <v>114379552</v>
      </c>
      <c r="V450" s="10">
        <v>29387641</v>
      </c>
      <c r="W450" s="13">
        <v>912831</v>
      </c>
      <c r="X450" s="13">
        <v>5553</v>
      </c>
      <c r="Y450" s="10"/>
      <c r="Z450" s="10"/>
      <c r="AA450" s="11"/>
      <c r="AB450" s="15">
        <f t="shared" si="42"/>
        <v>319398619</v>
      </c>
      <c r="AC450" s="16">
        <f t="shared" si="43"/>
        <v>0.5470236394478587</v>
      </c>
      <c r="AD450" s="11">
        <f t="shared" si="44"/>
        <v>9.2009292626277758E-2</v>
      </c>
      <c r="AE450" s="11">
        <f t="shared" si="45"/>
        <v>4.7666752492374126E-3</v>
      </c>
      <c r="AF450" s="16">
        <f t="shared" si="46"/>
        <v>8.0175404906486687E-4</v>
      </c>
      <c r="AG450" s="17">
        <f t="shared" si="47"/>
        <v>8.7138377676852907E-3</v>
      </c>
    </row>
    <row r="451" spans="1:33" x14ac:dyDescent="0.2">
      <c r="A451" s="8" t="s">
        <v>1022</v>
      </c>
      <c r="B451" s="8" t="s">
        <v>1101</v>
      </c>
      <c r="C451" s="8" t="s">
        <v>1104</v>
      </c>
      <c r="D451" s="9" t="s">
        <v>1105</v>
      </c>
      <c r="E451" s="8" t="s">
        <v>273</v>
      </c>
      <c r="F451" s="8" t="s">
        <v>37</v>
      </c>
      <c r="G451" s="8" t="s">
        <v>65</v>
      </c>
      <c r="H451" s="8" t="s">
        <v>66</v>
      </c>
      <c r="I451" s="8" t="s">
        <v>189</v>
      </c>
      <c r="J451" s="9" t="s">
        <v>41</v>
      </c>
      <c r="K451" s="10">
        <v>1524693924</v>
      </c>
      <c r="L451" s="11">
        <v>7.0000000000000001E-3</v>
      </c>
      <c r="M451" s="66"/>
      <c r="N451" s="9"/>
      <c r="O451" s="11">
        <v>1E-3</v>
      </c>
      <c r="P451" s="11">
        <v>1.0999999999999999E-2</v>
      </c>
      <c r="Q451" s="19">
        <v>1.9E-2</v>
      </c>
      <c r="R451" s="10">
        <v>7681166</v>
      </c>
      <c r="S451" s="10">
        <v>4731421</v>
      </c>
      <c r="T451" s="10"/>
      <c r="U451" s="10">
        <v>2300107</v>
      </c>
      <c r="V451" s="10">
        <v>611437</v>
      </c>
      <c r="W451" s="13">
        <v>37970</v>
      </c>
      <c r="X451" s="13">
        <v>231</v>
      </c>
      <c r="Y451" s="10"/>
      <c r="Z451" s="10"/>
      <c r="AA451" s="11"/>
      <c r="AB451" s="15">
        <f t="shared" si="42"/>
        <v>7680935</v>
      </c>
      <c r="AC451" s="16">
        <f t="shared" si="43"/>
        <v>0.61599544847079168</v>
      </c>
      <c r="AD451" s="11">
        <f t="shared" si="44"/>
        <v>7.9604501274909895E-2</v>
      </c>
      <c r="AE451" s="11">
        <f t="shared" si="45"/>
        <v>3.1031939758684314E-3</v>
      </c>
      <c r="AF451" s="16">
        <f t="shared" si="46"/>
        <v>4.0102278258964192E-4</v>
      </c>
      <c r="AG451" s="17">
        <f t="shared" si="47"/>
        <v>5.0376897809425517E-3</v>
      </c>
    </row>
    <row r="452" spans="1:33" x14ac:dyDescent="0.2">
      <c r="A452" s="8" t="s">
        <v>1022</v>
      </c>
      <c r="B452" s="8" t="s">
        <v>1101</v>
      </c>
      <c r="C452" s="8" t="s">
        <v>1106</v>
      </c>
      <c r="D452" s="9" t="s">
        <v>1107</v>
      </c>
      <c r="E452" s="8" t="s">
        <v>273</v>
      </c>
      <c r="F452" s="8" t="s">
        <v>37</v>
      </c>
      <c r="G452" s="8" t="s">
        <v>65</v>
      </c>
      <c r="H452" s="8" t="s">
        <v>66</v>
      </c>
      <c r="I452" s="8" t="s">
        <v>189</v>
      </c>
      <c r="J452" s="9" t="s">
        <v>41</v>
      </c>
      <c r="K452" s="10">
        <v>47627040519</v>
      </c>
      <c r="L452" s="11">
        <v>1.55E-2</v>
      </c>
      <c r="M452" s="66"/>
      <c r="N452" s="9"/>
      <c r="O452" s="11">
        <v>1E-3</v>
      </c>
      <c r="P452" s="11">
        <v>1.0999999999999999E-2</v>
      </c>
      <c r="Q452" s="19">
        <v>2.75E-2</v>
      </c>
      <c r="R452" s="10">
        <v>39371612</v>
      </c>
      <c r="S452" s="10"/>
      <c r="T452" s="10"/>
      <c r="U452" s="10"/>
      <c r="V452" s="10">
        <v>38178298</v>
      </c>
      <c r="W452" s="13">
        <v>1186098</v>
      </c>
      <c r="X452" s="13">
        <v>7216</v>
      </c>
      <c r="Y452" s="10"/>
      <c r="Z452" s="10"/>
      <c r="AA452" s="11"/>
      <c r="AB452" s="15">
        <f t="shared" si="42"/>
        <v>39364396</v>
      </c>
      <c r="AC452" s="16">
        <f t="shared" si="43"/>
        <v>0</v>
      </c>
      <c r="AD452" s="11">
        <f t="shared" si="44"/>
        <v>0.96986876160884061</v>
      </c>
      <c r="AE452" s="11">
        <f t="shared" si="45"/>
        <v>0</v>
      </c>
      <c r="AF452" s="16">
        <f t="shared" si="46"/>
        <v>8.0160970709001783E-4</v>
      </c>
      <c r="AG452" s="17">
        <f t="shared" si="47"/>
        <v>8.2651358495173014E-4</v>
      </c>
    </row>
    <row r="453" spans="1:33" x14ac:dyDescent="0.2">
      <c r="A453" s="8" t="s">
        <v>1022</v>
      </c>
      <c r="B453" s="8" t="s">
        <v>1108</v>
      </c>
      <c r="C453" s="8" t="s">
        <v>1109</v>
      </c>
      <c r="D453" s="9" t="s">
        <v>1110</v>
      </c>
      <c r="E453" s="8" t="s">
        <v>273</v>
      </c>
      <c r="F453" s="8" t="s">
        <v>37</v>
      </c>
      <c r="G453" s="8" t="s">
        <v>76</v>
      </c>
      <c r="H453" s="8" t="s">
        <v>103</v>
      </c>
      <c r="I453" s="8" t="s">
        <v>40</v>
      </c>
      <c r="J453" s="9" t="s">
        <v>41</v>
      </c>
      <c r="K453" s="10">
        <v>5558690479</v>
      </c>
      <c r="L453" s="11">
        <v>3.4000000000000002E-2</v>
      </c>
      <c r="M453" s="66"/>
      <c r="N453" s="9"/>
      <c r="O453" s="11">
        <v>1E-3</v>
      </c>
      <c r="P453" s="11">
        <v>1.0999999999999999E-2</v>
      </c>
      <c r="Q453" s="19">
        <v>4.5999999999999999E-2</v>
      </c>
      <c r="R453" s="10">
        <v>82804514</v>
      </c>
      <c r="S453" s="10">
        <v>48455084</v>
      </c>
      <c r="T453" s="10"/>
      <c r="U453" s="10">
        <v>21222001</v>
      </c>
      <c r="V453" s="10">
        <v>4437449</v>
      </c>
      <c r="W453" s="13">
        <v>3317574</v>
      </c>
      <c r="X453" s="13">
        <v>5372406</v>
      </c>
      <c r="Y453" s="10">
        <v>3948377</v>
      </c>
      <c r="Z453" s="10"/>
      <c r="AA453" s="11">
        <v>4.0000000000000001E-3</v>
      </c>
      <c r="AB453" s="15">
        <f t="shared" si="42"/>
        <v>77432108</v>
      </c>
      <c r="AC453" s="16">
        <f t="shared" si="43"/>
        <v>0.62577508544646621</v>
      </c>
      <c r="AD453" s="11">
        <f t="shared" si="44"/>
        <v>5.7307609396350156E-2</v>
      </c>
      <c r="AE453" s="11">
        <f t="shared" si="45"/>
        <v>8.7169962391424605E-3</v>
      </c>
      <c r="AF453" s="16">
        <f t="shared" si="46"/>
        <v>7.982903557526899E-4</v>
      </c>
      <c r="AG453" s="17">
        <f t="shared" si="47"/>
        <v>1.7929918978674617E-2</v>
      </c>
    </row>
    <row r="454" spans="1:33" x14ac:dyDescent="0.2">
      <c r="A454" s="8" t="s">
        <v>1022</v>
      </c>
      <c r="B454" s="8" t="s">
        <v>1108</v>
      </c>
      <c r="C454" s="8" t="s">
        <v>1111</v>
      </c>
      <c r="D454" s="9" t="s">
        <v>1112</v>
      </c>
      <c r="E454" s="8" t="s">
        <v>273</v>
      </c>
      <c r="F454" s="8" t="s">
        <v>37</v>
      </c>
      <c r="G454" s="8" t="s">
        <v>76</v>
      </c>
      <c r="H454" s="8" t="s">
        <v>103</v>
      </c>
      <c r="I454" s="8" t="s">
        <v>40</v>
      </c>
      <c r="J454" s="9" t="s">
        <v>67</v>
      </c>
      <c r="K454" s="10">
        <v>2263823</v>
      </c>
      <c r="L454" s="11">
        <v>3.4000000000000002E-2</v>
      </c>
      <c r="M454" s="66"/>
      <c r="N454" s="9"/>
      <c r="O454" s="11">
        <v>1E-3</v>
      </c>
      <c r="P454" s="11">
        <v>1.0999999999999999E-2</v>
      </c>
      <c r="Q454" s="19">
        <v>4.5999999999999999E-2</v>
      </c>
      <c r="R454" s="10">
        <v>32674.78</v>
      </c>
      <c r="S454" s="10">
        <v>19733.650000000001</v>
      </c>
      <c r="T454" s="10"/>
      <c r="U454" s="10">
        <v>7594.89</v>
      </c>
      <c r="V454" s="10">
        <v>1807.18</v>
      </c>
      <c r="W454" s="13">
        <v>1351.1100000000001</v>
      </c>
      <c r="X454" s="13">
        <v>2187.9499999999998</v>
      </c>
      <c r="Y454" s="10">
        <v>1608</v>
      </c>
      <c r="Z454" s="10"/>
      <c r="AA454" s="11">
        <v>4.0000000000000001E-3</v>
      </c>
      <c r="AB454" s="15">
        <f t="shared" si="42"/>
        <v>30486.83</v>
      </c>
      <c r="AC454" s="16">
        <f t="shared" si="43"/>
        <v>0.6472844175665361</v>
      </c>
      <c r="AD454" s="11">
        <f t="shared" si="44"/>
        <v>5.927739945412494E-2</v>
      </c>
      <c r="AE454" s="11">
        <f t="shared" si="45"/>
        <v>8.7169579953909823E-3</v>
      </c>
      <c r="AF454" s="16">
        <f t="shared" si="46"/>
        <v>7.9828679185607707E-4</v>
      </c>
      <c r="AG454" s="17">
        <f t="shared" si="47"/>
        <v>1.7466967161301923E-2</v>
      </c>
    </row>
    <row r="455" spans="1:33" x14ac:dyDescent="0.2">
      <c r="A455" s="8" t="s">
        <v>1022</v>
      </c>
      <c r="B455" s="8" t="s">
        <v>1113</v>
      </c>
      <c r="C455" s="8" t="s">
        <v>1113</v>
      </c>
      <c r="D455" s="9" t="s">
        <v>1114</v>
      </c>
      <c r="E455" s="8" t="s">
        <v>273</v>
      </c>
      <c r="F455" s="8" t="s">
        <v>37</v>
      </c>
      <c r="G455" s="8" t="s">
        <v>65</v>
      </c>
      <c r="H455" s="8" t="s">
        <v>66</v>
      </c>
      <c r="I455" s="8" t="s">
        <v>189</v>
      </c>
      <c r="J455" s="9" t="s">
        <v>41</v>
      </c>
      <c r="K455" s="10">
        <v>19876128980</v>
      </c>
      <c r="L455" s="11">
        <v>1.55E-2</v>
      </c>
      <c r="M455" s="66"/>
      <c r="N455" s="9"/>
      <c r="O455" s="11">
        <v>1E-3</v>
      </c>
      <c r="P455" s="11">
        <v>1.0999999999999999E-2</v>
      </c>
      <c r="Q455" s="19">
        <v>2.75E-2</v>
      </c>
      <c r="R455" s="10">
        <v>247931558</v>
      </c>
      <c r="S455" s="10">
        <v>144802924</v>
      </c>
      <c r="T455" s="10"/>
      <c r="U455" s="10">
        <v>78418476</v>
      </c>
      <c r="V455" s="10">
        <v>15944371</v>
      </c>
      <c r="W455" s="13">
        <v>8604290</v>
      </c>
      <c r="X455" s="13">
        <v>161497</v>
      </c>
      <c r="Y455" s="10"/>
      <c r="Z455" s="10"/>
      <c r="AA455" s="11"/>
      <c r="AB455" s="15">
        <f t="shared" si="42"/>
        <v>247770061</v>
      </c>
      <c r="AC455" s="16">
        <f t="shared" si="43"/>
        <v>0.5844246210198899</v>
      </c>
      <c r="AD455" s="11">
        <f t="shared" si="44"/>
        <v>6.4351483531337544E-2</v>
      </c>
      <c r="AE455" s="11">
        <f t="shared" si="45"/>
        <v>7.2852678781519962E-3</v>
      </c>
      <c r="AF455" s="16">
        <f t="shared" si="46"/>
        <v>8.0218693569777792E-4</v>
      </c>
      <c r="AG455" s="17">
        <f t="shared" si="47"/>
        <v>1.2465710061014103E-2</v>
      </c>
    </row>
    <row r="456" spans="1:33" x14ac:dyDescent="0.2">
      <c r="A456" s="8" t="s">
        <v>1022</v>
      </c>
      <c r="B456" s="8" t="s">
        <v>1115</v>
      </c>
      <c r="C456" s="8" t="s">
        <v>1115</v>
      </c>
      <c r="D456" s="9" t="s">
        <v>1116</v>
      </c>
      <c r="E456" s="8" t="s">
        <v>273</v>
      </c>
      <c r="F456" s="8" t="s">
        <v>37</v>
      </c>
      <c r="G456" s="8" t="s">
        <v>76</v>
      </c>
      <c r="H456" s="8" t="s">
        <v>103</v>
      </c>
      <c r="I456" s="8" t="s">
        <v>40</v>
      </c>
      <c r="J456" s="9" t="s">
        <v>41</v>
      </c>
      <c r="K456" s="10">
        <v>3976128900</v>
      </c>
      <c r="L456" s="11">
        <v>3.4000000000000002E-2</v>
      </c>
      <c r="M456" s="66"/>
      <c r="N456" s="9"/>
      <c r="O456" s="11">
        <v>1E-3</v>
      </c>
      <c r="P456" s="11">
        <v>1.0999999999999999E-2</v>
      </c>
      <c r="Q456" s="19">
        <v>4.5999999999999999E-2</v>
      </c>
      <c r="R456" s="10">
        <v>91637088</v>
      </c>
      <c r="S456" s="10">
        <v>57263572</v>
      </c>
      <c r="T456" s="10"/>
      <c r="U456" s="10">
        <v>27248555</v>
      </c>
      <c r="V456" s="10">
        <v>3189002</v>
      </c>
      <c r="W456" s="13">
        <v>2788092</v>
      </c>
      <c r="X456" s="13">
        <v>1147867</v>
      </c>
      <c r="Y456" s="10">
        <v>1015645</v>
      </c>
      <c r="Z456" s="10"/>
      <c r="AA456" s="11">
        <v>4.4999999999999997E-3</v>
      </c>
      <c r="AB456" s="15">
        <f t="shared" si="42"/>
        <v>90489221</v>
      </c>
      <c r="AC456" s="16">
        <f t="shared" si="43"/>
        <v>0.63282202418341071</v>
      </c>
      <c r="AD456" s="11">
        <f t="shared" si="44"/>
        <v>3.5241788632482535E-2</v>
      </c>
      <c r="AE456" s="11">
        <f t="shared" si="45"/>
        <v>1.4401839940350023E-2</v>
      </c>
      <c r="AF456" s="16">
        <f t="shared" si="46"/>
        <v>8.0203687561537557E-4</v>
      </c>
      <c r="AG456" s="17">
        <f t="shared" si="47"/>
        <v>2.7258120593122624E-2</v>
      </c>
    </row>
    <row r="457" spans="1:33" x14ac:dyDescent="0.2">
      <c r="A457" s="8" t="s">
        <v>1022</v>
      </c>
      <c r="B457" s="8" t="s">
        <v>1117</v>
      </c>
      <c r="C457" s="8" t="s">
        <v>1118</v>
      </c>
      <c r="D457" s="9" t="s">
        <v>1119</v>
      </c>
      <c r="E457" s="8" t="s">
        <v>273</v>
      </c>
      <c r="F457" s="8" t="s">
        <v>37</v>
      </c>
      <c r="G457" s="8" t="s">
        <v>76</v>
      </c>
      <c r="H457" s="8" t="s">
        <v>208</v>
      </c>
      <c r="I457" s="8" t="s">
        <v>40</v>
      </c>
      <c r="J457" s="9" t="s">
        <v>67</v>
      </c>
      <c r="K457" s="10">
        <v>12947630</v>
      </c>
      <c r="L457" s="11">
        <v>2.6499999999999999E-2</v>
      </c>
      <c r="M457" s="66"/>
      <c r="N457" s="9"/>
      <c r="O457" s="11">
        <v>1E-3</v>
      </c>
      <c r="P457" s="11">
        <v>1.0999999999999999E-2</v>
      </c>
      <c r="Q457" s="9">
        <v>3.85E-2</v>
      </c>
      <c r="R457" s="10">
        <v>257441</v>
      </c>
      <c r="S457" s="10">
        <v>168596</v>
      </c>
      <c r="T457" s="10"/>
      <c r="U457" s="10">
        <v>77191</v>
      </c>
      <c r="V457" s="10">
        <v>6931</v>
      </c>
      <c r="W457" s="13">
        <v>1787</v>
      </c>
      <c r="X457" s="13">
        <v>2936</v>
      </c>
      <c r="Y457" s="10">
        <v>2002</v>
      </c>
      <c r="Z457" s="10"/>
      <c r="AA457" s="11">
        <v>3.8E-3</v>
      </c>
      <c r="AB457" s="15">
        <f t="shared" si="42"/>
        <v>254505</v>
      </c>
      <c r="AC457" s="16">
        <f t="shared" si="43"/>
        <v>0.66244671028074109</v>
      </c>
      <c r="AD457" s="11">
        <f t="shared" si="44"/>
        <v>2.7233256714013478E-2</v>
      </c>
      <c r="AE457" s="11">
        <f t="shared" si="45"/>
        <v>1.302137920221693E-2</v>
      </c>
      <c r="AF457" s="16">
        <f t="shared" si="46"/>
        <v>5.3531032320200682E-4</v>
      </c>
      <c r="AG457" s="17">
        <f t="shared" si="47"/>
        <v>2.3456493118817884E-2</v>
      </c>
    </row>
    <row r="458" spans="1:33" x14ac:dyDescent="0.2">
      <c r="A458" s="8" t="s">
        <v>1022</v>
      </c>
      <c r="B458" s="8" t="s">
        <v>1117</v>
      </c>
      <c r="C458" s="8" t="s">
        <v>1120</v>
      </c>
      <c r="D458" s="9" t="s">
        <v>1121</v>
      </c>
      <c r="E458" s="8" t="s">
        <v>273</v>
      </c>
      <c r="F458" s="8" t="s">
        <v>37</v>
      </c>
      <c r="G458" s="8" t="s">
        <v>76</v>
      </c>
      <c r="H458" s="8" t="s">
        <v>208</v>
      </c>
      <c r="I458" s="8" t="s">
        <v>40</v>
      </c>
      <c r="J458" s="9" t="s">
        <v>51</v>
      </c>
      <c r="K458" s="10">
        <v>94242825</v>
      </c>
      <c r="L458" s="11">
        <v>2.6499999999999999E-2</v>
      </c>
      <c r="M458" s="66"/>
      <c r="N458" s="9"/>
      <c r="O458" s="11">
        <v>1E-3</v>
      </c>
      <c r="P458" s="11">
        <v>1.0999999999999999E-2</v>
      </c>
      <c r="Q458" s="9">
        <v>3.85E-2</v>
      </c>
      <c r="R458" s="10">
        <v>1536044</v>
      </c>
      <c r="S458" s="10">
        <v>952503</v>
      </c>
      <c r="T458" s="10"/>
      <c r="U458" s="10">
        <v>491836</v>
      </c>
      <c r="V458" s="10">
        <v>54537</v>
      </c>
      <c r="W458" s="13">
        <v>14058</v>
      </c>
      <c r="X458" s="13">
        <v>23110</v>
      </c>
      <c r="Y458" s="10"/>
      <c r="Z458" s="10"/>
      <c r="AA458" s="11">
        <v>3.8E-3</v>
      </c>
      <c r="AB458" s="15">
        <f t="shared" si="42"/>
        <v>1512934</v>
      </c>
      <c r="AC458" s="16">
        <f t="shared" si="43"/>
        <v>0.62957339844302529</v>
      </c>
      <c r="AD458" s="11">
        <f t="shared" si="44"/>
        <v>3.6047177206672595E-2</v>
      </c>
      <c r="AE458" s="11">
        <f t="shared" si="45"/>
        <v>1.0106902037369954E-2</v>
      </c>
      <c r="AF458" s="16">
        <f t="shared" si="46"/>
        <v>5.7868596362640871E-4</v>
      </c>
      <c r="AG458" s="17">
        <f t="shared" si="47"/>
        <v>1.9853572248073E-2</v>
      </c>
    </row>
    <row r="459" spans="1:33" x14ac:dyDescent="0.2">
      <c r="A459" s="8" t="s">
        <v>1022</v>
      </c>
      <c r="B459" s="8" t="s">
        <v>1122</v>
      </c>
      <c r="C459" s="8" t="s">
        <v>1122</v>
      </c>
      <c r="D459" s="9" t="s">
        <v>1123</v>
      </c>
      <c r="E459" s="8" t="s">
        <v>273</v>
      </c>
      <c r="F459" s="8" t="s">
        <v>37</v>
      </c>
      <c r="G459" s="8" t="s">
        <v>76</v>
      </c>
      <c r="H459" s="8" t="s">
        <v>208</v>
      </c>
      <c r="I459" s="8" t="s">
        <v>40</v>
      </c>
      <c r="J459" s="9" t="s">
        <v>51</v>
      </c>
      <c r="K459" s="10">
        <v>33406193</v>
      </c>
      <c r="L459" s="11">
        <v>3.2500000000000001E-2</v>
      </c>
      <c r="M459" s="66"/>
      <c r="N459" s="9"/>
      <c r="O459" s="11">
        <v>1E-3</v>
      </c>
      <c r="P459" s="11">
        <v>1.0999999999999999E-2</v>
      </c>
      <c r="Q459" s="19">
        <v>4.4499999999999998E-2</v>
      </c>
      <c r="R459" s="10">
        <v>775054</v>
      </c>
      <c r="S459" s="10">
        <v>468914</v>
      </c>
      <c r="T459" s="10"/>
      <c r="U459" s="10">
        <v>268297</v>
      </c>
      <c r="V459" s="10">
        <v>19315</v>
      </c>
      <c r="W459" s="13">
        <v>12806</v>
      </c>
      <c r="X459" s="13">
        <v>5723</v>
      </c>
      <c r="Y459" s="10"/>
      <c r="Z459" s="10"/>
      <c r="AA459" s="11">
        <v>1.6999999999999999E-3</v>
      </c>
      <c r="AB459" s="15">
        <f t="shared" si="42"/>
        <v>769332</v>
      </c>
      <c r="AC459" s="16">
        <f t="shared" si="43"/>
        <v>0.60950798874868073</v>
      </c>
      <c r="AD459" s="11">
        <f t="shared" si="44"/>
        <v>2.5106196024603161E-2</v>
      </c>
      <c r="AE459" s="11">
        <f t="shared" si="45"/>
        <v>1.4036738637054513E-2</v>
      </c>
      <c r="AF459" s="16">
        <f t="shared" si="46"/>
        <v>5.7818620637197415E-4</v>
      </c>
      <c r="AG459" s="17">
        <f t="shared" si="47"/>
        <v>2.4729622082348624E-2</v>
      </c>
    </row>
    <row r="460" spans="1:33" x14ac:dyDescent="0.2">
      <c r="A460" s="8" t="s">
        <v>1022</v>
      </c>
      <c r="B460" s="8" t="s">
        <v>1124</v>
      </c>
      <c r="C460" s="8" t="s">
        <v>1124</v>
      </c>
      <c r="D460" s="9" t="s">
        <v>1125</v>
      </c>
      <c r="E460" s="8" t="s">
        <v>273</v>
      </c>
      <c r="F460" s="8" t="s">
        <v>37</v>
      </c>
      <c r="G460" s="8" t="s">
        <v>76</v>
      </c>
      <c r="H460" s="8" t="s">
        <v>103</v>
      </c>
      <c r="I460" s="8" t="s">
        <v>40</v>
      </c>
      <c r="J460" s="9" t="s">
        <v>41</v>
      </c>
      <c r="K460" s="10">
        <v>1632440823</v>
      </c>
      <c r="L460" s="11">
        <v>3.4000000000000002E-2</v>
      </c>
      <c r="M460" s="66"/>
      <c r="N460" s="9"/>
      <c r="O460" s="11">
        <v>1E-3</v>
      </c>
      <c r="P460" s="11">
        <v>1.0999999999999999E-2</v>
      </c>
      <c r="Q460" s="19">
        <v>4.5999999999999999E-2</v>
      </c>
      <c r="R460" s="10">
        <v>38072893</v>
      </c>
      <c r="S460" s="10">
        <v>23065868</v>
      </c>
      <c r="T460" s="10"/>
      <c r="U460" s="10">
        <v>11608094</v>
      </c>
      <c r="V460" s="10">
        <v>1308414</v>
      </c>
      <c r="W460" s="13">
        <v>1769919</v>
      </c>
      <c r="X460" s="13">
        <v>320598</v>
      </c>
      <c r="Y460" s="10">
        <v>152625</v>
      </c>
      <c r="Z460" s="10"/>
      <c r="AA460" s="11">
        <v>4.1999999999999997E-3</v>
      </c>
      <c r="AB460" s="15">
        <f t="shared" si="42"/>
        <v>37752295</v>
      </c>
      <c r="AC460" s="16">
        <f t="shared" si="43"/>
        <v>0.61097922656092829</v>
      </c>
      <c r="AD460" s="11">
        <f t="shared" si="44"/>
        <v>3.4657866495268697E-2</v>
      </c>
      <c r="AE460" s="11">
        <f t="shared" si="45"/>
        <v>1.4129680950768529E-2</v>
      </c>
      <c r="AF460" s="16">
        <f t="shared" si="46"/>
        <v>8.0150776773364242E-4</v>
      </c>
      <c r="AG460" s="17">
        <f t="shared" si="47"/>
        <v>2.7326287010282637E-2</v>
      </c>
    </row>
    <row r="461" spans="1:33" x14ac:dyDescent="0.2">
      <c r="A461" s="8" t="s">
        <v>1022</v>
      </c>
      <c r="B461" s="8" t="s">
        <v>1126</v>
      </c>
      <c r="C461" s="8" t="s">
        <v>1126</v>
      </c>
      <c r="D461" s="9" t="s">
        <v>1127</v>
      </c>
      <c r="E461" s="8" t="s">
        <v>273</v>
      </c>
      <c r="F461" s="8" t="s">
        <v>37</v>
      </c>
      <c r="G461" s="8" t="s">
        <v>76</v>
      </c>
      <c r="H461" s="8" t="s">
        <v>103</v>
      </c>
      <c r="I461" s="8" t="s">
        <v>40</v>
      </c>
      <c r="J461" s="9" t="s">
        <v>41</v>
      </c>
      <c r="K461" s="10">
        <v>2462273221</v>
      </c>
      <c r="L461" s="11">
        <v>3.4000000000000002E-2</v>
      </c>
      <c r="M461" s="66"/>
      <c r="N461" s="9"/>
      <c r="O461" s="11">
        <v>1E-3</v>
      </c>
      <c r="P461" s="11">
        <v>1.0999999999999999E-2</v>
      </c>
      <c r="Q461" s="19">
        <v>4.5999999999999999E-2</v>
      </c>
      <c r="R461" s="10">
        <v>56640104</v>
      </c>
      <c r="S461" s="10">
        <v>33644966</v>
      </c>
      <c r="T461" s="10"/>
      <c r="U461" s="10">
        <v>18736125</v>
      </c>
      <c r="V461" s="10">
        <v>1976761</v>
      </c>
      <c r="W461" s="13">
        <v>2140030</v>
      </c>
      <c r="X461" s="13">
        <v>142222</v>
      </c>
      <c r="Y461" s="10"/>
      <c r="Z461" s="10"/>
      <c r="AA461" s="11">
        <v>1.66E-2</v>
      </c>
      <c r="AB461" s="15">
        <f t="shared" si="42"/>
        <v>56497882</v>
      </c>
      <c r="AC461" s="16">
        <f t="shared" si="43"/>
        <v>0.59550844755560928</v>
      </c>
      <c r="AD461" s="11">
        <f t="shared" si="44"/>
        <v>3.4988231948234805E-2</v>
      </c>
      <c r="AE461" s="11">
        <f t="shared" si="45"/>
        <v>1.3664188731393427E-2</v>
      </c>
      <c r="AF461" s="16">
        <f t="shared" si="46"/>
        <v>8.0281951781012364E-4</v>
      </c>
      <c r="AG461" s="17">
        <f t="shared" si="47"/>
        <v>3.9545415447053672E-2</v>
      </c>
    </row>
    <row r="462" spans="1:33" x14ac:dyDescent="0.2">
      <c r="A462" s="8" t="s">
        <v>1022</v>
      </c>
      <c r="B462" s="8" t="s">
        <v>1128</v>
      </c>
      <c r="C462" s="8" t="s">
        <v>1129</v>
      </c>
      <c r="D462" s="9" t="s">
        <v>1130</v>
      </c>
      <c r="E462" s="8" t="s">
        <v>273</v>
      </c>
      <c r="F462" s="8" t="s">
        <v>37</v>
      </c>
      <c r="G462" s="8" t="s">
        <v>65</v>
      </c>
      <c r="H462" s="8" t="s">
        <v>238</v>
      </c>
      <c r="I462" s="8" t="s">
        <v>189</v>
      </c>
      <c r="J462" s="9" t="s">
        <v>41</v>
      </c>
      <c r="K462" s="10">
        <v>18139651897</v>
      </c>
      <c r="L462" s="11">
        <v>1.55E-2</v>
      </c>
      <c r="M462" s="66"/>
      <c r="N462" s="9"/>
      <c r="O462" s="11">
        <v>1E-3</v>
      </c>
      <c r="P462" s="11">
        <v>1.0999999999999999E-2</v>
      </c>
      <c r="Q462" s="19">
        <v>2.75E-2</v>
      </c>
      <c r="R462" s="10">
        <v>254936793</v>
      </c>
      <c r="S462" s="10">
        <v>155840261</v>
      </c>
      <c r="T462" s="10"/>
      <c r="U462" s="10">
        <v>84261503</v>
      </c>
      <c r="V462" s="10">
        <v>14526519</v>
      </c>
      <c r="W462" s="13">
        <v>276243</v>
      </c>
      <c r="X462" s="13">
        <v>32267</v>
      </c>
      <c r="Y462" s="10"/>
      <c r="Z462" s="10"/>
      <c r="AA462" s="11"/>
      <c r="AB462" s="15">
        <f t="shared" si="42"/>
        <v>254904526</v>
      </c>
      <c r="AC462" s="16">
        <f t="shared" si="43"/>
        <v>0.61136717909826366</v>
      </c>
      <c r="AD462" s="11">
        <f t="shared" si="44"/>
        <v>5.6988077959824066E-2</v>
      </c>
      <c r="AE462" s="11">
        <f t="shared" si="45"/>
        <v>8.5911384565088272E-3</v>
      </c>
      <c r="AF462" s="16">
        <f t="shared" si="46"/>
        <v>8.0081575338292166E-4</v>
      </c>
      <c r="AG462" s="17">
        <f t="shared" si="47"/>
        <v>1.405233834956651E-2</v>
      </c>
    </row>
    <row r="463" spans="1:33" x14ac:dyDescent="0.2">
      <c r="A463" s="8" t="s">
        <v>1022</v>
      </c>
      <c r="B463" s="8" t="s">
        <v>1128</v>
      </c>
      <c r="C463" s="8" t="s">
        <v>1131</v>
      </c>
      <c r="D463" s="9" t="s">
        <v>1132</v>
      </c>
      <c r="E463" s="8" t="s">
        <v>273</v>
      </c>
      <c r="F463" s="8" t="s">
        <v>37</v>
      </c>
      <c r="G463" s="8" t="s">
        <v>65</v>
      </c>
      <c r="H463" s="8" t="s">
        <v>238</v>
      </c>
      <c r="I463" s="8" t="s">
        <v>189</v>
      </c>
      <c r="J463" s="9" t="s">
        <v>41</v>
      </c>
      <c r="K463" s="10">
        <v>113267946094</v>
      </c>
      <c r="L463" s="11">
        <v>1.55E-2</v>
      </c>
      <c r="M463" s="66"/>
      <c r="N463" s="9"/>
      <c r="O463" s="11">
        <v>1E-3</v>
      </c>
      <c r="P463" s="11">
        <v>1.0999999999999999E-2</v>
      </c>
      <c r="Q463" s="19">
        <v>2.75E-2</v>
      </c>
      <c r="R463" s="10">
        <v>92633153</v>
      </c>
      <c r="S463" s="10"/>
      <c r="T463" s="10"/>
      <c r="U463" s="10"/>
      <c r="V463" s="10">
        <v>90706753</v>
      </c>
      <c r="W463" s="13">
        <v>1724918</v>
      </c>
      <c r="X463" s="13">
        <v>201482</v>
      </c>
      <c r="Y463" s="10"/>
      <c r="Z463" s="10"/>
      <c r="AA463" s="11"/>
      <c r="AB463" s="15">
        <f t="shared" si="42"/>
        <v>92431671</v>
      </c>
      <c r="AC463" s="16">
        <f t="shared" si="43"/>
        <v>0</v>
      </c>
      <c r="AD463" s="11">
        <f t="shared" si="44"/>
        <v>0.9813384527041602</v>
      </c>
      <c r="AE463" s="11">
        <f t="shared" si="45"/>
        <v>0</v>
      </c>
      <c r="AF463" s="16">
        <f t="shared" si="46"/>
        <v>8.008157305573752E-4</v>
      </c>
      <c r="AG463" s="17">
        <f t="shared" si="47"/>
        <v>8.1604438137592632E-4</v>
      </c>
    </row>
    <row r="464" spans="1:33" x14ac:dyDescent="0.2">
      <c r="A464" s="8" t="s">
        <v>1022</v>
      </c>
      <c r="B464" s="8" t="s">
        <v>1133</v>
      </c>
      <c r="C464" s="8" t="s">
        <v>1133</v>
      </c>
      <c r="D464" s="9" t="s">
        <v>1134</v>
      </c>
      <c r="E464" s="8" t="s">
        <v>273</v>
      </c>
      <c r="F464" s="8" t="s">
        <v>37</v>
      </c>
      <c r="G464" s="8" t="s">
        <v>65</v>
      </c>
      <c r="H464" s="8" t="s">
        <v>103</v>
      </c>
      <c r="I464" s="8" t="s">
        <v>40</v>
      </c>
      <c r="J464" s="9" t="s">
        <v>41</v>
      </c>
      <c r="K464" s="10">
        <v>1475329416</v>
      </c>
      <c r="L464" s="11">
        <v>3.4000000000000002E-2</v>
      </c>
      <c r="M464" s="66"/>
      <c r="N464" s="9"/>
      <c r="O464" s="11">
        <v>1E-3</v>
      </c>
      <c r="P464" s="11">
        <v>1.0999999999999999E-2</v>
      </c>
      <c r="Q464" s="19">
        <v>4.5999999999999999E-2</v>
      </c>
      <c r="R464" s="10">
        <v>35267603</v>
      </c>
      <c r="S464" s="10">
        <v>20520275</v>
      </c>
      <c r="T464" s="10"/>
      <c r="U464" s="10">
        <v>10824015</v>
      </c>
      <c r="V464" s="10">
        <v>1182773</v>
      </c>
      <c r="W464" s="13">
        <v>2169813</v>
      </c>
      <c r="X464" s="13">
        <v>570727</v>
      </c>
      <c r="Y464" s="10"/>
      <c r="Z464" s="10"/>
      <c r="AA464" s="11"/>
      <c r="AB464" s="15">
        <f t="shared" si="42"/>
        <v>34696876</v>
      </c>
      <c r="AC464" s="16">
        <f t="shared" si="43"/>
        <v>0.5914156363817884</v>
      </c>
      <c r="AD464" s="11">
        <f t="shared" si="44"/>
        <v>3.4088746202972281E-2</v>
      </c>
      <c r="AE464" s="11">
        <f t="shared" si="45"/>
        <v>1.3908944522800731E-2</v>
      </c>
      <c r="AF464" s="16">
        <f t="shared" si="46"/>
        <v>8.0170095381599843E-4</v>
      </c>
      <c r="AG464" s="17">
        <f t="shared" si="47"/>
        <v>2.3518053408080355E-2</v>
      </c>
    </row>
    <row r="465" spans="1:33" x14ac:dyDescent="0.2">
      <c r="A465" s="8" t="s">
        <v>1022</v>
      </c>
      <c r="B465" s="8" t="s">
        <v>1135</v>
      </c>
      <c r="C465" s="8" t="s">
        <v>1135</v>
      </c>
      <c r="D465" s="9" t="s">
        <v>1136</v>
      </c>
      <c r="E465" s="8" t="s">
        <v>273</v>
      </c>
      <c r="F465" s="8" t="s">
        <v>37</v>
      </c>
      <c r="G465" s="8" t="s">
        <v>76</v>
      </c>
      <c r="H465" s="8" t="s">
        <v>208</v>
      </c>
      <c r="I465" s="8" t="s">
        <v>40</v>
      </c>
      <c r="J465" s="9" t="s">
        <v>41</v>
      </c>
      <c r="K465" s="10">
        <v>22435746505</v>
      </c>
      <c r="L465" s="11">
        <v>3.2500000000000001E-2</v>
      </c>
      <c r="M465" s="66"/>
      <c r="N465" s="9"/>
      <c r="O465" s="11">
        <v>1E-3</v>
      </c>
      <c r="P465" s="11">
        <v>1.0999999999999999E-2</v>
      </c>
      <c r="Q465" s="19">
        <v>4.4499999999999998E-2</v>
      </c>
      <c r="R465" s="10">
        <v>245839441</v>
      </c>
      <c r="S465" s="10">
        <v>109567713</v>
      </c>
      <c r="T465" s="10"/>
      <c r="U465" s="10">
        <v>113801742</v>
      </c>
      <c r="V465" s="10">
        <v>13504560</v>
      </c>
      <c r="W465" s="13">
        <v>7878371</v>
      </c>
      <c r="X465" s="13">
        <v>1087055</v>
      </c>
      <c r="Y465" s="10"/>
      <c r="Z465" s="10"/>
      <c r="AA465" s="11">
        <v>3.2000000000000002E-3</v>
      </c>
      <c r="AB465" s="15">
        <f t="shared" si="42"/>
        <v>244752386</v>
      </c>
      <c r="AC465" s="16">
        <f t="shared" si="43"/>
        <v>0.44766759904028064</v>
      </c>
      <c r="AD465" s="11">
        <f t="shared" si="44"/>
        <v>5.5176418178002971E-2</v>
      </c>
      <c r="AE465" s="11">
        <f t="shared" si="45"/>
        <v>4.8836223468464437E-3</v>
      </c>
      <c r="AF465" s="16">
        <f t="shared" si="46"/>
        <v>6.0192158067886854E-4</v>
      </c>
      <c r="AG465" s="17">
        <f t="shared" si="47"/>
        <v>1.4109036877620934E-2</v>
      </c>
    </row>
    <row r="466" spans="1:33" x14ac:dyDescent="0.2">
      <c r="A466" s="8" t="s">
        <v>1022</v>
      </c>
      <c r="B466" s="8" t="s">
        <v>1137</v>
      </c>
      <c r="C466" s="8" t="s">
        <v>1137</v>
      </c>
      <c r="D466" s="9" t="s">
        <v>1138</v>
      </c>
      <c r="E466" s="8" t="s">
        <v>273</v>
      </c>
      <c r="F466" s="8" t="s">
        <v>37</v>
      </c>
      <c r="G466" s="8" t="s">
        <v>76</v>
      </c>
      <c r="H466" s="8" t="s">
        <v>208</v>
      </c>
      <c r="I466" s="8" t="s">
        <v>40</v>
      </c>
      <c r="J466" s="9" t="s">
        <v>41</v>
      </c>
      <c r="K466" s="10">
        <v>23663344527</v>
      </c>
      <c r="L466" s="11">
        <v>3.2500000000000001E-2</v>
      </c>
      <c r="M466" s="66"/>
      <c r="N466" s="9"/>
      <c r="O466" s="11">
        <v>1E-3</v>
      </c>
      <c r="P466" s="11">
        <v>1.0999999999999999E-2</v>
      </c>
      <c r="Q466" s="19">
        <v>4.4499999999999998E-2</v>
      </c>
      <c r="R466" s="10">
        <v>610693646</v>
      </c>
      <c r="S466" s="10">
        <v>340855789</v>
      </c>
      <c r="T466" s="10"/>
      <c r="U466" s="10">
        <v>202209154</v>
      </c>
      <c r="V466" s="10">
        <v>14228731</v>
      </c>
      <c r="W466" s="13">
        <v>9307282</v>
      </c>
      <c r="X466" s="13">
        <v>44092690</v>
      </c>
      <c r="Y466" s="10"/>
      <c r="Z466" s="10"/>
      <c r="AA466" s="11">
        <v>2.3E-3</v>
      </c>
      <c r="AB466" s="15">
        <f t="shared" si="42"/>
        <v>566600956</v>
      </c>
      <c r="AC466" s="16">
        <f t="shared" si="43"/>
        <v>0.60157997509626515</v>
      </c>
      <c r="AD466" s="11">
        <f t="shared" si="44"/>
        <v>2.5112437332350707E-2</v>
      </c>
      <c r="AE466" s="11">
        <f t="shared" si="45"/>
        <v>1.4404379254635023E-2</v>
      </c>
      <c r="AF466" s="16">
        <f t="shared" si="46"/>
        <v>6.0129839143257808E-4</v>
      </c>
      <c r="AG466" s="17">
        <f t="shared" si="47"/>
        <v>2.6244246568928806E-2</v>
      </c>
    </row>
    <row r="467" spans="1:33" x14ac:dyDescent="0.2">
      <c r="A467" s="8" t="s">
        <v>1022</v>
      </c>
      <c r="B467" s="8" t="s">
        <v>1139</v>
      </c>
      <c r="C467" s="8" t="s">
        <v>1139</v>
      </c>
      <c r="D467" s="9" t="s">
        <v>1140</v>
      </c>
      <c r="E467" s="8" t="s">
        <v>273</v>
      </c>
      <c r="F467" s="8" t="s">
        <v>37</v>
      </c>
      <c r="G467" s="8" t="s">
        <v>76</v>
      </c>
      <c r="H467" s="8" t="s">
        <v>208</v>
      </c>
      <c r="I467" s="8" t="s">
        <v>40</v>
      </c>
      <c r="J467" s="9" t="s">
        <v>41</v>
      </c>
      <c r="K467" s="10">
        <v>10484388885</v>
      </c>
      <c r="L467" s="11">
        <v>3.2500000000000001E-2</v>
      </c>
      <c r="M467" s="66"/>
      <c r="N467" s="9"/>
      <c r="O467" s="11">
        <v>1E-3</v>
      </c>
      <c r="P467" s="11">
        <v>1.0999999999999999E-2</v>
      </c>
      <c r="Q467" s="19">
        <v>4.4499999999999998E-2</v>
      </c>
      <c r="R467" s="10">
        <v>254631615</v>
      </c>
      <c r="S467" s="10">
        <v>134975238</v>
      </c>
      <c r="T467" s="10"/>
      <c r="U467" s="10">
        <v>82058619</v>
      </c>
      <c r="V467" s="10">
        <v>6308803</v>
      </c>
      <c r="W467" s="13">
        <v>4458453</v>
      </c>
      <c r="X467" s="13">
        <v>26830502</v>
      </c>
      <c r="Y467" s="10"/>
      <c r="Z467" s="10"/>
      <c r="AA467" s="11">
        <v>2.3999999999999998E-3</v>
      </c>
      <c r="AB467" s="15">
        <f t="shared" si="42"/>
        <v>227801113</v>
      </c>
      <c r="AC467" s="16">
        <f t="shared" si="43"/>
        <v>0.59251351418989773</v>
      </c>
      <c r="AD467" s="11">
        <f t="shared" si="44"/>
        <v>2.7694346690922446E-2</v>
      </c>
      <c r="AE467" s="11">
        <f t="shared" si="45"/>
        <v>1.2873925173942077E-2</v>
      </c>
      <c r="AF467" s="16">
        <f t="shared" si="46"/>
        <v>6.0173302127566018E-4</v>
      </c>
      <c r="AG467" s="17">
        <f t="shared" si="47"/>
        <v>2.412764817279095E-2</v>
      </c>
    </row>
    <row r="468" spans="1:33" x14ac:dyDescent="0.2">
      <c r="A468" s="8" t="s">
        <v>1022</v>
      </c>
      <c r="B468" s="8" t="s">
        <v>1141</v>
      </c>
      <c r="C468" s="8" t="s">
        <v>1142</v>
      </c>
      <c r="D468" s="9" t="s">
        <v>1143</v>
      </c>
      <c r="E468" s="8" t="s">
        <v>273</v>
      </c>
      <c r="F468" s="8" t="s">
        <v>37</v>
      </c>
      <c r="G468" s="8" t="s">
        <v>278</v>
      </c>
      <c r="H468" s="8" t="s">
        <v>103</v>
      </c>
      <c r="I468" s="8" t="s">
        <v>189</v>
      </c>
      <c r="J468" s="9" t="s">
        <v>41</v>
      </c>
      <c r="K468" s="10">
        <v>4763929452</v>
      </c>
      <c r="L468" s="11">
        <v>2.1000000000000001E-2</v>
      </c>
      <c r="M468" s="66"/>
      <c r="N468" s="9"/>
      <c r="O468" s="11">
        <v>1E-3</v>
      </c>
      <c r="P468" s="11">
        <v>1.0999999999999999E-2</v>
      </c>
      <c r="Q468" s="19">
        <v>3.3000000000000002E-2</v>
      </c>
      <c r="R468" s="10">
        <v>65284504</v>
      </c>
      <c r="S468" s="10">
        <v>39954904</v>
      </c>
      <c r="T468" s="10"/>
      <c r="U468" s="10">
        <v>19542901</v>
      </c>
      <c r="V468" s="10">
        <v>3805082</v>
      </c>
      <c r="W468" s="13">
        <v>502722</v>
      </c>
      <c r="X468" s="13">
        <v>1478895</v>
      </c>
      <c r="Y468" s="10"/>
      <c r="Z468" s="10"/>
      <c r="AA468" s="11"/>
      <c r="AB468" s="15">
        <f t="shared" si="42"/>
        <v>63805609</v>
      </c>
      <c r="AC468" s="16">
        <f t="shared" si="43"/>
        <v>0.62619736142632854</v>
      </c>
      <c r="AD468" s="11">
        <f t="shared" si="44"/>
        <v>5.9635540818989752E-2</v>
      </c>
      <c r="AE468" s="11">
        <f t="shared" si="45"/>
        <v>8.3869638294551303E-3</v>
      </c>
      <c r="AF468" s="16">
        <f t="shared" si="46"/>
        <v>7.9872761306373774E-4</v>
      </c>
      <c r="AG468" s="17">
        <f t="shared" si="47"/>
        <v>1.3393483182924347E-2</v>
      </c>
    </row>
    <row r="469" spans="1:33" x14ac:dyDescent="0.2">
      <c r="A469" s="8" t="s">
        <v>1022</v>
      </c>
      <c r="B469" s="8" t="s">
        <v>1141</v>
      </c>
      <c r="C469" s="8" t="s">
        <v>1144</v>
      </c>
      <c r="D469" s="9" t="s">
        <v>1145</v>
      </c>
      <c r="E469" s="8" t="s">
        <v>273</v>
      </c>
      <c r="F469" s="8" t="s">
        <v>37</v>
      </c>
      <c r="G469" s="8" t="s">
        <v>278</v>
      </c>
      <c r="H469" s="8" t="s">
        <v>103</v>
      </c>
      <c r="I469" s="8" t="s">
        <v>189</v>
      </c>
      <c r="J469" s="9" t="s">
        <v>41</v>
      </c>
      <c r="K469" s="10">
        <v>20886454937</v>
      </c>
      <c r="L469" s="11">
        <v>2.1000000000000001E-2</v>
      </c>
      <c r="M469" s="66"/>
      <c r="N469" s="9"/>
      <c r="O469" s="11">
        <v>1E-3</v>
      </c>
      <c r="P469" s="11">
        <v>1.0999999999999999E-2</v>
      </c>
      <c r="Q469" s="19">
        <v>3.3000000000000002E-2</v>
      </c>
      <c r="R469" s="10">
        <v>25370571</v>
      </c>
      <c r="S469" s="10"/>
      <c r="T469" s="10"/>
      <c r="U469" s="10"/>
      <c r="V469" s="10">
        <v>16682586</v>
      </c>
      <c r="W469" s="13">
        <v>2204077</v>
      </c>
      <c r="X469" s="13">
        <v>6483908</v>
      </c>
      <c r="Y469" s="10"/>
      <c r="Z469" s="10"/>
      <c r="AA469" s="11"/>
      <c r="AB469" s="15">
        <f t="shared" si="42"/>
        <v>18886663</v>
      </c>
      <c r="AC469" s="16">
        <f t="shared" si="43"/>
        <v>0</v>
      </c>
      <c r="AD469" s="11">
        <f t="shared" si="44"/>
        <v>0.88329981850155315</v>
      </c>
      <c r="AE469" s="11">
        <f t="shared" si="45"/>
        <v>0</v>
      </c>
      <c r="AF469" s="16">
        <f t="shared" si="46"/>
        <v>7.9872750307890129E-4</v>
      </c>
      <c r="AG469" s="17">
        <f t="shared" si="47"/>
        <v>9.0425412340045311E-4</v>
      </c>
    </row>
    <row r="470" spans="1:33" x14ac:dyDescent="0.2">
      <c r="A470" s="8" t="s">
        <v>1022</v>
      </c>
      <c r="B470" s="8" t="s">
        <v>1146</v>
      </c>
      <c r="C470" s="8" t="s">
        <v>1147</v>
      </c>
      <c r="D470" s="9" t="s">
        <v>1148</v>
      </c>
      <c r="E470" s="8" t="s">
        <v>273</v>
      </c>
      <c r="F470" s="8" t="s">
        <v>37</v>
      </c>
      <c r="G470" s="8" t="s">
        <v>76</v>
      </c>
      <c r="H470" s="8" t="s">
        <v>463</v>
      </c>
      <c r="I470" s="8" t="s">
        <v>40</v>
      </c>
      <c r="J470" s="9" t="s">
        <v>41</v>
      </c>
      <c r="K470" s="10">
        <v>3067574635</v>
      </c>
      <c r="L470" s="11">
        <v>3.4000000000000002E-2</v>
      </c>
      <c r="M470" s="66"/>
      <c r="N470" s="9"/>
      <c r="O470" s="11">
        <v>1E-3</v>
      </c>
      <c r="P470" s="11">
        <v>1.0999999999999999E-2</v>
      </c>
      <c r="Q470" s="19">
        <v>4.5999999999999999E-2</v>
      </c>
      <c r="R470" s="10">
        <v>53965258</v>
      </c>
      <c r="S470" s="10">
        <v>30813508</v>
      </c>
      <c r="T470" s="10"/>
      <c r="U470" s="10">
        <v>19576032</v>
      </c>
      <c r="V470" s="10">
        <v>2444182</v>
      </c>
      <c r="W470" s="13">
        <v>726864</v>
      </c>
      <c r="X470" s="13">
        <v>404672</v>
      </c>
      <c r="Y470" s="10"/>
      <c r="Z470" s="10"/>
      <c r="AA470" s="11">
        <v>4.0000000000000002E-4</v>
      </c>
      <c r="AB470" s="15">
        <f t="shared" si="42"/>
        <v>53560586</v>
      </c>
      <c r="AC470" s="16">
        <f t="shared" si="43"/>
        <v>0.57530192070714092</v>
      </c>
      <c r="AD470" s="11">
        <f t="shared" si="44"/>
        <v>4.5633966738153314E-2</v>
      </c>
      <c r="AE470" s="11">
        <f t="shared" si="45"/>
        <v>1.0044908980674238E-2</v>
      </c>
      <c r="AF470" s="16">
        <f t="shared" si="46"/>
        <v>7.9677996163897739E-4</v>
      </c>
      <c r="AG470" s="17">
        <f t="shared" si="47"/>
        <v>1.7860238909557943E-2</v>
      </c>
    </row>
    <row r="471" spans="1:33" x14ac:dyDescent="0.2">
      <c r="A471" s="8" t="s">
        <v>1022</v>
      </c>
      <c r="B471" s="8" t="s">
        <v>1146</v>
      </c>
      <c r="C471" s="8" t="s">
        <v>1149</v>
      </c>
      <c r="D471" s="9" t="s">
        <v>1150</v>
      </c>
      <c r="E471" s="8" t="s">
        <v>273</v>
      </c>
      <c r="F471" s="8" t="s">
        <v>37</v>
      </c>
      <c r="G471" s="8" t="s">
        <v>76</v>
      </c>
      <c r="H471" s="8" t="s">
        <v>463</v>
      </c>
      <c r="I471" s="8" t="s">
        <v>40</v>
      </c>
      <c r="J471" s="9" t="s">
        <v>67</v>
      </c>
      <c r="K471" s="10">
        <v>1686372</v>
      </c>
      <c r="L471" s="11">
        <v>3.4000000000000002E-2</v>
      </c>
      <c r="M471" s="66"/>
      <c r="N471" s="9"/>
      <c r="O471" s="11">
        <v>1E-3</v>
      </c>
      <c r="P471" s="11">
        <v>1.0999999999999999E-2</v>
      </c>
      <c r="Q471" s="19">
        <v>4.5999999999999999E-2</v>
      </c>
      <c r="R471" s="10">
        <v>29210</v>
      </c>
      <c r="S471" s="10">
        <v>17566</v>
      </c>
      <c r="T471" s="10"/>
      <c r="U471" s="10">
        <v>10765</v>
      </c>
      <c r="V471" s="10">
        <v>236</v>
      </c>
      <c r="W471" s="13">
        <v>413</v>
      </c>
      <c r="X471" s="13">
        <v>230</v>
      </c>
      <c r="Y471" s="10"/>
      <c r="Z471" s="10"/>
      <c r="AA471" s="11">
        <v>4.0000000000000002E-4</v>
      </c>
      <c r="AB471" s="15">
        <f t="shared" si="42"/>
        <v>28980</v>
      </c>
      <c r="AC471" s="16">
        <f t="shared" si="43"/>
        <v>0.60614216701173218</v>
      </c>
      <c r="AD471" s="11">
        <f t="shared" si="44"/>
        <v>8.1435472739820568E-3</v>
      </c>
      <c r="AE471" s="11">
        <f t="shared" si="45"/>
        <v>1.0416444295801875E-2</v>
      </c>
      <c r="AF471" s="16">
        <f t="shared" si="46"/>
        <v>1.3994539757538669E-4</v>
      </c>
      <c r="AG471" s="17">
        <f t="shared" si="47"/>
        <v>1.7584820431079264E-2</v>
      </c>
    </row>
    <row r="472" spans="1:33" x14ac:dyDescent="0.2">
      <c r="A472" s="8" t="s">
        <v>1022</v>
      </c>
      <c r="B472" s="8" t="s">
        <v>1146</v>
      </c>
      <c r="C472" s="8" t="s">
        <v>1151</v>
      </c>
      <c r="D472" s="9" t="s">
        <v>1152</v>
      </c>
      <c r="E472" s="8" t="s">
        <v>273</v>
      </c>
      <c r="F472" s="8" t="s">
        <v>37</v>
      </c>
      <c r="G472" s="8" t="s">
        <v>76</v>
      </c>
      <c r="H472" s="8" t="s">
        <v>463</v>
      </c>
      <c r="I472" s="8" t="s">
        <v>40</v>
      </c>
      <c r="J472" s="9" t="s">
        <v>67</v>
      </c>
      <c r="K472" s="10">
        <v>47190285.178770699</v>
      </c>
      <c r="L472" s="11">
        <v>3.4000000000000002E-2</v>
      </c>
      <c r="M472" s="66"/>
      <c r="N472" s="9"/>
      <c r="O472" s="11">
        <v>1E-3</v>
      </c>
      <c r="P472" s="11">
        <v>1.0999999999999999E-2</v>
      </c>
      <c r="Q472" s="19">
        <v>4.5999999999999999E-2</v>
      </c>
      <c r="R472" s="10">
        <v>3070</v>
      </c>
      <c r="S472" s="10"/>
      <c r="T472" s="10"/>
      <c r="U472" s="10"/>
      <c r="V472" s="10">
        <v>189</v>
      </c>
      <c r="W472" s="13">
        <v>1790</v>
      </c>
      <c r="X472" s="13">
        <v>1091</v>
      </c>
      <c r="Y472" s="10"/>
      <c r="Z472" s="10"/>
      <c r="AA472" s="11">
        <v>4.0000000000000002E-4</v>
      </c>
      <c r="AB472" s="15">
        <f t="shared" si="42"/>
        <v>1979</v>
      </c>
      <c r="AC472" s="16">
        <f t="shared" si="43"/>
        <v>0</v>
      </c>
      <c r="AD472" s="11">
        <f t="shared" si="44"/>
        <v>9.5502779181404748E-2</v>
      </c>
      <c r="AE472" s="11">
        <f t="shared" si="45"/>
        <v>0</v>
      </c>
      <c r="AF472" s="16">
        <f t="shared" si="46"/>
        <v>4.0050616198654523E-6</v>
      </c>
      <c r="AG472" s="17">
        <f t="shared" si="47"/>
        <v>4.4193659759636896E-4</v>
      </c>
    </row>
    <row r="473" spans="1:33" x14ac:dyDescent="0.2">
      <c r="A473" s="8" t="s">
        <v>1022</v>
      </c>
      <c r="B473" s="8" t="s">
        <v>1153</v>
      </c>
      <c r="C473" s="8" t="s">
        <v>1153</v>
      </c>
      <c r="D473" s="9" t="s">
        <v>1154</v>
      </c>
      <c r="E473" s="8" t="s">
        <v>273</v>
      </c>
      <c r="F473" s="8" t="s">
        <v>37</v>
      </c>
      <c r="G473" s="8" t="s">
        <v>76</v>
      </c>
      <c r="H473" s="8" t="s">
        <v>103</v>
      </c>
      <c r="I473" s="8" t="s">
        <v>40</v>
      </c>
      <c r="J473" s="9" t="s">
        <v>41</v>
      </c>
      <c r="K473" s="10">
        <v>1602864550</v>
      </c>
      <c r="L473" s="11">
        <v>3.4000000000000002E-2</v>
      </c>
      <c r="M473" s="66"/>
      <c r="N473" s="9"/>
      <c r="O473" s="11">
        <v>1E-3</v>
      </c>
      <c r="P473" s="11">
        <v>1.0999999999999999E-2</v>
      </c>
      <c r="Q473" s="19">
        <v>4.5999999999999999E-2</v>
      </c>
      <c r="R473" s="10">
        <v>39966335</v>
      </c>
      <c r="S473" s="10">
        <v>25227478</v>
      </c>
      <c r="T473" s="10"/>
      <c r="U473" s="10">
        <v>10372534</v>
      </c>
      <c r="V473" s="10">
        <v>1282910</v>
      </c>
      <c r="W473" s="13">
        <v>1785970</v>
      </c>
      <c r="X473" s="13">
        <v>1297443</v>
      </c>
      <c r="Y473" s="10">
        <v>1209973</v>
      </c>
      <c r="Z473" s="10"/>
      <c r="AA473" s="11">
        <v>4.7000000000000002E-3</v>
      </c>
      <c r="AB473" s="15">
        <f t="shared" si="42"/>
        <v>38668892</v>
      </c>
      <c r="AC473" s="16">
        <f t="shared" si="43"/>
        <v>0.6523972292767013</v>
      </c>
      <c r="AD473" s="11">
        <f t="shared" si="44"/>
        <v>3.3176797514653383E-2</v>
      </c>
      <c r="AE473" s="11">
        <f t="shared" si="45"/>
        <v>1.5738995537707787E-2</v>
      </c>
      <c r="AF473" s="16">
        <f t="shared" si="46"/>
        <v>8.0038578431346555E-4</v>
      </c>
      <c r="AG473" s="17">
        <f t="shared" si="47"/>
        <v>2.8824865697478927E-2</v>
      </c>
    </row>
    <row r="474" spans="1:33" x14ac:dyDescent="0.2">
      <c r="A474" s="8" t="s">
        <v>1022</v>
      </c>
      <c r="B474" s="8" t="s">
        <v>1155</v>
      </c>
      <c r="C474" s="8" t="s">
        <v>1156</v>
      </c>
      <c r="D474" s="9" t="s">
        <v>1157</v>
      </c>
      <c r="E474" s="8" t="s">
        <v>273</v>
      </c>
      <c r="F474" s="8" t="s">
        <v>37</v>
      </c>
      <c r="G474" s="8" t="s">
        <v>65</v>
      </c>
      <c r="H474" s="8" t="s">
        <v>798</v>
      </c>
      <c r="I474" s="8" t="s">
        <v>40</v>
      </c>
      <c r="J474" s="9" t="s">
        <v>67</v>
      </c>
      <c r="K474" s="10">
        <v>58654850</v>
      </c>
      <c r="L474" s="11">
        <v>1.55E-2</v>
      </c>
      <c r="M474" s="66"/>
      <c r="N474" s="9"/>
      <c r="O474" s="11">
        <v>1E-3</v>
      </c>
      <c r="P474" s="11">
        <v>1.0999999999999999E-2</v>
      </c>
      <c r="Q474" s="19">
        <v>2.75E-2</v>
      </c>
      <c r="R474" s="10">
        <v>354932</v>
      </c>
      <c r="S474" s="10">
        <v>152828</v>
      </c>
      <c r="T474" s="10"/>
      <c r="U474" s="10">
        <v>178495</v>
      </c>
      <c r="V474" s="10">
        <v>4873</v>
      </c>
      <c r="W474" s="13">
        <v>12298</v>
      </c>
      <c r="X474" s="13">
        <v>6438</v>
      </c>
      <c r="Y474" s="10"/>
      <c r="Z474" s="10"/>
      <c r="AA474" s="11"/>
      <c r="AB474" s="15">
        <f t="shared" si="42"/>
        <v>348494</v>
      </c>
      <c r="AC474" s="16">
        <f t="shared" si="43"/>
        <v>0.43853839664384464</v>
      </c>
      <c r="AD474" s="11">
        <f t="shared" si="44"/>
        <v>1.3983024097975862E-2</v>
      </c>
      <c r="AE474" s="11">
        <f t="shared" si="45"/>
        <v>2.605547537842139E-3</v>
      </c>
      <c r="AF474" s="16">
        <f t="shared" si="46"/>
        <v>8.3079233857046773E-5</v>
      </c>
      <c r="AG474" s="17">
        <f t="shared" si="47"/>
        <v>5.9414353629750989E-3</v>
      </c>
    </row>
    <row r="475" spans="1:33" x14ac:dyDescent="0.2">
      <c r="A475" s="8" t="s">
        <v>1022</v>
      </c>
      <c r="B475" s="8" t="s">
        <v>1155</v>
      </c>
      <c r="C475" s="8" t="s">
        <v>1158</v>
      </c>
      <c r="D475" s="9" t="s">
        <v>1159</v>
      </c>
      <c r="E475" s="8" t="s">
        <v>273</v>
      </c>
      <c r="F475" s="8" t="s">
        <v>37</v>
      </c>
      <c r="G475" s="8" t="s">
        <v>65</v>
      </c>
      <c r="H475" s="8" t="s">
        <v>798</v>
      </c>
      <c r="I475" s="8" t="s">
        <v>40</v>
      </c>
      <c r="J475" s="9" t="s">
        <v>67</v>
      </c>
      <c r="K475" s="10">
        <v>54551507</v>
      </c>
      <c r="L475" s="11">
        <v>1.55E-2</v>
      </c>
      <c r="M475" s="66"/>
      <c r="N475" s="9"/>
      <c r="O475" s="11">
        <v>1E-3</v>
      </c>
      <c r="P475" s="11">
        <v>1.0999999999999999E-2</v>
      </c>
      <c r="Q475" s="19">
        <v>2.75E-2</v>
      </c>
      <c r="R475" s="10">
        <v>21959</v>
      </c>
      <c r="S475" s="10"/>
      <c r="T475" s="10"/>
      <c r="U475" s="10"/>
      <c r="V475" s="10">
        <v>4532</v>
      </c>
      <c r="W475" s="13">
        <v>11438</v>
      </c>
      <c r="X475" s="13">
        <v>5989</v>
      </c>
      <c r="Y475" s="10"/>
      <c r="Z475" s="10"/>
      <c r="AA475" s="11"/>
      <c r="AB475" s="15">
        <f t="shared" si="42"/>
        <v>15970</v>
      </c>
      <c r="AC475" s="16">
        <f t="shared" si="43"/>
        <v>0</v>
      </c>
      <c r="AD475" s="11">
        <f t="shared" si="44"/>
        <v>0.28378209142141514</v>
      </c>
      <c r="AE475" s="11">
        <f t="shared" si="45"/>
        <v>0</v>
      </c>
      <c r="AF475" s="16">
        <f t="shared" si="46"/>
        <v>8.3077448254545926E-5</v>
      </c>
      <c r="AG475" s="17">
        <f t="shared" si="47"/>
        <v>2.9275084921118676E-4</v>
      </c>
    </row>
    <row r="476" spans="1:33" x14ac:dyDescent="0.2">
      <c r="A476" s="8" t="s">
        <v>1022</v>
      </c>
      <c r="B476" s="8" t="s">
        <v>1160</v>
      </c>
      <c r="C476" s="8" t="s">
        <v>1161</v>
      </c>
      <c r="D476" s="9" t="s">
        <v>1162</v>
      </c>
      <c r="E476" s="8" t="s">
        <v>273</v>
      </c>
      <c r="F476" s="8" t="s">
        <v>37</v>
      </c>
      <c r="G476" s="8" t="s">
        <v>76</v>
      </c>
      <c r="H476" s="8" t="s">
        <v>103</v>
      </c>
      <c r="I476" s="8" t="s">
        <v>40</v>
      </c>
      <c r="J476" s="9" t="s">
        <v>41</v>
      </c>
      <c r="K476" s="10">
        <v>3460306973</v>
      </c>
      <c r="L476" s="11">
        <v>3.4000000000000002E-2</v>
      </c>
      <c r="M476" s="66"/>
      <c r="N476" s="9"/>
      <c r="O476" s="11">
        <v>1E-3</v>
      </c>
      <c r="P476" s="11">
        <v>1.0999999999999999E-2</v>
      </c>
      <c r="Q476" s="19">
        <v>4.5999999999999999E-2</v>
      </c>
      <c r="R476" s="10">
        <v>47676872</v>
      </c>
      <c r="S476" s="10">
        <v>28914681</v>
      </c>
      <c r="T476" s="10"/>
      <c r="U476" s="10">
        <v>14263454</v>
      </c>
      <c r="V476" s="10">
        <v>2761282</v>
      </c>
      <c r="W476" s="13">
        <v>1001563</v>
      </c>
      <c r="X476" s="13">
        <v>735892</v>
      </c>
      <c r="Y476" s="10">
        <v>684324</v>
      </c>
      <c r="Z476" s="10"/>
      <c r="AA476" s="11">
        <v>3.7000000000000002E-3</v>
      </c>
      <c r="AB476" s="15">
        <f t="shared" si="42"/>
        <v>46940980</v>
      </c>
      <c r="AC476" s="16">
        <f t="shared" si="43"/>
        <v>0.61597949169361188</v>
      </c>
      <c r="AD476" s="11">
        <f t="shared" si="44"/>
        <v>5.882454946615942E-2</v>
      </c>
      <c r="AE476" s="11">
        <f t="shared" si="45"/>
        <v>8.356102861860169E-3</v>
      </c>
      <c r="AF476" s="16">
        <f t="shared" si="46"/>
        <v>7.9798758362933258E-4</v>
      </c>
      <c r="AG476" s="17">
        <f t="shared" si="47"/>
        <v>1.7265553682453597E-2</v>
      </c>
    </row>
    <row r="477" spans="1:33" x14ac:dyDescent="0.2">
      <c r="A477" s="8" t="s">
        <v>1022</v>
      </c>
      <c r="B477" s="8" t="s">
        <v>1160</v>
      </c>
      <c r="C477" s="8" t="s">
        <v>1163</v>
      </c>
      <c r="D477" s="9" t="s">
        <v>1164</v>
      </c>
      <c r="E477" s="8" t="s">
        <v>273</v>
      </c>
      <c r="F477" s="8" t="s">
        <v>37</v>
      </c>
      <c r="G477" s="8" t="s">
        <v>76</v>
      </c>
      <c r="H477" s="8" t="s">
        <v>103</v>
      </c>
      <c r="I477" s="8" t="s">
        <v>40</v>
      </c>
      <c r="J477" s="9" t="s">
        <v>51</v>
      </c>
      <c r="K477" s="10">
        <v>7631605</v>
      </c>
      <c r="L477" s="11">
        <v>3.4000000000000002E-2</v>
      </c>
      <c r="M477" s="66"/>
      <c r="N477" s="9"/>
      <c r="O477" s="11">
        <v>1E-3</v>
      </c>
      <c r="P477" s="11">
        <v>1.0999999999999999E-2</v>
      </c>
      <c r="Q477" s="19">
        <v>4.5999999999999999E-2</v>
      </c>
      <c r="R477" s="10">
        <v>100910</v>
      </c>
      <c r="S477" s="10">
        <v>61332</v>
      </c>
      <c r="T477" s="10"/>
      <c r="U477" s="10">
        <v>30036</v>
      </c>
      <c r="V477" s="10">
        <v>5857</v>
      </c>
      <c r="W477" s="13">
        <v>2124</v>
      </c>
      <c r="X477" s="13">
        <v>1561</v>
      </c>
      <c r="Y477" s="10">
        <v>1452</v>
      </c>
      <c r="Z477" s="10"/>
      <c r="AA477" s="11">
        <v>3.7000000000000002E-3</v>
      </c>
      <c r="AB477" s="15">
        <f t="shared" si="42"/>
        <v>99349</v>
      </c>
      <c r="AC477" s="16">
        <f t="shared" si="43"/>
        <v>0.61733887608330229</v>
      </c>
      <c r="AD477" s="11">
        <f t="shared" si="44"/>
        <v>5.89537891674803E-2</v>
      </c>
      <c r="AE477" s="11">
        <f t="shared" si="45"/>
        <v>8.0365794613321846E-3</v>
      </c>
      <c r="AF477" s="16">
        <f t="shared" si="46"/>
        <v>7.6746634554592387E-4</v>
      </c>
      <c r="AG477" s="17">
        <f t="shared" si="47"/>
        <v>1.6718100386484885E-2</v>
      </c>
    </row>
    <row r="478" spans="1:33" x14ac:dyDescent="0.2">
      <c r="A478" s="8" t="s">
        <v>1022</v>
      </c>
      <c r="B478" s="8" t="s">
        <v>1165</v>
      </c>
      <c r="C478" s="8" t="s">
        <v>1165</v>
      </c>
      <c r="D478" s="9" t="s">
        <v>1166</v>
      </c>
      <c r="E478" s="8" t="s">
        <v>273</v>
      </c>
      <c r="F478" s="8" t="s">
        <v>37</v>
      </c>
      <c r="G478" s="8" t="s">
        <v>76</v>
      </c>
      <c r="H478" s="8" t="s">
        <v>208</v>
      </c>
      <c r="I478" s="8" t="s">
        <v>189</v>
      </c>
      <c r="J478" s="9" t="s">
        <v>41</v>
      </c>
      <c r="K478" s="10">
        <v>52170653922</v>
      </c>
      <c r="L478" s="11">
        <v>0.02</v>
      </c>
      <c r="M478" s="66"/>
      <c r="N478" s="9"/>
      <c r="O478" s="11">
        <v>1E-3</v>
      </c>
      <c r="P478" s="11">
        <v>1.0999999999999999E-2</v>
      </c>
      <c r="Q478" s="19">
        <v>3.2000000000000001E-2</v>
      </c>
      <c r="R478" s="10">
        <v>882531293</v>
      </c>
      <c r="S478" s="10">
        <v>537506605</v>
      </c>
      <c r="T478" s="10"/>
      <c r="U478" s="10">
        <v>293882598</v>
      </c>
      <c r="V478" s="10">
        <v>23631005</v>
      </c>
      <c r="W478" s="13">
        <v>20438801</v>
      </c>
      <c r="X478" s="13">
        <v>7072284</v>
      </c>
      <c r="Y478" s="10">
        <v>6485385</v>
      </c>
      <c r="Z478" s="10"/>
      <c r="AA478" s="11">
        <v>1.1000000000000001E-3</v>
      </c>
      <c r="AB478" s="15">
        <f t="shared" si="42"/>
        <v>875459009</v>
      </c>
      <c r="AC478" s="16">
        <f t="shared" si="43"/>
        <v>0.61397118480049817</v>
      </c>
      <c r="AD478" s="11">
        <f t="shared" si="44"/>
        <v>2.6992702978741064E-2</v>
      </c>
      <c r="AE478" s="11">
        <f t="shared" si="45"/>
        <v>1.0302853512314079E-2</v>
      </c>
      <c r="AF478" s="16">
        <f t="shared" si="46"/>
        <v>4.5295589040019623E-4</v>
      </c>
      <c r="AG478" s="17">
        <f t="shared" si="47"/>
        <v>1.788067923604893E-2</v>
      </c>
    </row>
    <row r="479" spans="1:33" x14ac:dyDescent="0.2">
      <c r="A479" s="8" t="s">
        <v>1022</v>
      </c>
      <c r="B479" s="8" t="s">
        <v>1167</v>
      </c>
      <c r="C479" s="8" t="s">
        <v>1168</v>
      </c>
      <c r="D479" s="9" t="s">
        <v>1169</v>
      </c>
      <c r="E479" s="8" t="s">
        <v>273</v>
      </c>
      <c r="F479" s="8" t="s">
        <v>37</v>
      </c>
      <c r="G479" s="8" t="s">
        <v>76</v>
      </c>
      <c r="H479" s="8" t="s">
        <v>208</v>
      </c>
      <c r="I479" s="8" t="s">
        <v>189</v>
      </c>
      <c r="J479" s="9" t="s">
        <v>41</v>
      </c>
      <c r="K479" s="10">
        <v>151706130345</v>
      </c>
      <c r="L479" s="11">
        <v>0.02</v>
      </c>
      <c r="M479" s="66"/>
      <c r="N479" s="9"/>
      <c r="O479" s="11">
        <v>1E-3</v>
      </c>
      <c r="P479" s="11">
        <v>1.0999999999999999E-2</v>
      </c>
      <c r="Q479" s="19">
        <v>3.2000000000000001E-2</v>
      </c>
      <c r="R479" s="10">
        <v>2544904043</v>
      </c>
      <c r="S479" s="10">
        <v>1604034219</v>
      </c>
      <c r="T479" s="10"/>
      <c r="U479" s="10">
        <v>819792343</v>
      </c>
      <c r="V479" s="10">
        <v>91205592</v>
      </c>
      <c r="W479" s="13">
        <v>4427599</v>
      </c>
      <c r="X479" s="13">
        <v>25444290</v>
      </c>
      <c r="Y479" s="10">
        <v>24238689</v>
      </c>
      <c r="Z479" s="10"/>
      <c r="AA479" s="11">
        <v>6.9999999999999999E-4</v>
      </c>
      <c r="AB479" s="15">
        <f t="shared" ref="AB479:AB542" si="48">+S479+U479+V479+W479</f>
        <v>2519459753</v>
      </c>
      <c r="AC479" s="16">
        <f t="shared" ref="AC479:AC542" si="49">+S479/AB479</f>
        <v>0.63665800459405075</v>
      </c>
      <c r="AD479" s="11">
        <f t="shared" ref="AD479:AD542" si="50">+V479/AB479</f>
        <v>3.6200456026891731E-2</v>
      </c>
      <c r="AE479" s="11">
        <f t="shared" ref="AE479:AE542" si="51">+S479/K479</f>
        <v>1.0573298622489492E-2</v>
      </c>
      <c r="AF479" s="16">
        <f t="shared" ref="AF479:AF542" si="52">+V479/K479</f>
        <v>6.0119911959118793E-4</v>
      </c>
      <c r="AG479" s="17">
        <f t="shared" ref="AG479:AG542" si="53">+AB479/K479+AA479</f>
        <v>1.7307501274143714E-2</v>
      </c>
    </row>
    <row r="480" spans="1:33" x14ac:dyDescent="0.2">
      <c r="A480" s="8" t="s">
        <v>1022</v>
      </c>
      <c r="B480" s="8" t="s">
        <v>1167</v>
      </c>
      <c r="C480" s="8" t="s">
        <v>1170</v>
      </c>
      <c r="D480" s="9" t="s">
        <v>1171</v>
      </c>
      <c r="E480" s="8" t="s">
        <v>273</v>
      </c>
      <c r="F480" s="8" t="s">
        <v>37</v>
      </c>
      <c r="G480" s="8" t="s">
        <v>76</v>
      </c>
      <c r="H480" s="8" t="s">
        <v>208</v>
      </c>
      <c r="I480" s="8" t="s">
        <v>189</v>
      </c>
      <c r="J480" s="9" t="s">
        <v>41</v>
      </c>
      <c r="K480" s="10">
        <v>6410899429</v>
      </c>
      <c r="L480" s="11">
        <v>0.02</v>
      </c>
      <c r="M480" s="66"/>
      <c r="N480" s="9"/>
      <c r="O480" s="11">
        <v>1E-3</v>
      </c>
      <c r="P480" s="11">
        <v>1.0999999999999999E-2</v>
      </c>
      <c r="Q480" s="19">
        <v>3.2000000000000001E-2</v>
      </c>
      <c r="R480" s="10">
        <v>100745833</v>
      </c>
      <c r="S480" s="10">
        <v>67784354</v>
      </c>
      <c r="T480" s="10"/>
      <c r="U480" s="10">
        <v>27844905</v>
      </c>
      <c r="V480" s="10">
        <v>3854227</v>
      </c>
      <c r="W480" s="13">
        <v>187105</v>
      </c>
      <c r="X480" s="13">
        <v>1075242</v>
      </c>
      <c r="Y480" s="10">
        <v>1024295</v>
      </c>
      <c r="Z480" s="10"/>
      <c r="AA480" s="11">
        <v>6.9999999999999999E-4</v>
      </c>
      <c r="AB480" s="15">
        <f t="shared" si="48"/>
        <v>99670591</v>
      </c>
      <c r="AC480" s="16">
        <f t="shared" si="49"/>
        <v>0.68008379723563595</v>
      </c>
      <c r="AD480" s="11">
        <f t="shared" si="50"/>
        <v>3.866965131168932E-2</v>
      </c>
      <c r="AE480" s="11">
        <f t="shared" si="51"/>
        <v>1.057329860664704E-2</v>
      </c>
      <c r="AF480" s="16">
        <f t="shared" si="52"/>
        <v>6.0119910516225322E-4</v>
      </c>
      <c r="AG480" s="17">
        <f t="shared" si="53"/>
        <v>1.6247052656782522E-2</v>
      </c>
    </row>
    <row r="481" spans="1:33" x14ac:dyDescent="0.2">
      <c r="A481" s="8" t="s">
        <v>1022</v>
      </c>
      <c r="B481" s="8" t="s">
        <v>1172</v>
      </c>
      <c r="C481" s="8" t="s">
        <v>1173</v>
      </c>
      <c r="D481" s="9" t="s">
        <v>1174</v>
      </c>
      <c r="E481" s="8" t="s">
        <v>273</v>
      </c>
      <c r="F481" s="8" t="s">
        <v>37</v>
      </c>
      <c r="G481" s="8" t="s">
        <v>76</v>
      </c>
      <c r="H481" s="8" t="s">
        <v>215</v>
      </c>
      <c r="I481" s="8" t="s">
        <v>189</v>
      </c>
      <c r="J481" s="9" t="s">
        <v>41</v>
      </c>
      <c r="K481" s="10">
        <v>56001465400</v>
      </c>
      <c r="L481" s="11">
        <v>0.02</v>
      </c>
      <c r="M481" s="66"/>
      <c r="N481" s="9"/>
      <c r="O481" s="11">
        <v>1E-3</v>
      </c>
      <c r="P481" s="11">
        <v>1.0999999999999999E-2</v>
      </c>
      <c r="Q481" s="19">
        <v>3.2000000000000001E-2</v>
      </c>
      <c r="R481" s="10">
        <v>756410875</v>
      </c>
      <c r="S481" s="10">
        <v>474632685</v>
      </c>
      <c r="T481" s="10"/>
      <c r="U481" s="10">
        <v>229266065</v>
      </c>
      <c r="V481" s="10">
        <v>33651102</v>
      </c>
      <c r="W481" s="13">
        <v>4380321</v>
      </c>
      <c r="X481" s="13">
        <v>14480702</v>
      </c>
      <c r="Y481" s="10">
        <v>13315979</v>
      </c>
      <c r="Z481" s="10"/>
      <c r="AA481" s="11">
        <v>2.2000000000000001E-3</v>
      </c>
      <c r="AB481" s="15">
        <f t="shared" si="48"/>
        <v>741930173</v>
      </c>
      <c r="AC481" s="16">
        <f t="shared" si="49"/>
        <v>0.63972689381376591</v>
      </c>
      <c r="AD481" s="11">
        <f t="shared" si="50"/>
        <v>4.5356157795728304E-2</v>
      </c>
      <c r="AE481" s="11">
        <f t="shared" si="51"/>
        <v>8.4753618786554113E-3</v>
      </c>
      <c r="AF481" s="16">
        <f t="shared" si="52"/>
        <v>6.0089681153236395E-4</v>
      </c>
      <c r="AG481" s="17">
        <f t="shared" si="53"/>
        <v>1.544840640687949E-2</v>
      </c>
    </row>
    <row r="482" spans="1:33" x14ac:dyDescent="0.2">
      <c r="A482" s="8" t="s">
        <v>1022</v>
      </c>
      <c r="B482" s="8" t="s">
        <v>1172</v>
      </c>
      <c r="C482" s="8" t="s">
        <v>1175</v>
      </c>
      <c r="D482" s="9" t="s">
        <v>1176</v>
      </c>
      <c r="E482" s="8" t="s">
        <v>273</v>
      </c>
      <c r="F482" s="8" t="s">
        <v>37</v>
      </c>
      <c r="G482" s="8" t="s">
        <v>76</v>
      </c>
      <c r="H482" s="8" t="s">
        <v>215</v>
      </c>
      <c r="I482" s="8" t="s">
        <v>189</v>
      </c>
      <c r="J482" s="9" t="s">
        <v>41</v>
      </c>
      <c r="K482" s="10">
        <v>4395580788</v>
      </c>
      <c r="L482" s="11">
        <v>0.02</v>
      </c>
      <c r="M482" s="66"/>
      <c r="N482" s="9"/>
      <c r="O482" s="11">
        <v>1E-3</v>
      </c>
      <c r="P482" s="11">
        <v>1.0999999999999999E-2</v>
      </c>
      <c r="Q482" s="19">
        <v>3.2000000000000001E-2</v>
      </c>
      <c r="R482" s="10">
        <v>56442822</v>
      </c>
      <c r="S482" s="10">
        <v>37254138</v>
      </c>
      <c r="T482" s="10"/>
      <c r="U482" s="10">
        <v>15066982</v>
      </c>
      <c r="V482" s="10">
        <v>2641291</v>
      </c>
      <c r="W482" s="13">
        <v>343814</v>
      </c>
      <c r="X482" s="13">
        <v>1136597</v>
      </c>
      <c r="Y482" s="10">
        <v>1045177</v>
      </c>
      <c r="Z482" s="10"/>
      <c r="AA482" s="11">
        <v>2.2000000000000001E-3</v>
      </c>
      <c r="AB482" s="15">
        <f t="shared" si="48"/>
        <v>55306225</v>
      </c>
      <c r="AC482" s="16">
        <f t="shared" si="49"/>
        <v>0.67359755615213301</v>
      </c>
      <c r="AD482" s="11">
        <f t="shared" si="50"/>
        <v>4.7757571593432746E-2</v>
      </c>
      <c r="AE482" s="11">
        <f t="shared" si="51"/>
        <v>8.4753619138804911E-3</v>
      </c>
      <c r="AF482" s="16">
        <f t="shared" si="52"/>
        <v>6.0089692975516756E-4</v>
      </c>
      <c r="AG482" s="17">
        <f t="shared" si="53"/>
        <v>1.478223376328034E-2</v>
      </c>
    </row>
    <row r="483" spans="1:33" x14ac:dyDescent="0.2">
      <c r="A483" s="8" t="s">
        <v>1022</v>
      </c>
      <c r="B483" s="8" t="s">
        <v>1177</v>
      </c>
      <c r="C483" s="8" t="s">
        <v>1178</v>
      </c>
      <c r="D483" s="9" t="s">
        <v>1179</v>
      </c>
      <c r="E483" s="8" t="s">
        <v>273</v>
      </c>
      <c r="F483" s="8" t="s">
        <v>37</v>
      </c>
      <c r="G483" s="8" t="s">
        <v>76</v>
      </c>
      <c r="H483" s="8" t="s">
        <v>193</v>
      </c>
      <c r="I483" s="8" t="s">
        <v>40</v>
      </c>
      <c r="J483" s="9" t="s">
        <v>41</v>
      </c>
      <c r="K483" s="10">
        <v>27712003380</v>
      </c>
      <c r="L483" s="11">
        <v>0.02</v>
      </c>
      <c r="M483" s="66"/>
      <c r="N483" s="9"/>
      <c r="O483" s="11">
        <v>1E-3</v>
      </c>
      <c r="P483" s="11">
        <v>1.0999999999999999E-2</v>
      </c>
      <c r="Q483" s="19">
        <v>3.2000000000000001E-2</v>
      </c>
      <c r="R483" s="10">
        <v>377291785</v>
      </c>
      <c r="S483" s="10">
        <v>235387397</v>
      </c>
      <c r="T483" s="10"/>
      <c r="U483" s="10">
        <v>112307501</v>
      </c>
      <c r="V483" s="10">
        <v>16659476</v>
      </c>
      <c r="W483" s="13">
        <v>3615987</v>
      </c>
      <c r="X483" s="13">
        <v>9321424</v>
      </c>
      <c r="Y483" s="10">
        <v>8638712</v>
      </c>
      <c r="Z483" s="10"/>
      <c r="AA483" s="11">
        <v>3.2000000000000002E-3</v>
      </c>
      <c r="AB483" s="15">
        <f t="shared" si="48"/>
        <v>367970361</v>
      </c>
      <c r="AC483" s="16">
        <f t="shared" si="49"/>
        <v>0.63969118697579019</v>
      </c>
      <c r="AD483" s="11">
        <f t="shared" si="50"/>
        <v>4.5273961616707492E-2</v>
      </c>
      <c r="AE483" s="11">
        <f t="shared" si="51"/>
        <v>8.4940591906062339E-3</v>
      </c>
      <c r="AF483" s="16">
        <f t="shared" si="52"/>
        <v>6.011646206720403E-4</v>
      </c>
      <c r="AG483" s="17">
        <f t="shared" si="53"/>
        <v>1.6478374571272155E-2</v>
      </c>
    </row>
    <row r="484" spans="1:33" x14ac:dyDescent="0.2">
      <c r="A484" s="8" t="s">
        <v>1022</v>
      </c>
      <c r="B484" s="8" t="s">
        <v>1177</v>
      </c>
      <c r="C484" s="8" t="s">
        <v>1180</v>
      </c>
      <c r="D484" s="9" t="s">
        <v>1181</v>
      </c>
      <c r="E484" s="8" t="s">
        <v>273</v>
      </c>
      <c r="F484" s="8" t="s">
        <v>37</v>
      </c>
      <c r="G484" s="8" t="s">
        <v>76</v>
      </c>
      <c r="H484" s="8" t="s">
        <v>193</v>
      </c>
      <c r="I484" s="8" t="s">
        <v>40</v>
      </c>
      <c r="J484" s="9" t="s">
        <v>41</v>
      </c>
      <c r="K484" s="10">
        <v>483722761</v>
      </c>
      <c r="L484" s="11">
        <v>0.02</v>
      </c>
      <c r="M484" s="66"/>
      <c r="N484" s="9"/>
      <c r="O484" s="11">
        <v>1E-3</v>
      </c>
      <c r="P484" s="11">
        <v>1.0999999999999999E-2</v>
      </c>
      <c r="Q484" s="19">
        <v>3.2000000000000001E-2</v>
      </c>
      <c r="R484" s="10">
        <v>5987273</v>
      </c>
      <c r="S484" s="10">
        <v>4108770</v>
      </c>
      <c r="T484" s="10"/>
      <c r="U484" s="10">
        <v>1361879</v>
      </c>
      <c r="V484" s="10">
        <v>290797</v>
      </c>
      <c r="W484" s="13">
        <v>63118</v>
      </c>
      <c r="X484" s="13">
        <v>162709</v>
      </c>
      <c r="Y484" s="10">
        <v>150792</v>
      </c>
      <c r="Z484" s="10"/>
      <c r="AA484" s="11">
        <v>3.2000000000000002E-3</v>
      </c>
      <c r="AB484" s="15">
        <f t="shared" si="48"/>
        <v>5824564</v>
      </c>
      <c r="AC484" s="16">
        <f t="shared" si="49"/>
        <v>0.7054210409568854</v>
      </c>
      <c r="AD484" s="11">
        <f t="shared" si="50"/>
        <v>4.9925968707700698E-2</v>
      </c>
      <c r="AE484" s="11">
        <f t="shared" si="51"/>
        <v>8.4940596789490341E-3</v>
      </c>
      <c r="AF484" s="16">
        <f t="shared" si="52"/>
        <v>6.0116459973650076E-4</v>
      </c>
      <c r="AG484" s="17">
        <f t="shared" si="53"/>
        <v>1.524112038879229E-2</v>
      </c>
    </row>
    <row r="485" spans="1:33" x14ac:dyDescent="0.2">
      <c r="A485" s="8" t="s">
        <v>1022</v>
      </c>
      <c r="B485" s="8" t="s">
        <v>1182</v>
      </c>
      <c r="C485" s="8" t="s">
        <v>1182</v>
      </c>
      <c r="D485" s="9" t="s">
        <v>1183</v>
      </c>
      <c r="E485" s="8" t="s">
        <v>273</v>
      </c>
      <c r="F485" s="8" t="s">
        <v>37</v>
      </c>
      <c r="G485" s="8" t="s">
        <v>65</v>
      </c>
      <c r="H485" s="8" t="s">
        <v>193</v>
      </c>
      <c r="I485" s="8" t="s">
        <v>1184</v>
      </c>
      <c r="J485" s="9" t="s">
        <v>41</v>
      </c>
      <c r="K485" s="10">
        <v>2451733606</v>
      </c>
      <c r="L485" s="11">
        <v>3.2500000000000001E-2</v>
      </c>
      <c r="M485" s="66"/>
      <c r="N485" s="9"/>
      <c r="O485" s="11">
        <v>1E-3</v>
      </c>
      <c r="P485" s="11">
        <v>1.0999999999999999E-2</v>
      </c>
      <c r="Q485" s="19">
        <v>4.4499999999999998E-2</v>
      </c>
      <c r="R485" s="10">
        <v>42321449</v>
      </c>
      <c r="S485" s="10">
        <v>24522192</v>
      </c>
      <c r="T485" s="10"/>
      <c r="U485" s="10">
        <v>12963291</v>
      </c>
      <c r="V485" s="10">
        <v>1972895</v>
      </c>
      <c r="W485" s="13">
        <v>2715610</v>
      </c>
      <c r="X485" s="13">
        <v>147461</v>
      </c>
      <c r="Y485" s="10">
        <v>66621</v>
      </c>
      <c r="Z485" s="10"/>
      <c r="AA485" s="11">
        <v>1.1999999999999999E-3</v>
      </c>
      <c r="AB485" s="15">
        <f t="shared" si="48"/>
        <v>42173988</v>
      </c>
      <c r="AC485" s="16">
        <f t="shared" si="49"/>
        <v>0.58145300368558928</v>
      </c>
      <c r="AD485" s="11">
        <f t="shared" si="50"/>
        <v>4.6779901393247419E-2</v>
      </c>
      <c r="AE485" s="11">
        <f t="shared" si="51"/>
        <v>1.0001980614854777E-2</v>
      </c>
      <c r="AF485" s="16">
        <f t="shared" si="52"/>
        <v>8.0469386852300622E-4</v>
      </c>
      <c r="AG485" s="17">
        <f t="shared" si="53"/>
        <v>1.8401700827850871E-2</v>
      </c>
    </row>
    <row r="486" spans="1:33" x14ac:dyDescent="0.2">
      <c r="A486" s="8" t="s">
        <v>1022</v>
      </c>
      <c r="B486" s="8" t="s">
        <v>1185</v>
      </c>
      <c r="C486" s="8" t="s">
        <v>1185</v>
      </c>
      <c r="D486" s="9" t="s">
        <v>1186</v>
      </c>
      <c r="E486" s="8" t="s">
        <v>273</v>
      </c>
      <c r="F486" s="8" t="s">
        <v>37</v>
      </c>
      <c r="G486" s="8" t="s">
        <v>65</v>
      </c>
      <c r="H486" s="8" t="s">
        <v>193</v>
      </c>
      <c r="I486" s="8" t="s">
        <v>1184</v>
      </c>
      <c r="J486" s="9" t="s">
        <v>41</v>
      </c>
      <c r="K486" s="10">
        <v>2940322378</v>
      </c>
      <c r="L486" s="11">
        <v>3.2500000000000001E-2</v>
      </c>
      <c r="M486" s="66"/>
      <c r="N486" s="9"/>
      <c r="O486" s="11">
        <v>1E-3</v>
      </c>
      <c r="P486" s="11">
        <v>1.0999999999999999E-2</v>
      </c>
      <c r="Q486" s="19">
        <v>4.4499999999999998E-2</v>
      </c>
      <c r="R486" s="10">
        <v>44306023</v>
      </c>
      <c r="S486" s="10">
        <v>25479625</v>
      </c>
      <c r="T486" s="10"/>
      <c r="U486" s="10">
        <v>13571358</v>
      </c>
      <c r="V486" s="10">
        <v>2366713</v>
      </c>
      <c r="W486" s="13">
        <v>2818541</v>
      </c>
      <c r="X486" s="13">
        <v>69786</v>
      </c>
      <c r="Y486" s="10">
        <v>67786</v>
      </c>
      <c r="Z486" s="10"/>
      <c r="AA486" s="11">
        <v>1.4E-3</v>
      </c>
      <c r="AB486" s="15">
        <f t="shared" si="48"/>
        <v>44236237</v>
      </c>
      <c r="AC486" s="16">
        <f t="shared" si="49"/>
        <v>0.57598988358797332</v>
      </c>
      <c r="AD486" s="11">
        <f t="shared" si="50"/>
        <v>5.3501680081874954E-2</v>
      </c>
      <c r="AE486" s="11">
        <f t="shared" si="51"/>
        <v>8.6655889131895727E-3</v>
      </c>
      <c r="AF486" s="16">
        <f t="shared" si="52"/>
        <v>8.0491616079520921E-4</v>
      </c>
      <c r="AG486" s="17">
        <f t="shared" si="53"/>
        <v>1.6444689429629608E-2</v>
      </c>
    </row>
    <row r="487" spans="1:33" x14ac:dyDescent="0.2">
      <c r="A487" s="8" t="s">
        <v>1022</v>
      </c>
      <c r="B487" s="8" t="s">
        <v>1187</v>
      </c>
      <c r="C487" s="8" t="s">
        <v>1187</v>
      </c>
      <c r="D487" s="9" t="s">
        <v>1188</v>
      </c>
      <c r="E487" s="8" t="s">
        <v>273</v>
      </c>
      <c r="F487" s="8" t="s">
        <v>37</v>
      </c>
      <c r="G487" s="8" t="s">
        <v>76</v>
      </c>
      <c r="H487" s="8" t="s">
        <v>208</v>
      </c>
      <c r="I487" s="8" t="s">
        <v>1184</v>
      </c>
      <c r="J487" s="9" t="s">
        <v>41</v>
      </c>
      <c r="K487" s="10">
        <v>5299884372</v>
      </c>
      <c r="L487" s="11">
        <v>3.4000000000000002E-2</v>
      </c>
      <c r="M487" s="66"/>
      <c r="N487" s="9"/>
      <c r="O487" s="11">
        <v>1E-3</v>
      </c>
      <c r="P487" s="11">
        <v>1.0999999999999999E-2</v>
      </c>
      <c r="Q487" s="19">
        <v>4.5999999999999999E-2</v>
      </c>
      <c r="R487" s="10">
        <v>83041641</v>
      </c>
      <c r="S487" s="10">
        <v>48943326</v>
      </c>
      <c r="T487" s="10"/>
      <c r="U487" s="10">
        <v>25398416</v>
      </c>
      <c r="V487" s="10">
        <v>3186061</v>
      </c>
      <c r="W487" s="13">
        <v>3479303</v>
      </c>
      <c r="X487" s="13">
        <v>2034535</v>
      </c>
      <c r="Y487" s="10">
        <v>1330158</v>
      </c>
      <c r="Z487" s="10"/>
      <c r="AA487" s="11">
        <v>1.9E-3</v>
      </c>
      <c r="AB487" s="15">
        <f t="shared" si="48"/>
        <v>81007106</v>
      </c>
      <c r="AC487" s="16">
        <f t="shared" si="49"/>
        <v>0.60418558836060632</v>
      </c>
      <c r="AD487" s="11">
        <f t="shared" si="50"/>
        <v>3.933063600617951E-2</v>
      </c>
      <c r="AE487" s="11">
        <f t="shared" si="51"/>
        <v>9.2347912831031095E-3</v>
      </c>
      <c r="AF487" s="16">
        <f t="shared" si="52"/>
        <v>6.0115670010319237E-4</v>
      </c>
      <c r="AG487" s="17">
        <f t="shared" si="53"/>
        <v>1.7184693082734296E-2</v>
      </c>
    </row>
    <row r="488" spans="1:33" x14ac:dyDescent="0.2">
      <c r="A488" s="8" t="s">
        <v>1022</v>
      </c>
      <c r="B488" s="8" t="s">
        <v>1189</v>
      </c>
      <c r="C488" s="8" t="s">
        <v>1189</v>
      </c>
      <c r="D488" s="9" t="s">
        <v>1190</v>
      </c>
      <c r="E488" s="8" t="s">
        <v>273</v>
      </c>
      <c r="F488" s="8" t="s">
        <v>37</v>
      </c>
      <c r="G488" s="8" t="s">
        <v>76</v>
      </c>
      <c r="H488" s="8" t="s">
        <v>193</v>
      </c>
      <c r="I488" s="8" t="s">
        <v>1184</v>
      </c>
      <c r="J488" s="9" t="s">
        <v>41</v>
      </c>
      <c r="K488" s="10">
        <v>10160863488</v>
      </c>
      <c r="L488" s="11">
        <v>3.4000000000000002E-2</v>
      </c>
      <c r="M488" s="66"/>
      <c r="N488" s="9"/>
      <c r="O488" s="11">
        <v>1E-3</v>
      </c>
      <c r="P488" s="11">
        <v>1.0999999999999999E-2</v>
      </c>
      <c r="Q488" s="19">
        <v>4.5999999999999999E-2</v>
      </c>
      <c r="R488" s="10">
        <v>129497225</v>
      </c>
      <c r="S488" s="10">
        <v>74632130</v>
      </c>
      <c r="T488" s="10"/>
      <c r="U488" s="10">
        <v>37350790</v>
      </c>
      <c r="V488" s="10">
        <v>6108067</v>
      </c>
      <c r="W488" s="13">
        <v>5500761</v>
      </c>
      <c r="X488" s="13">
        <v>5905477</v>
      </c>
      <c r="Y488" s="10">
        <v>4592765</v>
      </c>
      <c r="Z488" s="10"/>
      <c r="AA488" s="11">
        <v>2.5999999999999999E-3</v>
      </c>
      <c r="AB488" s="15">
        <f t="shared" si="48"/>
        <v>123591748</v>
      </c>
      <c r="AC488" s="16">
        <f t="shared" si="49"/>
        <v>0.60386013797620208</v>
      </c>
      <c r="AD488" s="11">
        <f t="shared" si="50"/>
        <v>4.9421317352029037E-2</v>
      </c>
      <c r="AE488" s="11">
        <f t="shared" si="51"/>
        <v>7.3450578376671131E-3</v>
      </c>
      <c r="AF488" s="16">
        <f t="shared" si="52"/>
        <v>6.0113660686551286E-4</v>
      </c>
      <c r="AG488" s="17">
        <f t="shared" si="53"/>
        <v>1.4763508361859412E-2</v>
      </c>
    </row>
    <row r="489" spans="1:33" x14ac:dyDescent="0.2">
      <c r="A489" s="8" t="s">
        <v>1022</v>
      </c>
      <c r="B489" s="8" t="s">
        <v>1191</v>
      </c>
      <c r="C489" s="8" t="s">
        <v>1191</v>
      </c>
      <c r="D489" s="9" t="s">
        <v>1192</v>
      </c>
      <c r="E489" s="8" t="s">
        <v>273</v>
      </c>
      <c r="F489" s="8" t="s">
        <v>37</v>
      </c>
      <c r="G489" s="8" t="s">
        <v>65</v>
      </c>
      <c r="H489" s="8" t="s">
        <v>39</v>
      </c>
      <c r="I489" s="8" t="s">
        <v>1184</v>
      </c>
      <c r="J489" s="9" t="s">
        <v>41</v>
      </c>
      <c r="K489" s="10">
        <v>3454882718</v>
      </c>
      <c r="L489" s="11">
        <v>3.4000000000000002E-2</v>
      </c>
      <c r="M489" s="66"/>
      <c r="N489" s="9" t="s">
        <v>43</v>
      </c>
      <c r="O489" s="11">
        <v>1E-3</v>
      </c>
      <c r="P489" s="11">
        <v>1.0999999999999999E-2</v>
      </c>
      <c r="Q489" s="19">
        <v>4.5999999999999999E-2</v>
      </c>
      <c r="R489" s="10">
        <v>82809129</v>
      </c>
      <c r="S489" s="10">
        <v>45998096</v>
      </c>
      <c r="T489" s="10"/>
      <c r="U489" s="10">
        <v>27185434</v>
      </c>
      <c r="V489" s="10">
        <v>2761636</v>
      </c>
      <c r="W489" s="13">
        <v>3332745</v>
      </c>
      <c r="X489" s="13">
        <v>3531218</v>
      </c>
      <c r="Y489" s="10">
        <v>2693514</v>
      </c>
      <c r="Z489" s="10"/>
      <c r="AA489" s="11">
        <v>6.9999999999999999E-4</v>
      </c>
      <c r="AB489" s="15">
        <f t="shared" si="48"/>
        <v>79277911</v>
      </c>
      <c r="AC489" s="16">
        <f t="shared" si="49"/>
        <v>0.580213270251281</v>
      </c>
      <c r="AD489" s="11">
        <f t="shared" si="50"/>
        <v>3.4834873487017082E-2</v>
      </c>
      <c r="AE489" s="11">
        <f t="shared" si="51"/>
        <v>1.3313938490690033E-2</v>
      </c>
      <c r="AF489" s="16">
        <f t="shared" si="52"/>
        <v>7.993429084037579E-4</v>
      </c>
      <c r="AG489" s="17">
        <f t="shared" si="53"/>
        <v>2.3646628719684371E-2</v>
      </c>
    </row>
    <row r="490" spans="1:33" x14ac:dyDescent="0.2">
      <c r="A490" s="8" t="s">
        <v>1022</v>
      </c>
      <c r="B490" s="8" t="s">
        <v>1193</v>
      </c>
      <c r="C490" s="8" t="s">
        <v>1194</v>
      </c>
      <c r="D490" s="9" t="s">
        <v>1195</v>
      </c>
      <c r="E490" s="8" t="s">
        <v>36</v>
      </c>
      <c r="F490" s="8" t="s">
        <v>777</v>
      </c>
      <c r="G490" s="8" t="s">
        <v>76</v>
      </c>
      <c r="H490" s="8" t="s">
        <v>193</v>
      </c>
      <c r="I490" s="8" t="s">
        <v>40</v>
      </c>
      <c r="J490" s="9" t="s">
        <v>41</v>
      </c>
      <c r="K490" s="10">
        <v>6361305539</v>
      </c>
      <c r="L490" s="11">
        <v>3.2500000000000001E-2</v>
      </c>
      <c r="M490" s="66"/>
      <c r="N490" s="9"/>
      <c r="O490" s="11">
        <v>1E-3</v>
      </c>
      <c r="P490" s="11">
        <v>1.0999999999999999E-2</v>
      </c>
      <c r="Q490" s="19">
        <v>4.4499999999999998E-2</v>
      </c>
      <c r="R490" s="10">
        <v>127593591</v>
      </c>
      <c r="S490" s="10">
        <v>68273544</v>
      </c>
      <c r="T490" s="10"/>
      <c r="U490" s="10">
        <v>37186312</v>
      </c>
      <c r="V490" s="10">
        <v>3824359</v>
      </c>
      <c r="W490" s="13">
        <v>3595665</v>
      </c>
      <c r="X490" s="13">
        <v>14713711</v>
      </c>
      <c r="Y490" s="10"/>
      <c r="Z490" s="10"/>
      <c r="AA490" s="11">
        <v>8.0000000000000004E-4</v>
      </c>
      <c r="AB490" s="15">
        <f t="shared" si="48"/>
        <v>112879880</v>
      </c>
      <c r="AC490" s="16">
        <f t="shared" si="49"/>
        <v>0.60483359833479622</v>
      </c>
      <c r="AD490" s="11">
        <f t="shared" si="50"/>
        <v>3.3879899588837269E-2</v>
      </c>
      <c r="AE490" s="11">
        <f t="shared" si="51"/>
        <v>1.0732630838344016E-2</v>
      </c>
      <c r="AF490" s="16">
        <f t="shared" si="52"/>
        <v>6.0119089965944171E-4</v>
      </c>
      <c r="AG490" s="17">
        <f t="shared" si="53"/>
        <v>1.854476627603471E-2</v>
      </c>
    </row>
    <row r="491" spans="1:33" x14ac:dyDescent="0.2">
      <c r="A491" s="8" t="s">
        <v>1022</v>
      </c>
      <c r="B491" s="8" t="s">
        <v>1193</v>
      </c>
      <c r="C491" s="8" t="s">
        <v>1196</v>
      </c>
      <c r="D491" s="9" t="s">
        <v>1197</v>
      </c>
      <c r="E491" s="8" t="s">
        <v>36</v>
      </c>
      <c r="F491" s="8" t="s">
        <v>777</v>
      </c>
      <c r="G491" s="8" t="s">
        <v>76</v>
      </c>
      <c r="H491" s="8" t="s">
        <v>193</v>
      </c>
      <c r="I491" s="8" t="s">
        <v>40</v>
      </c>
      <c r="J491" s="9" t="s">
        <v>41</v>
      </c>
      <c r="K491" s="10">
        <v>495724792</v>
      </c>
      <c r="L491" s="11">
        <v>3.2500000000000001E-2</v>
      </c>
      <c r="M491" s="66"/>
      <c r="N491" s="9"/>
      <c r="O491" s="11">
        <v>1E-3</v>
      </c>
      <c r="P491" s="11">
        <v>1.0999999999999999E-2</v>
      </c>
      <c r="Q491" s="19">
        <v>4.4499999999999998E-2</v>
      </c>
      <c r="R491" s="10">
        <v>9572082</v>
      </c>
      <c r="S491" s="10">
        <v>5320431</v>
      </c>
      <c r="T491" s="10"/>
      <c r="U491" s="10">
        <v>2526811</v>
      </c>
      <c r="V491" s="10">
        <v>298025</v>
      </c>
      <c r="W491" s="13">
        <v>280203</v>
      </c>
      <c r="X491" s="13">
        <v>1146612</v>
      </c>
      <c r="Y491" s="10"/>
      <c r="Z491" s="10"/>
      <c r="AA491" s="11">
        <v>8.0000000000000004E-4</v>
      </c>
      <c r="AB491" s="15">
        <f t="shared" si="48"/>
        <v>8425470</v>
      </c>
      <c r="AC491" s="16">
        <f t="shared" si="49"/>
        <v>0.631469935801801</v>
      </c>
      <c r="AD491" s="11">
        <f t="shared" si="50"/>
        <v>3.5371913970377915E-2</v>
      </c>
      <c r="AE491" s="11">
        <f t="shared" si="51"/>
        <v>1.0732630455165938E-2</v>
      </c>
      <c r="AF491" s="16">
        <f t="shared" si="52"/>
        <v>6.0119042825681394E-4</v>
      </c>
      <c r="AG491" s="17">
        <f t="shared" si="53"/>
        <v>1.7796265137370815E-2</v>
      </c>
    </row>
    <row r="492" spans="1:33" x14ac:dyDescent="0.2">
      <c r="A492" s="8" t="s">
        <v>1198</v>
      </c>
      <c r="B492" s="8" t="s">
        <v>1199</v>
      </c>
      <c r="C492" s="8" t="s">
        <v>1200</v>
      </c>
      <c r="D492" s="9" t="s">
        <v>1201</v>
      </c>
      <c r="E492" s="8" t="s">
        <v>273</v>
      </c>
      <c r="F492" s="8" t="s">
        <v>37</v>
      </c>
      <c r="G492" s="8" t="s">
        <v>38</v>
      </c>
      <c r="H492" s="8" t="s">
        <v>590</v>
      </c>
      <c r="I492" s="8" t="s">
        <v>134</v>
      </c>
      <c r="J492" s="9" t="s">
        <v>41</v>
      </c>
      <c r="K492" s="10">
        <v>1024672445</v>
      </c>
      <c r="L492" s="11">
        <v>0.02</v>
      </c>
      <c r="M492" s="66" t="s">
        <v>1202</v>
      </c>
      <c r="N492" s="9" t="s">
        <v>43</v>
      </c>
      <c r="O492" s="9" t="s">
        <v>1203</v>
      </c>
      <c r="P492" s="11">
        <v>1.3500000000000001E-3</v>
      </c>
      <c r="Q492" s="19">
        <v>2.5000000000000001E-2</v>
      </c>
      <c r="R492" s="10">
        <v>29110123</v>
      </c>
      <c r="S492" s="10">
        <v>20536906</v>
      </c>
      <c r="T492" s="10">
        <v>4402463</v>
      </c>
      <c r="U492" s="10">
        <v>615987</v>
      </c>
      <c r="V492" s="10">
        <v>942203</v>
      </c>
      <c r="W492" s="13">
        <v>2301571</v>
      </c>
      <c r="X492" s="13">
        <v>310993</v>
      </c>
      <c r="Y492" s="10"/>
      <c r="Z492" s="10"/>
      <c r="AA492" s="11"/>
      <c r="AB492" s="15">
        <f t="shared" si="48"/>
        <v>24396667</v>
      </c>
      <c r="AC492" s="16">
        <f t="shared" si="49"/>
        <v>0.84179146274366079</v>
      </c>
      <c r="AD492" s="11">
        <f t="shared" si="50"/>
        <v>3.8620152498699926E-2</v>
      </c>
      <c r="AE492" s="11">
        <f t="shared" si="51"/>
        <v>2.0042410723750848E-2</v>
      </c>
      <c r="AF492" s="16">
        <f t="shared" si="52"/>
        <v>9.1951628503096909E-4</v>
      </c>
      <c r="AG492" s="17">
        <f t="shared" si="53"/>
        <v>2.3809234959958351E-2</v>
      </c>
    </row>
    <row r="493" spans="1:33" x14ac:dyDescent="0.2">
      <c r="A493" s="8" t="s">
        <v>1198</v>
      </c>
      <c r="B493" s="8" t="s">
        <v>1199</v>
      </c>
      <c r="C493" s="8" t="s">
        <v>1204</v>
      </c>
      <c r="D493" s="9" t="s">
        <v>1205</v>
      </c>
      <c r="E493" s="8" t="s">
        <v>273</v>
      </c>
      <c r="F493" s="8" t="s">
        <v>37</v>
      </c>
      <c r="G493" s="8" t="s">
        <v>38</v>
      </c>
      <c r="H493" s="8" t="s">
        <v>590</v>
      </c>
      <c r="I493" s="8" t="s">
        <v>134</v>
      </c>
      <c r="J493" s="9" t="s">
        <v>51</v>
      </c>
      <c r="K493" s="10">
        <v>351816264.81</v>
      </c>
      <c r="L493" s="11">
        <v>0.02</v>
      </c>
      <c r="M493" s="66" t="s">
        <v>1202</v>
      </c>
      <c r="N493" s="9" t="s">
        <v>43</v>
      </c>
      <c r="O493" s="9" t="s">
        <v>1203</v>
      </c>
      <c r="P493" s="11">
        <v>1.3500000000000001E-3</v>
      </c>
      <c r="Q493" s="19">
        <v>2.5000000000000001E-2</v>
      </c>
      <c r="R493" s="10">
        <v>10018506.3147</v>
      </c>
      <c r="S493" s="10">
        <v>7055772.1200000001</v>
      </c>
      <c r="T493" s="10">
        <v>1589045.76</v>
      </c>
      <c r="U493" s="10">
        <v>203012.28</v>
      </c>
      <c r="V493" s="10">
        <v>310360.5</v>
      </c>
      <c r="W493" s="13">
        <v>757914.94619999989</v>
      </c>
      <c r="X493" s="13">
        <v>102400.70849999999</v>
      </c>
      <c r="Y493" s="10"/>
      <c r="Z493" s="10"/>
      <c r="AA493" s="11"/>
      <c r="AB493" s="15">
        <f t="shared" si="48"/>
        <v>8327059.8462000005</v>
      </c>
      <c r="AC493" s="16">
        <f t="shared" si="49"/>
        <v>0.84733054046919765</v>
      </c>
      <c r="AD493" s="11">
        <f t="shared" si="50"/>
        <v>3.727131853647371E-2</v>
      </c>
      <c r="AE493" s="11">
        <f t="shared" si="51"/>
        <v>2.0055275510955987E-2</v>
      </c>
      <c r="AF493" s="16">
        <f t="shared" si="52"/>
        <v>8.8216643470878653E-4</v>
      </c>
      <c r="AG493" s="17">
        <f t="shared" si="53"/>
        <v>2.366877452552419E-2</v>
      </c>
    </row>
    <row r="494" spans="1:33" x14ac:dyDescent="0.2">
      <c r="A494" s="8" t="s">
        <v>1198</v>
      </c>
      <c r="B494" s="8" t="s">
        <v>1199</v>
      </c>
      <c r="C494" s="8" t="s">
        <v>1206</v>
      </c>
      <c r="D494" s="9" t="s">
        <v>1207</v>
      </c>
      <c r="E494" s="8" t="s">
        <v>273</v>
      </c>
      <c r="F494" s="8" t="s">
        <v>37</v>
      </c>
      <c r="G494" s="8" t="s">
        <v>38</v>
      </c>
      <c r="H494" s="8" t="s">
        <v>590</v>
      </c>
      <c r="I494" s="8" t="s">
        <v>134</v>
      </c>
      <c r="J494" s="9" t="s">
        <v>41</v>
      </c>
      <c r="K494" s="10">
        <v>6831250160</v>
      </c>
      <c r="L494" s="11">
        <v>5.9999999999999995E-4</v>
      </c>
      <c r="M494" s="66" t="s">
        <v>1208</v>
      </c>
      <c r="N494" s="9" t="s">
        <v>43</v>
      </c>
      <c r="O494" s="9" t="s">
        <v>1203</v>
      </c>
      <c r="P494" s="11">
        <v>1.3500000000000001E-3</v>
      </c>
      <c r="Q494" s="19">
        <v>2.5000000000000001E-2</v>
      </c>
      <c r="R494" s="10">
        <v>100196198</v>
      </c>
      <c r="S494" s="10">
        <v>41057595</v>
      </c>
      <c r="T494" s="10">
        <v>31330466</v>
      </c>
      <c r="U494" s="10">
        <v>4106643</v>
      </c>
      <c r="V494" s="10">
        <v>6281449</v>
      </c>
      <c r="W494" s="13">
        <v>15346305</v>
      </c>
      <c r="X494" s="13">
        <v>2073740</v>
      </c>
      <c r="Y494" s="10"/>
      <c r="Z494" s="10"/>
      <c r="AA494" s="11"/>
      <c r="AB494" s="15">
        <f t="shared" si="48"/>
        <v>66791992</v>
      </c>
      <c r="AC494" s="16">
        <f t="shared" si="49"/>
        <v>0.61470834707250532</v>
      </c>
      <c r="AD494" s="11">
        <f t="shared" si="50"/>
        <v>9.4044941794818759E-2</v>
      </c>
      <c r="AE494" s="11">
        <f t="shared" si="51"/>
        <v>6.0102607924403693E-3</v>
      </c>
      <c r="AF494" s="16">
        <f t="shared" si="52"/>
        <v>9.1951675796923241E-4</v>
      </c>
      <c r="AG494" s="17">
        <f t="shared" si="53"/>
        <v>9.7774185450119726E-3</v>
      </c>
    </row>
    <row r="495" spans="1:33" x14ac:dyDescent="0.2">
      <c r="A495" s="8" t="s">
        <v>1198</v>
      </c>
      <c r="B495" s="8" t="s">
        <v>1199</v>
      </c>
      <c r="C495" s="8" t="s">
        <v>1209</v>
      </c>
      <c r="D495" s="9" t="s">
        <v>1210</v>
      </c>
      <c r="E495" s="8" t="s">
        <v>273</v>
      </c>
      <c r="F495" s="8" t="s">
        <v>37</v>
      </c>
      <c r="G495" s="8" t="s">
        <v>38</v>
      </c>
      <c r="H495" s="8" t="s">
        <v>590</v>
      </c>
      <c r="I495" s="8" t="s">
        <v>134</v>
      </c>
      <c r="J495" s="9" t="s">
        <v>41</v>
      </c>
      <c r="K495" s="10">
        <v>730030735</v>
      </c>
      <c r="L495" s="11">
        <v>0.01</v>
      </c>
      <c r="M495" s="66" t="s">
        <v>1202</v>
      </c>
      <c r="N495" s="9" t="s">
        <v>43</v>
      </c>
      <c r="O495" s="9" t="s">
        <v>1203</v>
      </c>
      <c r="P495" s="11">
        <v>1.3500000000000001E-3</v>
      </c>
      <c r="Q495" s="19">
        <v>2.5000000000000001E-2</v>
      </c>
      <c r="R495" s="10">
        <v>14442461</v>
      </c>
      <c r="S495" s="10">
        <v>7323869</v>
      </c>
      <c r="T495" s="10">
        <v>4145212</v>
      </c>
      <c r="U495" s="10">
        <v>438862</v>
      </c>
      <c r="V495" s="10">
        <v>671275</v>
      </c>
      <c r="W495" s="13">
        <v>1641376</v>
      </c>
      <c r="X495" s="13">
        <v>221867</v>
      </c>
      <c r="Y495" s="10"/>
      <c r="Z495" s="10"/>
      <c r="AA495" s="11"/>
      <c r="AB495" s="15">
        <f t="shared" si="48"/>
        <v>10075382</v>
      </c>
      <c r="AC495" s="16">
        <f t="shared" si="49"/>
        <v>0.72690732718620499</v>
      </c>
      <c r="AD495" s="11">
        <f t="shared" si="50"/>
        <v>6.6625265424179445E-2</v>
      </c>
      <c r="AE495" s="11">
        <f t="shared" si="51"/>
        <v>1.0032274874016091E-2</v>
      </c>
      <c r="AF495" s="16">
        <f t="shared" si="52"/>
        <v>9.1951608037434205E-4</v>
      </c>
      <c r="AG495" s="17">
        <f t="shared" si="53"/>
        <v>1.3801312077634648E-2</v>
      </c>
    </row>
    <row r="496" spans="1:33" x14ac:dyDescent="0.2">
      <c r="A496" s="8" t="s">
        <v>1198</v>
      </c>
      <c r="B496" s="8" t="s">
        <v>1211</v>
      </c>
      <c r="C496" s="8" t="s">
        <v>1212</v>
      </c>
      <c r="D496" s="9" t="s">
        <v>1213</v>
      </c>
      <c r="E496" s="8" t="s">
        <v>273</v>
      </c>
      <c r="F496" s="8" t="s">
        <v>37</v>
      </c>
      <c r="G496" s="8" t="s">
        <v>38</v>
      </c>
      <c r="H496" s="8" t="s">
        <v>590</v>
      </c>
      <c r="I496" s="8" t="s">
        <v>134</v>
      </c>
      <c r="J496" s="9" t="s">
        <v>41</v>
      </c>
      <c r="K496" s="10">
        <v>879656787</v>
      </c>
      <c r="L496" s="11">
        <v>0.02</v>
      </c>
      <c r="M496" s="66" t="s">
        <v>1214</v>
      </c>
      <c r="N496" s="9" t="s">
        <v>43</v>
      </c>
      <c r="O496" s="9" t="s">
        <v>1203</v>
      </c>
      <c r="P496" s="11">
        <v>7.5000000000000002E-4</v>
      </c>
      <c r="Q496" s="19">
        <v>3.5000000000000003E-2</v>
      </c>
      <c r="R496" s="10">
        <v>26190095</v>
      </c>
      <c r="S496" s="10">
        <v>17606783</v>
      </c>
      <c r="T496" s="10">
        <v>3606982</v>
      </c>
      <c r="U496" s="10">
        <v>180087</v>
      </c>
      <c r="V496" s="10">
        <v>829413</v>
      </c>
      <c r="W496" s="13">
        <v>2333830</v>
      </c>
      <c r="X496" s="13">
        <v>1633000</v>
      </c>
      <c r="Y496" s="10"/>
      <c r="Z496" s="10"/>
      <c r="AA496" s="11"/>
      <c r="AB496" s="15">
        <f t="shared" si="48"/>
        <v>20950113</v>
      </c>
      <c r="AC496" s="16">
        <f t="shared" si="49"/>
        <v>0.84041470325243595</v>
      </c>
      <c r="AD496" s="11">
        <f t="shared" si="50"/>
        <v>3.9589905791916256E-2</v>
      </c>
      <c r="AE496" s="11">
        <f t="shared" si="51"/>
        <v>2.0015514300806503E-2</v>
      </c>
      <c r="AF496" s="16">
        <f t="shared" si="52"/>
        <v>9.4288251083544472E-4</v>
      </c>
      <c r="AG496" s="17">
        <f t="shared" si="53"/>
        <v>2.3816235274496892E-2</v>
      </c>
    </row>
    <row r="497" spans="1:33" x14ac:dyDescent="0.2">
      <c r="A497" s="8" t="s">
        <v>1198</v>
      </c>
      <c r="B497" s="8" t="s">
        <v>1215</v>
      </c>
      <c r="C497" s="8" t="s">
        <v>1216</v>
      </c>
      <c r="D497" s="9" t="s">
        <v>1217</v>
      </c>
      <c r="E497" s="8" t="s">
        <v>273</v>
      </c>
      <c r="F497" s="8" t="s">
        <v>37</v>
      </c>
      <c r="G497" s="8" t="s">
        <v>38</v>
      </c>
      <c r="H497" s="8" t="s">
        <v>590</v>
      </c>
      <c r="I497" s="8" t="s">
        <v>134</v>
      </c>
      <c r="J497" s="9" t="s">
        <v>41</v>
      </c>
      <c r="K497" s="10">
        <v>446699656</v>
      </c>
      <c r="L497" s="11">
        <v>0.02</v>
      </c>
      <c r="M497" s="66" t="s">
        <v>1202</v>
      </c>
      <c r="N497" s="9" t="s">
        <v>43</v>
      </c>
      <c r="O497" s="9" t="s">
        <v>1203</v>
      </c>
      <c r="P497" s="11">
        <v>1.3500000000000001E-3</v>
      </c>
      <c r="Q497" s="19">
        <v>3.5000000000000003E-2</v>
      </c>
      <c r="R497" s="10">
        <v>12732903</v>
      </c>
      <c r="S497" s="10">
        <v>8948636</v>
      </c>
      <c r="T497" s="10"/>
      <c r="U497" s="10">
        <v>268462</v>
      </c>
      <c r="V497" s="10">
        <v>774571</v>
      </c>
      <c r="W497" s="13">
        <v>1922234</v>
      </c>
      <c r="X497" s="13">
        <v>819000</v>
      </c>
      <c r="Y497" s="10"/>
      <c r="Z497" s="10"/>
      <c r="AA497" s="11"/>
      <c r="AB497" s="15">
        <f t="shared" si="48"/>
        <v>11913903</v>
      </c>
      <c r="AC497" s="16">
        <f t="shared" si="49"/>
        <v>0.75110868369500738</v>
      </c>
      <c r="AD497" s="11">
        <f t="shared" si="50"/>
        <v>6.5014042837179389E-2</v>
      </c>
      <c r="AE497" s="11">
        <f t="shared" si="51"/>
        <v>2.0032780146130223E-2</v>
      </c>
      <c r="AF497" s="16">
        <f t="shared" si="52"/>
        <v>1.7339861125838878E-3</v>
      </c>
      <c r="AG497" s="17">
        <f t="shared" si="53"/>
        <v>2.6670947335585143E-2</v>
      </c>
    </row>
    <row r="498" spans="1:33" x14ac:dyDescent="0.2">
      <c r="A498" s="8" t="s">
        <v>1198</v>
      </c>
      <c r="B498" s="8" t="s">
        <v>1199</v>
      </c>
      <c r="C498" s="8" t="s">
        <v>1218</v>
      </c>
      <c r="D498" s="9" t="s">
        <v>1219</v>
      </c>
      <c r="E498" s="8" t="s">
        <v>273</v>
      </c>
      <c r="F498" s="8" t="s">
        <v>37</v>
      </c>
      <c r="G498" s="8" t="s">
        <v>38</v>
      </c>
      <c r="H498" s="8" t="s">
        <v>590</v>
      </c>
      <c r="I498" s="8" t="s">
        <v>134</v>
      </c>
      <c r="J498" s="9" t="s">
        <v>41</v>
      </c>
      <c r="K498" s="10">
        <v>168779862</v>
      </c>
      <c r="L498" s="11">
        <v>0.02</v>
      </c>
      <c r="M498" s="66" t="s">
        <v>1202</v>
      </c>
      <c r="N498" s="9" t="s">
        <v>43</v>
      </c>
      <c r="O498" s="9" t="s">
        <v>1203</v>
      </c>
      <c r="P498" s="11">
        <v>1.3500000000000001E-3</v>
      </c>
      <c r="Q498" s="19">
        <v>2.5000000000000001E-2</v>
      </c>
      <c r="R498" s="10">
        <v>10449577</v>
      </c>
      <c r="S498" s="10">
        <v>3377195</v>
      </c>
      <c r="T498" s="10">
        <v>950958</v>
      </c>
      <c r="U498" s="10">
        <v>101249</v>
      </c>
      <c r="V498" s="10">
        <v>710139</v>
      </c>
      <c r="W498" s="13">
        <v>1495041</v>
      </c>
      <c r="X498" s="13">
        <v>3814995</v>
      </c>
      <c r="Y498" s="10"/>
      <c r="Z498" s="10"/>
      <c r="AA498" s="11"/>
      <c r="AB498" s="15">
        <f t="shared" si="48"/>
        <v>5683624</v>
      </c>
      <c r="AC498" s="16">
        <f t="shared" si="49"/>
        <v>0.59419746978336352</v>
      </c>
      <c r="AD498" s="11">
        <f t="shared" si="50"/>
        <v>0.12494475355864498</v>
      </c>
      <c r="AE498" s="11">
        <f t="shared" si="51"/>
        <v>2.0009466532209867E-2</v>
      </c>
      <c r="AF498" s="16">
        <f t="shared" si="52"/>
        <v>4.2074865542904641E-3</v>
      </c>
      <c r="AG498" s="17">
        <f t="shared" si="53"/>
        <v>3.3674775726502251E-2</v>
      </c>
    </row>
    <row r="499" spans="1:33" x14ac:dyDescent="0.2">
      <c r="A499" s="8" t="s">
        <v>1198</v>
      </c>
      <c r="B499" s="8" t="s">
        <v>1199</v>
      </c>
      <c r="C499" s="8" t="s">
        <v>1220</v>
      </c>
      <c r="D499" s="9" t="s">
        <v>1221</v>
      </c>
      <c r="E499" s="8" t="s">
        <v>273</v>
      </c>
      <c r="F499" s="8" t="s">
        <v>37</v>
      </c>
      <c r="G499" s="8" t="s">
        <v>38</v>
      </c>
      <c r="H499" s="8" t="s">
        <v>590</v>
      </c>
      <c r="I499" s="8" t="s">
        <v>134</v>
      </c>
      <c r="J499" s="9" t="s">
        <v>51</v>
      </c>
      <c r="K499" s="10">
        <v>39297116.25</v>
      </c>
      <c r="L499" s="11">
        <v>0.02</v>
      </c>
      <c r="M499" s="66" t="s">
        <v>1202</v>
      </c>
      <c r="N499" s="9" t="s">
        <v>43</v>
      </c>
      <c r="O499" s="9" t="s">
        <v>1203</v>
      </c>
      <c r="P499" s="11">
        <v>1.3500000000000001E-3</v>
      </c>
      <c r="Q499" s="19">
        <v>2.5000000000000001E-2</v>
      </c>
      <c r="R499" s="10">
        <v>1246352.9985</v>
      </c>
      <c r="S499" s="10"/>
      <c r="T499" s="10"/>
      <c r="U499" s="10">
        <v>23733.45</v>
      </c>
      <c r="V499" s="10">
        <v>804746.52</v>
      </c>
      <c r="W499" s="13">
        <v>45874.933199999999</v>
      </c>
      <c r="X499" s="13">
        <v>371998.09529999999</v>
      </c>
      <c r="Y499" s="10"/>
      <c r="Z499" s="10"/>
      <c r="AA499" s="11"/>
      <c r="AB499" s="15">
        <f t="shared" si="48"/>
        <v>874354.90319999994</v>
      </c>
      <c r="AC499" s="16">
        <f t="shared" si="49"/>
        <v>0</v>
      </c>
      <c r="AD499" s="11">
        <f t="shared" si="50"/>
        <v>0.92038886847292289</v>
      </c>
      <c r="AE499" s="11">
        <f t="shared" si="51"/>
        <v>0</v>
      </c>
      <c r="AF499" s="16">
        <f t="shared" si="52"/>
        <v>2.0478513356562138E-2</v>
      </c>
      <c r="AG499" s="17">
        <f t="shared" si="53"/>
        <v>2.2249849012775842E-2</v>
      </c>
    </row>
    <row r="500" spans="1:33" x14ac:dyDescent="0.2">
      <c r="A500" s="8" t="s">
        <v>1198</v>
      </c>
      <c r="B500" s="8" t="s">
        <v>1222</v>
      </c>
      <c r="C500" s="8" t="s">
        <v>1223</v>
      </c>
      <c r="D500" s="9" t="s">
        <v>1224</v>
      </c>
      <c r="E500" s="8" t="s">
        <v>273</v>
      </c>
      <c r="F500" s="8" t="s">
        <v>37</v>
      </c>
      <c r="G500" s="8" t="s">
        <v>38</v>
      </c>
      <c r="H500" s="8" t="s">
        <v>590</v>
      </c>
      <c r="I500" s="8" t="s">
        <v>189</v>
      </c>
      <c r="J500" s="9" t="s">
        <v>41</v>
      </c>
      <c r="K500" s="10">
        <v>89087777</v>
      </c>
      <c r="L500" s="11">
        <v>8.0000000000000002E-3</v>
      </c>
      <c r="M500" s="66"/>
      <c r="N500" s="9"/>
      <c r="O500" s="9" t="s">
        <v>1203</v>
      </c>
      <c r="P500" s="11">
        <v>1.3500000000000001E-3</v>
      </c>
      <c r="Q500" s="19">
        <v>2.5000000000000001E-2</v>
      </c>
      <c r="R500" s="10">
        <v>3492272</v>
      </c>
      <c r="S500" s="10">
        <v>788249</v>
      </c>
      <c r="T500" s="10"/>
      <c r="U500" s="10">
        <v>62313</v>
      </c>
      <c r="V500" s="10">
        <v>838519</v>
      </c>
      <c r="W500" s="13">
        <v>1766410</v>
      </c>
      <c r="X500" s="13">
        <v>36781</v>
      </c>
      <c r="Y500" s="10"/>
      <c r="Z500" s="10"/>
      <c r="AA500" s="11"/>
      <c r="AB500" s="15">
        <f t="shared" si="48"/>
        <v>3455491</v>
      </c>
      <c r="AC500" s="16">
        <f t="shared" si="49"/>
        <v>0.22811490465464965</v>
      </c>
      <c r="AD500" s="11">
        <f t="shared" si="50"/>
        <v>0.24266276485743993</v>
      </c>
      <c r="AE500" s="11">
        <f t="shared" si="51"/>
        <v>8.8480039186520504E-3</v>
      </c>
      <c r="AF500" s="16">
        <f t="shared" si="52"/>
        <v>9.4122788584117441E-3</v>
      </c>
      <c r="AG500" s="17">
        <f t="shared" si="53"/>
        <v>3.8787487087033272E-2</v>
      </c>
    </row>
    <row r="501" spans="1:33" x14ac:dyDescent="0.2">
      <c r="A501" s="8" t="s">
        <v>1225</v>
      </c>
      <c r="B501" s="8" t="s">
        <v>1226</v>
      </c>
      <c r="C501" s="8" t="s">
        <v>137</v>
      </c>
      <c r="D501" s="9" t="s">
        <v>1227</v>
      </c>
      <c r="E501" s="8" t="s">
        <v>36</v>
      </c>
      <c r="F501" s="8" t="s">
        <v>37</v>
      </c>
      <c r="G501" s="8" t="s">
        <v>38</v>
      </c>
      <c r="H501" s="8" t="s">
        <v>39</v>
      </c>
      <c r="I501" s="8" t="s">
        <v>1184</v>
      </c>
      <c r="J501" s="9" t="s">
        <v>41</v>
      </c>
      <c r="K501" s="10">
        <v>2368048442</v>
      </c>
      <c r="L501" s="9" t="s">
        <v>398</v>
      </c>
      <c r="M501" s="66" t="s">
        <v>1228</v>
      </c>
      <c r="N501" s="9" t="s">
        <v>43</v>
      </c>
      <c r="O501" s="9" t="s">
        <v>745</v>
      </c>
      <c r="P501" s="11">
        <v>7.5000000000000002E-4</v>
      </c>
      <c r="Q501" s="9"/>
      <c r="R501" s="10">
        <v>52729765</v>
      </c>
      <c r="S501" s="10">
        <v>34199379</v>
      </c>
      <c r="T501" s="10">
        <v>7170549</v>
      </c>
      <c r="U501" s="10"/>
      <c r="V501" s="10">
        <v>2369228</v>
      </c>
      <c r="W501" s="13">
        <v>4282565</v>
      </c>
      <c r="X501" s="13">
        <v>4708044</v>
      </c>
      <c r="Y501" s="10"/>
      <c r="Z501" s="10"/>
      <c r="AA501" s="11"/>
      <c r="AB501" s="15">
        <f t="shared" si="48"/>
        <v>40851172</v>
      </c>
      <c r="AC501" s="16">
        <f t="shared" si="49"/>
        <v>0.83717008168088791</v>
      </c>
      <c r="AD501" s="11">
        <f t="shared" si="50"/>
        <v>5.7996573513239717E-2</v>
      </c>
      <c r="AE501" s="11">
        <f t="shared" si="51"/>
        <v>1.4442009881823186E-2</v>
      </c>
      <c r="AF501" s="16">
        <f t="shared" si="52"/>
        <v>1.000498113965525E-3</v>
      </c>
      <c r="AG501" s="17">
        <f t="shared" si="53"/>
        <v>1.725098662487581E-2</v>
      </c>
    </row>
    <row r="502" spans="1:33" x14ac:dyDescent="0.2">
      <c r="A502" s="8" t="s">
        <v>1225</v>
      </c>
      <c r="B502" s="8" t="s">
        <v>1229</v>
      </c>
      <c r="C502" s="8" t="s">
        <v>137</v>
      </c>
      <c r="D502" s="9" t="s">
        <v>1230</v>
      </c>
      <c r="E502" s="8" t="s">
        <v>36</v>
      </c>
      <c r="F502" s="8" t="s">
        <v>37</v>
      </c>
      <c r="G502" s="8" t="s">
        <v>65</v>
      </c>
      <c r="H502" s="8" t="s">
        <v>66</v>
      </c>
      <c r="I502" s="8" t="s">
        <v>189</v>
      </c>
      <c r="J502" s="9" t="s">
        <v>41</v>
      </c>
      <c r="K502" s="10">
        <v>644802835</v>
      </c>
      <c r="L502" s="9" t="s">
        <v>398</v>
      </c>
      <c r="M502" s="66"/>
      <c r="N502" s="9"/>
      <c r="O502" s="9" t="s">
        <v>745</v>
      </c>
      <c r="P502" s="11">
        <v>7.5000000000000002E-4</v>
      </c>
      <c r="Q502" s="9" t="s">
        <v>1231</v>
      </c>
      <c r="R502" s="10">
        <v>10225151</v>
      </c>
      <c r="S502" s="10">
        <v>5012490</v>
      </c>
      <c r="T502" s="10">
        <v>2249879</v>
      </c>
      <c r="U502" s="10"/>
      <c r="V502" s="10">
        <v>1045149</v>
      </c>
      <c r="W502" s="13">
        <v>1637998</v>
      </c>
      <c r="X502" s="13">
        <v>279635</v>
      </c>
      <c r="Y502" s="10"/>
      <c r="Z502" s="10"/>
      <c r="AA502" s="11"/>
      <c r="AB502" s="15">
        <f t="shared" si="48"/>
        <v>7695637</v>
      </c>
      <c r="AC502" s="16">
        <f t="shared" si="49"/>
        <v>0.6513417927586761</v>
      </c>
      <c r="AD502" s="11">
        <f t="shared" si="50"/>
        <v>0.1358105898186206</v>
      </c>
      <c r="AE502" s="11">
        <f t="shared" si="51"/>
        <v>7.7736786005291056E-3</v>
      </c>
      <c r="AF502" s="16">
        <f t="shared" si="52"/>
        <v>1.6208815210931881E-3</v>
      </c>
      <c r="AG502" s="17">
        <f t="shared" si="53"/>
        <v>1.1934868431526049E-2</v>
      </c>
    </row>
    <row r="503" spans="1:33" x14ac:dyDescent="0.2">
      <c r="A503" s="8" t="s">
        <v>1225</v>
      </c>
      <c r="B503" s="8" t="s">
        <v>1232</v>
      </c>
      <c r="C503" s="8" t="s">
        <v>137</v>
      </c>
      <c r="D503" s="9" t="s">
        <v>1233</v>
      </c>
      <c r="E503" s="8" t="s">
        <v>36</v>
      </c>
      <c r="F503" s="8" t="s">
        <v>37</v>
      </c>
      <c r="G503" s="8" t="s">
        <v>65</v>
      </c>
      <c r="H503" s="8" t="s">
        <v>103</v>
      </c>
      <c r="I503" s="8" t="s">
        <v>189</v>
      </c>
      <c r="J503" s="9" t="s">
        <v>41</v>
      </c>
      <c r="K503" s="10">
        <v>301850511</v>
      </c>
      <c r="L503" s="9" t="s">
        <v>398</v>
      </c>
      <c r="M503" s="66" t="s">
        <v>1234</v>
      </c>
      <c r="N503" s="9" t="s">
        <v>43</v>
      </c>
      <c r="O503" s="9" t="s">
        <v>745</v>
      </c>
      <c r="P503" s="11">
        <v>7.5000000000000002E-4</v>
      </c>
      <c r="Q503" s="9" t="s">
        <v>1231</v>
      </c>
      <c r="R503" s="10">
        <v>8177867</v>
      </c>
      <c r="S503" s="10">
        <v>4375743</v>
      </c>
      <c r="T503" s="10">
        <v>1601706</v>
      </c>
      <c r="U503" s="10"/>
      <c r="V503" s="10">
        <v>301724</v>
      </c>
      <c r="W503" s="13">
        <v>1607556</v>
      </c>
      <c r="X503" s="13">
        <v>291138</v>
      </c>
      <c r="Y503" s="10"/>
      <c r="Z503" s="10"/>
      <c r="AA503" s="11"/>
      <c r="AB503" s="15">
        <f t="shared" si="48"/>
        <v>6285023</v>
      </c>
      <c r="AC503" s="16">
        <f t="shared" si="49"/>
        <v>0.696217499920048</v>
      </c>
      <c r="AD503" s="11">
        <f t="shared" si="50"/>
        <v>4.8006825114243812E-2</v>
      </c>
      <c r="AE503" s="11">
        <f t="shared" si="51"/>
        <v>1.4496390897280938E-2</v>
      </c>
      <c r="AF503" s="16">
        <f t="shared" si="52"/>
        <v>9.9958088194192262E-4</v>
      </c>
      <c r="AG503" s="17">
        <f t="shared" si="53"/>
        <v>2.0821641080475097E-2</v>
      </c>
    </row>
    <row r="504" spans="1:33" x14ac:dyDescent="0.2">
      <c r="A504" s="8" t="s">
        <v>1225</v>
      </c>
      <c r="B504" s="8" t="s">
        <v>1235</v>
      </c>
      <c r="C504" s="8" t="s">
        <v>137</v>
      </c>
      <c r="D504" s="9" t="s">
        <v>1236</v>
      </c>
      <c r="E504" s="8" t="s">
        <v>36</v>
      </c>
      <c r="F504" s="8" t="s">
        <v>37</v>
      </c>
      <c r="G504" s="8" t="s">
        <v>65</v>
      </c>
      <c r="H504" s="8" t="s">
        <v>39</v>
      </c>
      <c r="I504" s="8" t="s">
        <v>134</v>
      </c>
      <c r="J504" s="9" t="s">
        <v>41</v>
      </c>
      <c r="K504" s="10">
        <v>389235954</v>
      </c>
      <c r="L504" s="9" t="s">
        <v>398</v>
      </c>
      <c r="M504" s="66" t="s">
        <v>1228</v>
      </c>
      <c r="N504" s="9" t="s">
        <v>43</v>
      </c>
      <c r="O504" s="9" t="s">
        <v>745</v>
      </c>
      <c r="P504" s="11">
        <v>7.5000000000000002E-4</v>
      </c>
      <c r="Q504" s="9" t="s">
        <v>1231</v>
      </c>
      <c r="R504" s="10">
        <v>47830424</v>
      </c>
      <c r="S504" s="10">
        <v>5630115</v>
      </c>
      <c r="T504" s="10">
        <v>37006482</v>
      </c>
      <c r="U504" s="10"/>
      <c r="V504" s="10">
        <v>452573</v>
      </c>
      <c r="W504" s="13">
        <v>1881601</v>
      </c>
      <c r="X504" s="13">
        <v>2859653</v>
      </c>
      <c r="Y504" s="10"/>
      <c r="Z504" s="10"/>
      <c r="AA504" s="11"/>
      <c r="AB504" s="15">
        <f t="shared" si="48"/>
        <v>7964289</v>
      </c>
      <c r="AC504" s="16">
        <f t="shared" si="49"/>
        <v>0.70691997741417967</v>
      </c>
      <c r="AD504" s="11">
        <f t="shared" si="50"/>
        <v>5.6825285973424622E-2</v>
      </c>
      <c r="AE504" s="11">
        <f t="shared" si="51"/>
        <v>1.4464529656476698E-2</v>
      </c>
      <c r="AF504" s="16">
        <f t="shared" si="52"/>
        <v>1.1627214684283764E-3</v>
      </c>
      <c r="AG504" s="17">
        <f t="shared" si="53"/>
        <v>2.0461339498971363E-2</v>
      </c>
    </row>
    <row r="505" spans="1:33" x14ac:dyDescent="0.2">
      <c r="A505" s="8" t="s">
        <v>1225</v>
      </c>
      <c r="B505" s="8" t="s">
        <v>1237</v>
      </c>
      <c r="C505" s="8" t="s">
        <v>137</v>
      </c>
      <c r="D505" s="9" t="s">
        <v>1238</v>
      </c>
      <c r="E505" s="8" t="s">
        <v>36</v>
      </c>
      <c r="F505" s="8" t="s">
        <v>37</v>
      </c>
      <c r="G505" s="8" t="s">
        <v>38</v>
      </c>
      <c r="H505" s="8" t="s">
        <v>39</v>
      </c>
      <c r="I505" s="8" t="s">
        <v>1184</v>
      </c>
      <c r="J505" s="9" t="s">
        <v>41</v>
      </c>
      <c r="K505" s="10">
        <v>20431027742</v>
      </c>
      <c r="L505" s="9" t="s">
        <v>398</v>
      </c>
      <c r="M505" s="66" t="s">
        <v>1234</v>
      </c>
      <c r="N505" s="9" t="s">
        <v>43</v>
      </c>
      <c r="O505" s="9" t="s">
        <v>745</v>
      </c>
      <c r="P505" s="11">
        <v>7.5000000000000002E-4</v>
      </c>
      <c r="Q505" s="9" t="s">
        <v>1231</v>
      </c>
      <c r="R505" s="10">
        <v>693819812</v>
      </c>
      <c r="S505" s="10">
        <v>306586371</v>
      </c>
      <c r="T505" s="10">
        <v>297034035</v>
      </c>
      <c r="U505" s="10"/>
      <c r="V505" s="10">
        <v>20433201</v>
      </c>
      <c r="W505" s="13">
        <v>28885569</v>
      </c>
      <c r="X505" s="13">
        <v>40880636</v>
      </c>
      <c r="Y505" s="10"/>
      <c r="Z505" s="10"/>
      <c r="AA505" s="11"/>
      <c r="AB505" s="15">
        <f t="shared" si="48"/>
        <v>355905141</v>
      </c>
      <c r="AC505" s="16">
        <f t="shared" si="49"/>
        <v>0.8614272054024642</v>
      </c>
      <c r="AD505" s="11">
        <f t="shared" si="50"/>
        <v>5.741192988274367E-2</v>
      </c>
      <c r="AE505" s="11">
        <f t="shared" si="51"/>
        <v>1.5005920155927905E-2</v>
      </c>
      <c r="AF505" s="16">
        <f t="shared" si="52"/>
        <v>1.0001063704688498E-3</v>
      </c>
      <c r="AG505" s="17">
        <f t="shared" si="53"/>
        <v>1.7419835433357417E-2</v>
      </c>
    </row>
    <row r="506" spans="1:33" x14ac:dyDescent="0.2">
      <c r="A506" s="8" t="s">
        <v>1225</v>
      </c>
      <c r="B506" s="8" t="s">
        <v>1239</v>
      </c>
      <c r="C506" s="8" t="s">
        <v>137</v>
      </c>
      <c r="D506" s="9" t="s">
        <v>1240</v>
      </c>
      <c r="E506" s="8" t="s">
        <v>36</v>
      </c>
      <c r="F506" s="8" t="s">
        <v>37</v>
      </c>
      <c r="G506" s="8" t="s">
        <v>76</v>
      </c>
      <c r="H506" s="8" t="s">
        <v>39</v>
      </c>
      <c r="I506" s="8" t="s">
        <v>1184</v>
      </c>
      <c r="J506" s="9" t="s">
        <v>67</v>
      </c>
      <c r="K506" s="10">
        <v>10835076</v>
      </c>
      <c r="L506" s="9" t="s">
        <v>398</v>
      </c>
      <c r="M506" s="66"/>
      <c r="N506" s="9"/>
      <c r="O506" s="9" t="s">
        <v>295</v>
      </c>
      <c r="P506" s="11">
        <v>7.5000000000000002E-4</v>
      </c>
      <c r="Q506" s="9" t="s">
        <v>1231</v>
      </c>
      <c r="R506" s="10">
        <v>38496</v>
      </c>
      <c r="S506" s="10">
        <v>21688</v>
      </c>
      <c r="T506" s="10"/>
      <c r="U506" s="10"/>
      <c r="V506" s="10">
        <v>4960</v>
      </c>
      <c r="W506" s="13">
        <v>9898</v>
      </c>
      <c r="X506" s="13">
        <v>1951</v>
      </c>
      <c r="Y506" s="10"/>
      <c r="Z506" s="10"/>
      <c r="AA506" s="11">
        <v>1.6900999999999999E-2</v>
      </c>
      <c r="AB506" s="15">
        <f t="shared" si="48"/>
        <v>36546</v>
      </c>
      <c r="AC506" s="16">
        <f t="shared" si="49"/>
        <v>0.59344387894708039</v>
      </c>
      <c r="AD506" s="11">
        <f t="shared" si="50"/>
        <v>0.13571936737262627</v>
      </c>
      <c r="AE506" s="11">
        <f t="shared" si="51"/>
        <v>2.0016472427143105E-3</v>
      </c>
      <c r="AF506" s="16">
        <f t="shared" si="52"/>
        <v>4.5777251585498802E-4</v>
      </c>
      <c r="AG506" s="17">
        <f t="shared" si="53"/>
        <v>2.0273934347668627E-2</v>
      </c>
    </row>
    <row r="507" spans="1:33" x14ac:dyDescent="0.2">
      <c r="A507" s="8" t="s">
        <v>1225</v>
      </c>
      <c r="B507" s="8" t="s">
        <v>1241</v>
      </c>
      <c r="C507" s="8" t="s">
        <v>137</v>
      </c>
      <c r="D507" s="9" t="s">
        <v>1242</v>
      </c>
      <c r="E507" s="8" t="s">
        <v>36</v>
      </c>
      <c r="F507" s="8" t="s">
        <v>37</v>
      </c>
      <c r="G507" s="8" t="s">
        <v>76</v>
      </c>
      <c r="H507" s="8" t="s">
        <v>39</v>
      </c>
      <c r="I507" s="8" t="s">
        <v>1184</v>
      </c>
      <c r="J507" s="9" t="s">
        <v>51</v>
      </c>
      <c r="K507" s="10">
        <v>22301629</v>
      </c>
      <c r="L507" s="9" t="s">
        <v>398</v>
      </c>
      <c r="M507" s="66"/>
      <c r="N507" s="9"/>
      <c r="O507" s="9" t="s">
        <v>295</v>
      </c>
      <c r="P507" s="11">
        <v>7.5000000000000002E-4</v>
      </c>
      <c r="Q507" s="9" t="s">
        <v>1231</v>
      </c>
      <c r="R507" s="10">
        <v>72984</v>
      </c>
      <c r="S507" s="10">
        <v>44641</v>
      </c>
      <c r="T507" s="10"/>
      <c r="U507" s="10"/>
      <c r="V507" s="10">
        <v>11152</v>
      </c>
      <c r="W507" s="13">
        <v>13669</v>
      </c>
      <c r="X507" s="13">
        <v>3521</v>
      </c>
      <c r="Y507" s="10"/>
      <c r="Z507" s="10"/>
      <c r="AA507" s="11">
        <v>1.6833999999999998E-2</v>
      </c>
      <c r="AB507" s="15">
        <f t="shared" si="48"/>
        <v>69462</v>
      </c>
      <c r="AC507" s="16">
        <f t="shared" si="49"/>
        <v>0.64266793354639951</v>
      </c>
      <c r="AD507" s="11">
        <f t="shared" si="50"/>
        <v>0.16054821341164954</v>
      </c>
      <c r="AE507" s="11">
        <f t="shared" si="51"/>
        <v>2.0016923427432138E-3</v>
      </c>
      <c r="AF507" s="16">
        <f t="shared" si="52"/>
        <v>5.0005315755185414E-4</v>
      </c>
      <c r="AG507" s="17">
        <f t="shared" si="53"/>
        <v>1.9948660368531823E-2</v>
      </c>
    </row>
    <row r="508" spans="1:33" x14ac:dyDescent="0.2">
      <c r="A508" s="8" t="s">
        <v>1225</v>
      </c>
      <c r="B508" s="8" t="s">
        <v>1243</v>
      </c>
      <c r="C508" s="8" t="s">
        <v>137</v>
      </c>
      <c r="D508" s="9" t="s">
        <v>1244</v>
      </c>
      <c r="E508" s="8" t="s">
        <v>36</v>
      </c>
      <c r="F508" s="8" t="s">
        <v>37</v>
      </c>
      <c r="G508" s="8" t="s">
        <v>38</v>
      </c>
      <c r="H508" s="8" t="s">
        <v>39</v>
      </c>
      <c r="I508" s="8" t="s">
        <v>1184</v>
      </c>
      <c r="J508" s="9" t="s">
        <v>41</v>
      </c>
      <c r="K508" s="10">
        <v>12102310368</v>
      </c>
      <c r="L508" s="9" t="s">
        <v>398</v>
      </c>
      <c r="M508" s="66" t="s">
        <v>1228</v>
      </c>
      <c r="N508" s="9" t="s">
        <v>43</v>
      </c>
      <c r="O508" s="9" t="s">
        <v>745</v>
      </c>
      <c r="P508" s="11">
        <v>7.5000000000000002E-4</v>
      </c>
      <c r="Q508" s="9"/>
      <c r="R508" s="10">
        <v>210416591</v>
      </c>
      <c r="S508" s="10">
        <v>172115891</v>
      </c>
      <c r="T508" s="10">
        <v>3968415</v>
      </c>
      <c r="U508" s="10"/>
      <c r="V508" s="10">
        <v>12125746</v>
      </c>
      <c r="W508" s="13">
        <v>12823648</v>
      </c>
      <c r="X508" s="13">
        <v>9382891</v>
      </c>
      <c r="Y508" s="10"/>
      <c r="Z508" s="10"/>
      <c r="AA508" s="11"/>
      <c r="AB508" s="15">
        <f t="shared" si="48"/>
        <v>197065285</v>
      </c>
      <c r="AC508" s="16">
        <f t="shared" si="49"/>
        <v>0.87339528623724871</v>
      </c>
      <c r="AD508" s="11">
        <f t="shared" si="50"/>
        <v>6.1531618823680689E-2</v>
      </c>
      <c r="AE508" s="11">
        <f t="shared" si="51"/>
        <v>1.4221738309992083E-2</v>
      </c>
      <c r="AF508" s="16">
        <f t="shared" si="52"/>
        <v>1.0019364593443221E-3</v>
      </c>
      <c r="AG508" s="17">
        <f t="shared" si="53"/>
        <v>1.6283278069042496E-2</v>
      </c>
    </row>
    <row r="509" spans="1:33" x14ac:dyDescent="0.2">
      <c r="A509" s="8" t="s">
        <v>1225</v>
      </c>
      <c r="B509" s="8" t="s">
        <v>1245</v>
      </c>
      <c r="C509" s="8" t="s">
        <v>137</v>
      </c>
      <c r="D509" s="9" t="s">
        <v>1246</v>
      </c>
      <c r="E509" s="8" t="s">
        <v>36</v>
      </c>
      <c r="F509" s="8" t="s">
        <v>37</v>
      </c>
      <c r="G509" s="8" t="s">
        <v>76</v>
      </c>
      <c r="H509" s="8" t="s">
        <v>39</v>
      </c>
      <c r="I509" s="8" t="s">
        <v>1184</v>
      </c>
      <c r="J509" s="9" t="s">
        <v>67</v>
      </c>
      <c r="K509" s="10">
        <v>5439692</v>
      </c>
      <c r="L509" s="9" t="s">
        <v>398</v>
      </c>
      <c r="M509" s="66"/>
      <c r="N509" s="9"/>
      <c r="O509" s="9" t="s">
        <v>295</v>
      </c>
      <c r="P509" s="11">
        <v>7.5000000000000002E-4</v>
      </c>
      <c r="Q509" s="9" t="s">
        <v>1231</v>
      </c>
      <c r="R509" s="10">
        <v>21971</v>
      </c>
      <c r="S509" s="10">
        <v>10884</v>
      </c>
      <c r="T509" s="10"/>
      <c r="U509" s="10"/>
      <c r="V509" s="10">
        <v>2720</v>
      </c>
      <c r="W509" s="13">
        <v>7257</v>
      </c>
      <c r="X509" s="13">
        <v>1109</v>
      </c>
      <c r="Y509" s="10"/>
      <c r="Z509" s="10"/>
      <c r="AA509" s="11">
        <v>1.6001000000000001E-2</v>
      </c>
      <c r="AB509" s="15">
        <f t="shared" si="48"/>
        <v>20861</v>
      </c>
      <c r="AC509" s="16">
        <f t="shared" si="49"/>
        <v>0.52173913043478259</v>
      </c>
      <c r="AD509" s="11">
        <f t="shared" si="50"/>
        <v>0.13038684626815589</v>
      </c>
      <c r="AE509" s="11">
        <f t="shared" si="51"/>
        <v>2.0008485774562234E-3</v>
      </c>
      <c r="AF509" s="16">
        <f t="shared" si="52"/>
        <v>5.0002831042639912E-4</v>
      </c>
      <c r="AG509" s="17">
        <f t="shared" si="53"/>
        <v>1.9835959773457763E-2</v>
      </c>
    </row>
    <row r="510" spans="1:33" x14ac:dyDescent="0.2">
      <c r="A510" s="8" t="s">
        <v>1225</v>
      </c>
      <c r="B510" s="8" t="s">
        <v>1247</v>
      </c>
      <c r="C510" s="8" t="s">
        <v>137</v>
      </c>
      <c r="D510" s="9" t="s">
        <v>1248</v>
      </c>
      <c r="E510" s="8" t="s">
        <v>36</v>
      </c>
      <c r="F510" s="8" t="s">
        <v>37</v>
      </c>
      <c r="G510" s="8" t="s">
        <v>76</v>
      </c>
      <c r="H510" s="8" t="s">
        <v>39</v>
      </c>
      <c r="I510" s="8" t="s">
        <v>1184</v>
      </c>
      <c r="J510" s="9" t="s">
        <v>51</v>
      </c>
      <c r="K510" s="10">
        <v>7311338</v>
      </c>
      <c r="L510" s="9" t="s">
        <v>398</v>
      </c>
      <c r="M510" s="66"/>
      <c r="N510" s="9"/>
      <c r="O510" s="9" t="s">
        <v>295</v>
      </c>
      <c r="P510" s="11">
        <v>7.5000000000000002E-4</v>
      </c>
      <c r="Q510" s="9" t="s">
        <v>1231</v>
      </c>
      <c r="R510" s="10">
        <v>26951</v>
      </c>
      <c r="S510" s="10">
        <v>14641</v>
      </c>
      <c r="T510" s="10"/>
      <c r="U510" s="10"/>
      <c r="V510" s="10">
        <v>3657</v>
      </c>
      <c r="W510" s="13">
        <v>7097</v>
      </c>
      <c r="X510" s="13">
        <v>1556</v>
      </c>
      <c r="Y510" s="10"/>
      <c r="Z510" s="10"/>
      <c r="AA510" s="11">
        <v>1.5688000000000001E-2</v>
      </c>
      <c r="AB510" s="15">
        <f t="shared" si="48"/>
        <v>25395</v>
      </c>
      <c r="AC510" s="16">
        <f t="shared" si="49"/>
        <v>0.57653081315219534</v>
      </c>
      <c r="AD510" s="11">
        <f t="shared" si="50"/>
        <v>0.14400472533963379</v>
      </c>
      <c r="AE510" s="11">
        <f t="shared" si="51"/>
        <v>2.0025062444110776E-3</v>
      </c>
      <c r="AF510" s="16">
        <f t="shared" si="52"/>
        <v>5.0018204602221919E-4</v>
      </c>
      <c r="AG510" s="17">
        <f t="shared" si="53"/>
        <v>1.9161372452484074E-2</v>
      </c>
    </row>
    <row r="511" spans="1:33" x14ac:dyDescent="0.2">
      <c r="A511" s="8" t="s">
        <v>1225</v>
      </c>
      <c r="B511" s="8" t="s">
        <v>1249</v>
      </c>
      <c r="C511" s="8" t="s">
        <v>137</v>
      </c>
      <c r="D511" s="9" t="s">
        <v>1250</v>
      </c>
      <c r="E511" s="8" t="s">
        <v>36</v>
      </c>
      <c r="F511" s="8" t="s">
        <v>37</v>
      </c>
      <c r="G511" s="8" t="s">
        <v>65</v>
      </c>
      <c r="H511" s="8" t="s">
        <v>238</v>
      </c>
      <c r="I511" s="8" t="s">
        <v>189</v>
      </c>
      <c r="J511" s="9" t="s">
        <v>41</v>
      </c>
      <c r="K511" s="10">
        <v>6721891275</v>
      </c>
      <c r="L511" s="9" t="s">
        <v>398</v>
      </c>
      <c r="M511" s="66"/>
      <c r="N511" s="9"/>
      <c r="O511" s="9" t="s">
        <v>745</v>
      </c>
      <c r="P511" s="11">
        <v>7.5000000000000002E-4</v>
      </c>
      <c r="Q511" s="9" t="s">
        <v>1231</v>
      </c>
      <c r="R511" s="10">
        <v>102263131</v>
      </c>
      <c r="S511" s="10">
        <v>84197406</v>
      </c>
      <c r="T511" s="10"/>
      <c r="U511" s="10"/>
      <c r="V511" s="10">
        <v>10089270</v>
      </c>
      <c r="W511" s="13">
        <v>7491707</v>
      </c>
      <c r="X511" s="13">
        <v>484748</v>
      </c>
      <c r="Y511" s="10"/>
      <c r="Z511" s="10"/>
      <c r="AA511" s="11"/>
      <c r="AB511" s="15">
        <f t="shared" si="48"/>
        <v>101778383</v>
      </c>
      <c r="AC511" s="16">
        <f t="shared" si="49"/>
        <v>0.8272621701997368</v>
      </c>
      <c r="AD511" s="11">
        <f t="shared" si="50"/>
        <v>9.9129792620108736E-2</v>
      </c>
      <c r="AE511" s="11">
        <f t="shared" si="51"/>
        <v>1.252585062081356E-2</v>
      </c>
      <c r="AF511" s="16">
        <f t="shared" si="52"/>
        <v>1.5009570353397303E-3</v>
      </c>
      <c r="AG511" s="17">
        <f t="shared" si="53"/>
        <v>1.5141331336097815E-2</v>
      </c>
    </row>
    <row r="512" spans="1:33" x14ac:dyDescent="0.2">
      <c r="A512" s="8" t="s">
        <v>1225</v>
      </c>
      <c r="B512" s="8" t="s">
        <v>1251</v>
      </c>
      <c r="C512" s="8" t="s">
        <v>137</v>
      </c>
      <c r="D512" s="9" t="s">
        <v>1252</v>
      </c>
      <c r="E512" s="8" t="s">
        <v>36</v>
      </c>
      <c r="F512" s="8" t="s">
        <v>37</v>
      </c>
      <c r="G512" s="8" t="s">
        <v>65</v>
      </c>
      <c r="H512" s="8" t="s">
        <v>215</v>
      </c>
      <c r="I512" s="8" t="s">
        <v>1184</v>
      </c>
      <c r="J512" s="9" t="s">
        <v>41</v>
      </c>
      <c r="K512" s="10">
        <v>5087301414</v>
      </c>
      <c r="L512" s="9" t="s">
        <v>398</v>
      </c>
      <c r="M512" s="66" t="s">
        <v>1234</v>
      </c>
      <c r="N512" s="9" t="s">
        <v>43</v>
      </c>
      <c r="O512" s="9" t="s">
        <v>745</v>
      </c>
      <c r="P512" s="11">
        <v>7.5000000000000002E-4</v>
      </c>
      <c r="Q512" s="9" t="s">
        <v>1253</v>
      </c>
      <c r="R512" s="10">
        <v>186170097</v>
      </c>
      <c r="S512" s="10">
        <v>82320684</v>
      </c>
      <c r="T512" s="10">
        <v>71704895</v>
      </c>
      <c r="U512" s="10"/>
      <c r="V512" s="10">
        <v>5236050</v>
      </c>
      <c r="W512" s="13">
        <v>8231906</v>
      </c>
      <c r="X512" s="13">
        <v>18676562</v>
      </c>
      <c r="Y512" s="10"/>
      <c r="Z512" s="10"/>
      <c r="AA512" s="11"/>
      <c r="AB512" s="15">
        <f t="shared" si="48"/>
        <v>95788640</v>
      </c>
      <c r="AC512" s="16">
        <f t="shared" si="49"/>
        <v>0.85939923565049048</v>
      </c>
      <c r="AD512" s="11">
        <f t="shared" si="50"/>
        <v>5.4662536183831399E-2</v>
      </c>
      <c r="AE512" s="11">
        <f t="shared" si="51"/>
        <v>1.6181601462311155E-2</v>
      </c>
      <c r="AF512" s="16">
        <f t="shared" si="52"/>
        <v>1.0292391926278737E-3</v>
      </c>
      <c r="AG512" s="17">
        <f t="shared" si="53"/>
        <v>1.8828968878548149E-2</v>
      </c>
    </row>
    <row r="513" spans="1:33" x14ac:dyDescent="0.2">
      <c r="A513" s="8" t="s">
        <v>1225</v>
      </c>
      <c r="B513" s="8" t="s">
        <v>1254</v>
      </c>
      <c r="C513" s="8" t="s">
        <v>137</v>
      </c>
      <c r="D513" s="9" t="s">
        <v>1255</v>
      </c>
      <c r="E513" s="8" t="s">
        <v>36</v>
      </c>
      <c r="F513" s="8" t="s">
        <v>37</v>
      </c>
      <c r="G513" s="8" t="s">
        <v>76</v>
      </c>
      <c r="H513" s="8" t="s">
        <v>66</v>
      </c>
      <c r="I513" s="8" t="s">
        <v>1184</v>
      </c>
      <c r="J513" s="9" t="s">
        <v>67</v>
      </c>
      <c r="K513" s="10">
        <v>13140151</v>
      </c>
      <c r="L513" s="9" t="s">
        <v>398</v>
      </c>
      <c r="M513" s="66"/>
      <c r="N513" s="9"/>
      <c r="O513" s="9" t="s">
        <v>295</v>
      </c>
      <c r="P513" s="11">
        <v>7.5000000000000002E-4</v>
      </c>
      <c r="Q513" s="9" t="s">
        <v>1231</v>
      </c>
      <c r="R513" s="10">
        <v>44431</v>
      </c>
      <c r="S513" s="10">
        <v>26254</v>
      </c>
      <c r="T513" s="10"/>
      <c r="U513" s="10"/>
      <c r="V513" s="10">
        <v>6568</v>
      </c>
      <c r="W513" s="13">
        <v>9849</v>
      </c>
      <c r="X513" s="13">
        <v>1761</v>
      </c>
      <c r="Y513" s="10"/>
      <c r="Z513" s="10"/>
      <c r="AA513" s="11">
        <v>1.5803999999999999E-2</v>
      </c>
      <c r="AB513" s="15">
        <f t="shared" si="48"/>
        <v>42671</v>
      </c>
      <c r="AC513" s="16">
        <f t="shared" si="49"/>
        <v>0.61526563708373372</v>
      </c>
      <c r="AD513" s="11">
        <f t="shared" si="50"/>
        <v>0.15392186731035129</v>
      </c>
      <c r="AE513" s="11">
        <f t="shared" si="51"/>
        <v>1.9979983487252162E-3</v>
      </c>
      <c r="AF513" s="16">
        <f t="shared" si="52"/>
        <v>4.9984204899928468E-4</v>
      </c>
      <c r="AG513" s="17">
        <f t="shared" si="53"/>
        <v>1.9051375163344774E-2</v>
      </c>
    </row>
    <row r="514" spans="1:33" x14ac:dyDescent="0.2">
      <c r="A514" s="8" t="s">
        <v>1225</v>
      </c>
      <c r="B514" s="8" t="s">
        <v>1256</v>
      </c>
      <c r="C514" s="8" t="s">
        <v>137</v>
      </c>
      <c r="D514" s="9" t="s">
        <v>1257</v>
      </c>
      <c r="E514" s="8" t="s">
        <v>36</v>
      </c>
      <c r="F514" s="8" t="s">
        <v>37</v>
      </c>
      <c r="G514" s="8" t="s">
        <v>76</v>
      </c>
      <c r="H514" s="8" t="s">
        <v>66</v>
      </c>
      <c r="I514" s="8" t="s">
        <v>1184</v>
      </c>
      <c r="J514" s="9" t="s">
        <v>51</v>
      </c>
      <c r="K514" s="10">
        <v>18046297</v>
      </c>
      <c r="L514" s="9" t="s">
        <v>398</v>
      </c>
      <c r="M514" s="66"/>
      <c r="N514" s="9"/>
      <c r="O514" s="9" t="s">
        <v>295</v>
      </c>
      <c r="P514" s="11">
        <v>7.5000000000000002E-4</v>
      </c>
      <c r="Q514" s="9" t="s">
        <v>1231</v>
      </c>
      <c r="R514" s="10">
        <v>56996</v>
      </c>
      <c r="S514" s="10">
        <v>36107</v>
      </c>
      <c r="T514" s="10"/>
      <c r="U514" s="10"/>
      <c r="V514" s="10">
        <v>9024</v>
      </c>
      <c r="W514" s="13">
        <v>11446</v>
      </c>
      <c r="X514" s="13">
        <v>419</v>
      </c>
      <c r="Y514" s="10"/>
      <c r="Z514" s="10"/>
      <c r="AA514" s="11">
        <v>1.5609E-2</v>
      </c>
      <c r="AB514" s="15">
        <f t="shared" si="48"/>
        <v>56577</v>
      </c>
      <c r="AC514" s="16">
        <f t="shared" si="49"/>
        <v>0.63819219824310236</v>
      </c>
      <c r="AD514" s="11">
        <f t="shared" si="50"/>
        <v>0.15949944323665094</v>
      </c>
      <c r="AE514" s="11">
        <f t="shared" si="51"/>
        <v>2.000798280112535E-3</v>
      </c>
      <c r="AF514" s="16">
        <f t="shared" si="52"/>
        <v>5.0004718419518416E-4</v>
      </c>
      <c r="AG514" s="17">
        <f t="shared" si="53"/>
        <v>1.8744103007558837E-2</v>
      </c>
    </row>
    <row r="515" spans="1:33" x14ac:dyDescent="0.2">
      <c r="A515" s="8" t="s">
        <v>1225</v>
      </c>
      <c r="B515" s="8" t="s">
        <v>1258</v>
      </c>
      <c r="C515" s="8" t="s">
        <v>137</v>
      </c>
      <c r="D515" s="9" t="s">
        <v>1259</v>
      </c>
      <c r="E515" s="8" t="s">
        <v>36</v>
      </c>
      <c r="F515" s="8" t="s">
        <v>37</v>
      </c>
      <c r="G515" s="8" t="s">
        <v>65</v>
      </c>
      <c r="H515" s="8" t="s">
        <v>66</v>
      </c>
      <c r="I515" s="8" t="s">
        <v>1184</v>
      </c>
      <c r="J515" s="9" t="s">
        <v>41</v>
      </c>
      <c r="K515" s="10">
        <v>33095560575</v>
      </c>
      <c r="L515" s="9" t="s">
        <v>398</v>
      </c>
      <c r="M515" s="66" t="s">
        <v>1234</v>
      </c>
      <c r="N515" s="9" t="s">
        <v>43</v>
      </c>
      <c r="O515" s="9" t="s">
        <v>745</v>
      </c>
      <c r="P515" s="11">
        <v>7.5000000000000002E-4</v>
      </c>
      <c r="Q515" s="9" t="s">
        <v>1253</v>
      </c>
      <c r="R515" s="10">
        <v>823254706</v>
      </c>
      <c r="S515" s="10">
        <v>473235565</v>
      </c>
      <c r="T515" s="10">
        <v>271753928</v>
      </c>
      <c r="U515" s="10"/>
      <c r="V515" s="10">
        <v>33096048</v>
      </c>
      <c r="W515" s="13">
        <v>33231552</v>
      </c>
      <c r="X515" s="13">
        <v>11937613</v>
      </c>
      <c r="Y515" s="10"/>
      <c r="Z515" s="10"/>
      <c r="AA515" s="11"/>
      <c r="AB515" s="15">
        <f t="shared" si="48"/>
        <v>539563165</v>
      </c>
      <c r="AC515" s="16">
        <f t="shared" si="49"/>
        <v>0.87707166778147283</v>
      </c>
      <c r="AD515" s="11">
        <f t="shared" si="50"/>
        <v>6.1338597863699607E-2</v>
      </c>
      <c r="AE515" s="11">
        <f t="shared" si="51"/>
        <v>1.4299064792317693E-2</v>
      </c>
      <c r="AF515" s="16">
        <f t="shared" si="52"/>
        <v>1.0000147278061327E-3</v>
      </c>
      <c r="AG515" s="17">
        <f t="shared" si="53"/>
        <v>1.6303188573502506E-2</v>
      </c>
    </row>
    <row r="516" spans="1:33" x14ac:dyDescent="0.2">
      <c r="A516" s="8" t="s">
        <v>1225</v>
      </c>
      <c r="B516" s="8" t="s">
        <v>1260</v>
      </c>
      <c r="C516" s="8" t="s">
        <v>137</v>
      </c>
      <c r="D516" s="9" t="s">
        <v>1261</v>
      </c>
      <c r="E516" s="8" t="s">
        <v>1037</v>
      </c>
      <c r="F516" s="8" t="s">
        <v>777</v>
      </c>
      <c r="G516" s="8" t="s">
        <v>38</v>
      </c>
      <c r="H516" s="8" t="s">
        <v>590</v>
      </c>
      <c r="I516" s="8" t="s">
        <v>134</v>
      </c>
      <c r="J516" s="9" t="s">
        <v>41</v>
      </c>
      <c r="K516" s="10">
        <v>2021335749</v>
      </c>
      <c r="L516" s="9" t="s">
        <v>342</v>
      </c>
      <c r="M516" s="66"/>
      <c r="N516" s="9"/>
      <c r="O516" s="9" t="s">
        <v>745</v>
      </c>
      <c r="P516" s="11">
        <v>7.5000000000000002E-4</v>
      </c>
      <c r="Q516" s="9" t="s">
        <v>1231</v>
      </c>
      <c r="R516" s="10">
        <v>14634024</v>
      </c>
      <c r="S516" s="10">
        <v>10793140</v>
      </c>
      <c r="T516" s="10"/>
      <c r="U516" s="10"/>
      <c r="V516" s="10">
        <v>1079313</v>
      </c>
      <c r="W516" s="13">
        <v>2659223</v>
      </c>
      <c r="X516" s="13">
        <v>102348</v>
      </c>
      <c r="Y516" s="10"/>
      <c r="Z516" s="10"/>
      <c r="AA516" s="11"/>
      <c r="AB516" s="15">
        <f t="shared" si="48"/>
        <v>14531676</v>
      </c>
      <c r="AC516" s="16">
        <f t="shared" si="49"/>
        <v>0.74273194640453033</v>
      </c>
      <c r="AD516" s="11">
        <f t="shared" si="50"/>
        <v>7.4273125825266129E-2</v>
      </c>
      <c r="AE516" s="11">
        <f t="shared" si="51"/>
        <v>5.3396077348058617E-3</v>
      </c>
      <c r="AF516" s="16">
        <f t="shared" si="52"/>
        <v>5.3396027875822222E-4</v>
      </c>
      <c r="AG516" s="17">
        <f t="shared" si="53"/>
        <v>7.1891451022865179E-3</v>
      </c>
    </row>
    <row r="517" spans="1:33" x14ac:dyDescent="0.2">
      <c r="A517" s="8" t="s">
        <v>1225</v>
      </c>
      <c r="B517" s="8" t="s">
        <v>1262</v>
      </c>
      <c r="C517" s="8" t="s">
        <v>137</v>
      </c>
      <c r="D517" s="9" t="s">
        <v>1263</v>
      </c>
      <c r="E517" s="8" t="s">
        <v>36</v>
      </c>
      <c r="F517" s="8" t="s">
        <v>37</v>
      </c>
      <c r="G517" s="8" t="s">
        <v>65</v>
      </c>
      <c r="H517" s="8" t="s">
        <v>103</v>
      </c>
      <c r="I517" s="8" t="s">
        <v>134</v>
      </c>
      <c r="J517" s="9" t="s">
        <v>41</v>
      </c>
      <c r="K517" s="10">
        <v>952463357</v>
      </c>
      <c r="L517" s="9" t="s">
        <v>398</v>
      </c>
      <c r="M517" s="66" t="s">
        <v>1234</v>
      </c>
      <c r="N517" s="9" t="s">
        <v>43</v>
      </c>
      <c r="O517" s="9" t="s">
        <v>745</v>
      </c>
      <c r="P517" s="11">
        <v>7.5000000000000002E-4</v>
      </c>
      <c r="Q517" s="9" t="s">
        <v>1231</v>
      </c>
      <c r="R517" s="10">
        <v>25175659</v>
      </c>
      <c r="S517" s="10">
        <v>13805348</v>
      </c>
      <c r="T517" s="10">
        <v>3941669</v>
      </c>
      <c r="U517" s="10"/>
      <c r="V517" s="10">
        <v>1903603</v>
      </c>
      <c r="W517" s="13">
        <v>4089048</v>
      </c>
      <c r="X517" s="13">
        <v>1435991</v>
      </c>
      <c r="Y517" s="10"/>
      <c r="Z517" s="10"/>
      <c r="AA517" s="11"/>
      <c r="AB517" s="15">
        <f t="shared" si="48"/>
        <v>19797999</v>
      </c>
      <c r="AC517" s="16">
        <f t="shared" si="49"/>
        <v>0.69731026857815281</v>
      </c>
      <c r="AD517" s="11">
        <f t="shared" si="50"/>
        <v>9.6151282763475232E-2</v>
      </c>
      <c r="AE517" s="11">
        <f t="shared" si="51"/>
        <v>1.4494361277564613E-2</v>
      </c>
      <c r="AF517" s="16">
        <f t="shared" si="52"/>
        <v>1.9986102205504586E-3</v>
      </c>
      <c r="AG517" s="17">
        <f t="shared" si="53"/>
        <v>2.0786100435777711E-2</v>
      </c>
    </row>
    <row r="518" spans="1:33" x14ac:dyDescent="0.2">
      <c r="A518" s="8" t="s">
        <v>1225</v>
      </c>
      <c r="B518" s="8" t="s">
        <v>1264</v>
      </c>
      <c r="C518" s="8" t="s">
        <v>137</v>
      </c>
      <c r="D518" s="9" t="s">
        <v>1265</v>
      </c>
      <c r="E518" s="8" t="s">
        <v>36</v>
      </c>
      <c r="F518" s="8" t="s">
        <v>37</v>
      </c>
      <c r="G518" s="8" t="s">
        <v>65</v>
      </c>
      <c r="H518" s="8" t="s">
        <v>66</v>
      </c>
      <c r="I518" s="8" t="s">
        <v>134</v>
      </c>
      <c r="J518" s="9" t="s">
        <v>67</v>
      </c>
      <c r="K518" s="10">
        <v>4096598</v>
      </c>
      <c r="L518" s="9" t="s">
        <v>398</v>
      </c>
      <c r="M518" s="66"/>
      <c r="N518" s="9"/>
      <c r="O518" s="9" t="s">
        <v>745</v>
      </c>
      <c r="P518" s="11">
        <v>7.5000000000000002E-4</v>
      </c>
      <c r="Q518" s="9" t="s">
        <v>1231</v>
      </c>
      <c r="R518" s="10">
        <v>28543</v>
      </c>
      <c r="S518" s="10">
        <v>16020</v>
      </c>
      <c r="T518" s="10"/>
      <c r="U518" s="10"/>
      <c r="V518" s="10">
        <v>3148</v>
      </c>
      <c r="W518" s="13">
        <v>8390</v>
      </c>
      <c r="X518" s="13">
        <v>986</v>
      </c>
      <c r="Y518" s="10"/>
      <c r="Z518" s="10"/>
      <c r="AA518" s="11"/>
      <c r="AB518" s="15">
        <f t="shared" si="48"/>
        <v>27558</v>
      </c>
      <c r="AC518" s="16">
        <f t="shared" si="49"/>
        <v>0.58131939908556496</v>
      </c>
      <c r="AD518" s="11">
        <f t="shared" si="50"/>
        <v>0.11423180201756296</v>
      </c>
      <c r="AE518" s="11">
        <f t="shared" si="51"/>
        <v>3.9105618857403143E-3</v>
      </c>
      <c r="AF518" s="16">
        <f t="shared" si="52"/>
        <v>7.6844249789703549E-4</v>
      </c>
      <c r="AG518" s="17">
        <f t="shared" si="53"/>
        <v>6.7270452214251925E-3</v>
      </c>
    </row>
    <row r="519" spans="1:33" x14ac:dyDescent="0.2">
      <c r="A519" s="8" t="s">
        <v>1225</v>
      </c>
      <c r="B519" s="8" t="s">
        <v>1266</v>
      </c>
      <c r="C519" s="8" t="s">
        <v>137</v>
      </c>
      <c r="D519" s="9" t="s">
        <v>1267</v>
      </c>
      <c r="E519" s="8" t="s">
        <v>36</v>
      </c>
      <c r="F519" s="8" t="s">
        <v>37</v>
      </c>
      <c r="G519" s="8" t="s">
        <v>76</v>
      </c>
      <c r="H519" s="8" t="s">
        <v>208</v>
      </c>
      <c r="I519" s="8" t="s">
        <v>1184</v>
      </c>
      <c r="J519" s="9" t="s">
        <v>67</v>
      </c>
      <c r="K519" s="10">
        <v>16588742</v>
      </c>
      <c r="L519" s="9" t="s">
        <v>398</v>
      </c>
      <c r="M519" s="66"/>
      <c r="N519" s="9"/>
      <c r="O519" s="9" t="s">
        <v>295</v>
      </c>
      <c r="P519" s="11">
        <v>7.5000000000000002E-4</v>
      </c>
      <c r="Q519" s="9"/>
      <c r="R519" s="10">
        <v>56362</v>
      </c>
      <c r="S519" s="10">
        <v>33171</v>
      </c>
      <c r="T519" s="10"/>
      <c r="U519" s="10"/>
      <c r="V519" s="10">
        <v>8290</v>
      </c>
      <c r="W519" s="13">
        <v>12326</v>
      </c>
      <c r="X519" s="13">
        <v>2574</v>
      </c>
      <c r="Y519" s="10"/>
      <c r="Z519" s="10"/>
      <c r="AA519" s="11">
        <v>1.7621000000000001E-2</v>
      </c>
      <c r="AB519" s="15">
        <f t="shared" si="48"/>
        <v>53787</v>
      </c>
      <c r="AC519" s="16">
        <f t="shared" si="49"/>
        <v>0.61671035752133418</v>
      </c>
      <c r="AD519" s="11">
        <f t="shared" si="50"/>
        <v>0.15412646178444606</v>
      </c>
      <c r="AE519" s="11">
        <f t="shared" si="51"/>
        <v>1.999609132506853E-3</v>
      </c>
      <c r="AF519" s="16">
        <f t="shared" si="52"/>
        <v>4.997365080486513E-4</v>
      </c>
      <c r="AG519" s="17">
        <f t="shared" si="53"/>
        <v>2.0863379681352573E-2</v>
      </c>
    </row>
    <row r="520" spans="1:33" x14ac:dyDescent="0.2">
      <c r="A520" s="8" t="s">
        <v>1225</v>
      </c>
      <c r="B520" s="8" t="s">
        <v>1268</v>
      </c>
      <c r="C520" s="8" t="s">
        <v>137</v>
      </c>
      <c r="D520" s="9" t="s">
        <v>1269</v>
      </c>
      <c r="E520" s="8" t="s">
        <v>36</v>
      </c>
      <c r="F520" s="8" t="s">
        <v>37</v>
      </c>
      <c r="G520" s="8" t="s">
        <v>76</v>
      </c>
      <c r="H520" s="8" t="s">
        <v>208</v>
      </c>
      <c r="I520" s="8" t="s">
        <v>1184</v>
      </c>
      <c r="J520" s="9" t="s">
        <v>51</v>
      </c>
      <c r="K520" s="10">
        <v>47974391</v>
      </c>
      <c r="L520" s="9" t="s">
        <v>398</v>
      </c>
      <c r="M520" s="66"/>
      <c r="N520" s="9"/>
      <c r="O520" s="9" t="s">
        <v>295</v>
      </c>
      <c r="P520" s="11">
        <v>7.5000000000000002E-4</v>
      </c>
      <c r="Q520" s="9"/>
      <c r="R520" s="10">
        <v>151165</v>
      </c>
      <c r="S520" s="10">
        <v>95933</v>
      </c>
      <c r="T520" s="10"/>
      <c r="U520" s="10"/>
      <c r="V520" s="10">
        <v>26025</v>
      </c>
      <c r="W520" s="13">
        <v>23049</v>
      </c>
      <c r="X520" s="13">
        <v>6158</v>
      </c>
      <c r="Y520" s="10"/>
      <c r="Z520" s="10"/>
      <c r="AA520" s="11">
        <v>1.7427999999999999E-2</v>
      </c>
      <c r="AB520" s="15">
        <f t="shared" si="48"/>
        <v>145007</v>
      </c>
      <c r="AC520" s="16">
        <f t="shared" si="49"/>
        <v>0.66157495845028169</v>
      </c>
      <c r="AD520" s="11">
        <f t="shared" si="50"/>
        <v>0.17947409435406567</v>
      </c>
      <c r="AE520" s="11">
        <f t="shared" si="51"/>
        <v>1.9996710328224906E-3</v>
      </c>
      <c r="AF520" s="16">
        <f t="shared" si="52"/>
        <v>5.4247692273988425E-4</v>
      </c>
      <c r="AG520" s="17">
        <f t="shared" si="53"/>
        <v>2.0450591782353214E-2</v>
      </c>
    </row>
    <row r="521" spans="1:33" x14ac:dyDescent="0.2">
      <c r="A521" s="8" t="s">
        <v>1225</v>
      </c>
      <c r="B521" s="8" t="s">
        <v>1270</v>
      </c>
      <c r="C521" s="8" t="s">
        <v>137</v>
      </c>
      <c r="D521" s="9" t="s">
        <v>1271</v>
      </c>
      <c r="E521" s="8" t="s">
        <v>36</v>
      </c>
      <c r="F521" s="8" t="s">
        <v>37</v>
      </c>
      <c r="G521" s="8" t="s">
        <v>65</v>
      </c>
      <c r="H521" s="8" t="s">
        <v>208</v>
      </c>
      <c r="I521" s="8" t="s">
        <v>1184</v>
      </c>
      <c r="J521" s="9" t="s">
        <v>41</v>
      </c>
      <c r="K521" s="10">
        <v>59271121917</v>
      </c>
      <c r="L521" s="9" t="s">
        <v>398</v>
      </c>
      <c r="M521" s="66" t="s">
        <v>1234</v>
      </c>
      <c r="N521" s="9" t="s">
        <v>43</v>
      </c>
      <c r="O521" s="9" t="s">
        <v>745</v>
      </c>
      <c r="P521" s="11">
        <v>7.5000000000000002E-4</v>
      </c>
      <c r="Q521" s="9" t="s">
        <v>1253</v>
      </c>
      <c r="R521" s="10">
        <v>1715099255</v>
      </c>
      <c r="S521" s="10">
        <v>954694034</v>
      </c>
      <c r="T521" s="10">
        <v>523619704</v>
      </c>
      <c r="U521" s="10"/>
      <c r="V521" s="10">
        <v>59990131</v>
      </c>
      <c r="W521" s="13">
        <v>65821965</v>
      </c>
      <c r="X521" s="13">
        <v>110973421</v>
      </c>
      <c r="Y521" s="10"/>
      <c r="Z521" s="10"/>
      <c r="AA521" s="11"/>
      <c r="AB521" s="15">
        <f t="shared" si="48"/>
        <v>1080506130</v>
      </c>
      <c r="AC521" s="16">
        <f t="shared" si="49"/>
        <v>0.88356188594691265</v>
      </c>
      <c r="AD521" s="11">
        <f t="shared" si="50"/>
        <v>5.5520398574693881E-2</v>
      </c>
      <c r="AE521" s="11">
        <f t="shared" si="51"/>
        <v>1.6107237439117496E-2</v>
      </c>
      <c r="AF521" s="16">
        <f t="shared" si="52"/>
        <v>1.0121308498935934E-3</v>
      </c>
      <c r="AG521" s="17">
        <f t="shared" si="53"/>
        <v>1.8229891641212411E-2</v>
      </c>
    </row>
    <row r="522" spans="1:33" x14ac:dyDescent="0.2">
      <c r="A522" s="8" t="s">
        <v>1225</v>
      </c>
      <c r="B522" s="8" t="s">
        <v>1272</v>
      </c>
      <c r="C522" s="8" t="s">
        <v>137</v>
      </c>
      <c r="D522" s="9" t="s">
        <v>1273</v>
      </c>
      <c r="E522" s="8" t="s">
        <v>1037</v>
      </c>
      <c r="F522" s="8" t="s">
        <v>777</v>
      </c>
      <c r="G522" s="8" t="s">
        <v>38</v>
      </c>
      <c r="H522" s="8" t="s">
        <v>590</v>
      </c>
      <c r="I522" s="8" t="s">
        <v>134</v>
      </c>
      <c r="J522" s="9" t="s">
        <v>41</v>
      </c>
      <c r="K522" s="10">
        <v>2360265329</v>
      </c>
      <c r="L522" s="9" t="s">
        <v>342</v>
      </c>
      <c r="M522" s="66"/>
      <c r="N522" s="9"/>
      <c r="O522" s="9" t="s">
        <v>745</v>
      </c>
      <c r="P522" s="11">
        <v>7.5000000000000002E-4</v>
      </c>
      <c r="Q522" s="9" t="s">
        <v>1231</v>
      </c>
      <c r="R522" s="10">
        <v>16470600</v>
      </c>
      <c r="S522" s="10">
        <v>12201889</v>
      </c>
      <c r="T522" s="10"/>
      <c r="U522" s="10"/>
      <c r="V522" s="10">
        <v>1220189</v>
      </c>
      <c r="W522" s="13">
        <v>2946492</v>
      </c>
      <c r="X522" s="13">
        <v>102030</v>
      </c>
      <c r="Y522" s="10"/>
      <c r="Z522" s="10"/>
      <c r="AA522" s="11"/>
      <c r="AB522" s="15">
        <f t="shared" si="48"/>
        <v>16368570</v>
      </c>
      <c r="AC522" s="16">
        <f t="shared" si="49"/>
        <v>0.74544624240236013</v>
      </c>
      <c r="AD522" s="11">
        <f t="shared" si="50"/>
        <v>7.4544630349505175E-2</v>
      </c>
      <c r="AE522" s="11">
        <f t="shared" si="51"/>
        <v>5.1697107312802457E-3</v>
      </c>
      <c r="AF522" s="16">
        <f t="shared" si="52"/>
        <v>5.1697111549614256E-4</v>
      </c>
      <c r="AG522" s="17">
        <f t="shared" si="53"/>
        <v>6.9350550545667061E-3</v>
      </c>
    </row>
    <row r="523" spans="1:33" x14ac:dyDescent="0.2">
      <c r="A523" s="8" t="s">
        <v>1225</v>
      </c>
      <c r="B523" s="8" t="s">
        <v>1274</v>
      </c>
      <c r="C523" s="8" t="s">
        <v>137</v>
      </c>
      <c r="D523" s="9" t="s">
        <v>1275</v>
      </c>
      <c r="E523" s="8" t="s">
        <v>1037</v>
      </c>
      <c r="F523" s="8" t="s">
        <v>777</v>
      </c>
      <c r="G523" s="8" t="s">
        <v>38</v>
      </c>
      <c r="H523" s="8" t="s">
        <v>590</v>
      </c>
      <c r="I523" s="8" t="s">
        <v>134</v>
      </c>
      <c r="J523" s="9" t="s">
        <v>41</v>
      </c>
      <c r="K523" s="10">
        <v>2573710718</v>
      </c>
      <c r="L523" s="9" t="s">
        <v>342</v>
      </c>
      <c r="M523" s="66"/>
      <c r="N523" s="9"/>
      <c r="O523" s="9" t="s">
        <v>745</v>
      </c>
      <c r="P523" s="11">
        <v>7.5000000000000002E-4</v>
      </c>
      <c r="Q523" s="9" t="s">
        <v>1231</v>
      </c>
      <c r="R523" s="10">
        <v>17094155</v>
      </c>
      <c r="S523" s="10">
        <v>12606293</v>
      </c>
      <c r="T523" s="10"/>
      <c r="U523" s="10"/>
      <c r="V523" s="10">
        <v>1260629</v>
      </c>
      <c r="W523" s="13">
        <v>3124727</v>
      </c>
      <c r="X523" s="13">
        <v>102506</v>
      </c>
      <c r="Y523" s="10"/>
      <c r="Z523" s="10"/>
      <c r="AA523" s="11"/>
      <c r="AB523" s="15">
        <f t="shared" si="48"/>
        <v>16991649</v>
      </c>
      <c r="AC523" s="16">
        <f t="shared" si="49"/>
        <v>0.7419110999762295</v>
      </c>
      <c r="AD523" s="11">
        <f t="shared" si="50"/>
        <v>7.4191092341891002E-2</v>
      </c>
      <c r="AE523" s="11">
        <f t="shared" si="51"/>
        <v>4.8981002067692361E-3</v>
      </c>
      <c r="AF523" s="16">
        <f t="shared" si="52"/>
        <v>4.8980990411370698E-4</v>
      </c>
      <c r="AG523" s="17">
        <f t="shared" si="53"/>
        <v>6.602004211725865E-3</v>
      </c>
    </row>
    <row r="524" spans="1:33" x14ac:dyDescent="0.2">
      <c r="A524" s="8" t="s">
        <v>1225</v>
      </c>
      <c r="B524" s="8" t="s">
        <v>1276</v>
      </c>
      <c r="C524" s="8" t="s">
        <v>137</v>
      </c>
      <c r="D524" s="9" t="s">
        <v>1277</v>
      </c>
      <c r="E524" s="8" t="s">
        <v>36</v>
      </c>
      <c r="F524" s="8" t="s">
        <v>37</v>
      </c>
      <c r="G524" s="8" t="s">
        <v>65</v>
      </c>
      <c r="H524" s="8" t="s">
        <v>103</v>
      </c>
      <c r="I524" s="8" t="s">
        <v>134</v>
      </c>
      <c r="J524" s="9" t="s">
        <v>41</v>
      </c>
      <c r="K524" s="10">
        <v>3229633337</v>
      </c>
      <c r="L524" s="9" t="s">
        <v>398</v>
      </c>
      <c r="M524" s="66" t="s">
        <v>1234</v>
      </c>
      <c r="N524" s="9" t="s">
        <v>43</v>
      </c>
      <c r="O524" s="9" t="s">
        <v>745</v>
      </c>
      <c r="P524" s="11">
        <v>7.5000000000000002E-4</v>
      </c>
      <c r="Q524" s="9" t="s">
        <v>1231</v>
      </c>
      <c r="R524" s="10">
        <v>59302067</v>
      </c>
      <c r="S524" s="10">
        <v>38693325</v>
      </c>
      <c r="T524" s="10">
        <v>6810038</v>
      </c>
      <c r="U524" s="10"/>
      <c r="V524" s="10">
        <v>6674231</v>
      </c>
      <c r="W524" s="13">
        <v>4029223</v>
      </c>
      <c r="X524" s="13">
        <v>3095250</v>
      </c>
      <c r="Y524" s="10">
        <v>676475</v>
      </c>
      <c r="Z524" s="10"/>
      <c r="AA524" s="11">
        <v>3.3500000000000001E-4</v>
      </c>
      <c r="AB524" s="15">
        <f t="shared" si="48"/>
        <v>49396779</v>
      </c>
      <c r="AC524" s="16">
        <f t="shared" si="49"/>
        <v>0.78331676241481252</v>
      </c>
      <c r="AD524" s="11">
        <f t="shared" si="50"/>
        <v>0.13511470049494523</v>
      </c>
      <c r="AE524" s="11">
        <f t="shared" si="51"/>
        <v>1.1980717611721878E-2</v>
      </c>
      <c r="AF524" s="16">
        <f t="shared" si="52"/>
        <v>2.0665599786629896E-3</v>
      </c>
      <c r="AG524" s="17">
        <f t="shared" si="53"/>
        <v>1.562985667431355E-2</v>
      </c>
    </row>
    <row r="525" spans="1:33" x14ac:dyDescent="0.2">
      <c r="A525" s="8" t="s">
        <v>1225</v>
      </c>
      <c r="B525" s="8" t="s">
        <v>1278</v>
      </c>
      <c r="C525" s="8" t="s">
        <v>137</v>
      </c>
      <c r="D525" s="9" t="s">
        <v>1279</v>
      </c>
      <c r="E525" s="8" t="s">
        <v>36</v>
      </c>
      <c r="F525" s="8" t="s">
        <v>37</v>
      </c>
      <c r="G525" s="8" t="s">
        <v>65</v>
      </c>
      <c r="H525" s="8" t="s">
        <v>66</v>
      </c>
      <c r="I525" s="8" t="s">
        <v>134</v>
      </c>
      <c r="J525" s="9" t="s">
        <v>51</v>
      </c>
      <c r="K525" s="10">
        <v>10952441</v>
      </c>
      <c r="L525" s="9" t="s">
        <v>398</v>
      </c>
      <c r="M525" s="66"/>
      <c r="N525" s="9"/>
      <c r="O525" s="9" t="s">
        <v>745</v>
      </c>
      <c r="P525" s="11">
        <v>7.5000000000000002E-4</v>
      </c>
      <c r="Q525" s="9" t="s">
        <v>1231</v>
      </c>
      <c r="R525" s="10">
        <v>31545</v>
      </c>
      <c r="S525" s="10">
        <v>13748</v>
      </c>
      <c r="T525" s="10"/>
      <c r="U525" s="10"/>
      <c r="V525" s="10">
        <v>3099</v>
      </c>
      <c r="W525" s="13">
        <v>13500</v>
      </c>
      <c r="X525" s="13">
        <v>1198</v>
      </c>
      <c r="Y525" s="10"/>
      <c r="Z525" s="10"/>
      <c r="AA525" s="11"/>
      <c r="AB525" s="15">
        <f t="shared" si="48"/>
        <v>30347</v>
      </c>
      <c r="AC525" s="16">
        <f t="shared" si="49"/>
        <v>0.45302665831877947</v>
      </c>
      <c r="AD525" s="11">
        <f t="shared" si="50"/>
        <v>0.1021188255840775</v>
      </c>
      <c r="AE525" s="11">
        <f t="shared" si="51"/>
        <v>1.255245291894291E-3</v>
      </c>
      <c r="AF525" s="16">
        <f t="shared" si="52"/>
        <v>2.8295062260549957E-4</v>
      </c>
      <c r="AG525" s="17">
        <f t="shared" si="53"/>
        <v>2.7707978522778622E-3</v>
      </c>
    </row>
    <row r="526" spans="1:33" x14ac:dyDescent="0.2">
      <c r="A526" s="8" t="s">
        <v>1225</v>
      </c>
      <c r="B526" s="8" t="s">
        <v>1280</v>
      </c>
      <c r="C526" s="8" t="s">
        <v>137</v>
      </c>
      <c r="D526" s="9" t="s">
        <v>1281</v>
      </c>
      <c r="E526" s="8" t="s">
        <v>36</v>
      </c>
      <c r="F526" s="8" t="s">
        <v>37</v>
      </c>
      <c r="G526" s="8" t="s">
        <v>65</v>
      </c>
      <c r="H526" s="8" t="s">
        <v>103</v>
      </c>
      <c r="I526" s="8" t="s">
        <v>134</v>
      </c>
      <c r="J526" s="9" t="s">
        <v>41</v>
      </c>
      <c r="K526" s="10">
        <v>932019707</v>
      </c>
      <c r="L526" s="9" t="s">
        <v>398</v>
      </c>
      <c r="M526" s="66" t="s">
        <v>1234</v>
      </c>
      <c r="N526" s="9" t="s">
        <v>43</v>
      </c>
      <c r="O526" s="9" t="s">
        <v>745</v>
      </c>
      <c r="P526" s="11">
        <v>7.5000000000000002E-4</v>
      </c>
      <c r="Q526" s="9" t="s">
        <v>1231</v>
      </c>
      <c r="R526" s="10">
        <v>23382237</v>
      </c>
      <c r="S526" s="10">
        <v>13970935</v>
      </c>
      <c r="T526" s="10">
        <v>3819287</v>
      </c>
      <c r="U526" s="10"/>
      <c r="V526" s="10">
        <v>1862751</v>
      </c>
      <c r="W526" s="13">
        <v>2661867</v>
      </c>
      <c r="X526" s="13">
        <v>1067397</v>
      </c>
      <c r="Y526" s="10"/>
      <c r="Z526" s="10"/>
      <c r="AA526" s="11"/>
      <c r="AB526" s="15">
        <f t="shared" si="48"/>
        <v>18495553</v>
      </c>
      <c r="AC526" s="16">
        <f t="shared" si="49"/>
        <v>0.75536724963022195</v>
      </c>
      <c r="AD526" s="11">
        <f t="shared" si="50"/>
        <v>0.10071345257965522</v>
      </c>
      <c r="AE526" s="11">
        <f t="shared" si="51"/>
        <v>1.4989956644768671E-2</v>
      </c>
      <c r="AF526" s="16">
        <f t="shared" si="52"/>
        <v>1.9986176107754769E-3</v>
      </c>
      <c r="AG526" s="17">
        <f t="shared" si="53"/>
        <v>1.9844594337531534E-2</v>
      </c>
    </row>
    <row r="527" spans="1:33" x14ac:dyDescent="0.2">
      <c r="A527" s="8" t="s">
        <v>1225</v>
      </c>
      <c r="B527" s="8" t="s">
        <v>1282</v>
      </c>
      <c r="C527" s="8" t="s">
        <v>137</v>
      </c>
      <c r="D527" s="9" t="s">
        <v>1283</v>
      </c>
      <c r="E527" s="8" t="s">
        <v>36</v>
      </c>
      <c r="F527" s="8" t="s">
        <v>37</v>
      </c>
      <c r="G527" s="8" t="s">
        <v>65</v>
      </c>
      <c r="H527" s="8" t="s">
        <v>66</v>
      </c>
      <c r="I527" s="8" t="s">
        <v>189</v>
      </c>
      <c r="J527" s="9" t="s">
        <v>41</v>
      </c>
      <c r="K527" s="10">
        <v>9414697558</v>
      </c>
      <c r="L527" s="9" t="s">
        <v>398</v>
      </c>
      <c r="M527" s="66"/>
      <c r="N527" s="9"/>
      <c r="O527" s="9" t="s">
        <v>745</v>
      </c>
      <c r="P527" s="11">
        <v>7.5000000000000002E-4</v>
      </c>
      <c r="Q527" s="9" t="s">
        <v>1231</v>
      </c>
      <c r="R527" s="10">
        <v>26795636</v>
      </c>
      <c r="S527" s="10">
        <v>12623373</v>
      </c>
      <c r="T527" s="10"/>
      <c r="U527" s="10"/>
      <c r="V527" s="10">
        <v>3966182</v>
      </c>
      <c r="W527" s="13">
        <v>9731489</v>
      </c>
      <c r="X527" s="13">
        <v>474592</v>
      </c>
      <c r="Y527" s="10"/>
      <c r="Z527" s="10"/>
      <c r="AA527" s="11"/>
      <c r="AB527" s="15">
        <f t="shared" si="48"/>
        <v>26321044</v>
      </c>
      <c r="AC527" s="16">
        <f t="shared" si="49"/>
        <v>0.47959241282374665</v>
      </c>
      <c r="AD527" s="11">
        <f t="shared" si="50"/>
        <v>0.15068482845893194</v>
      </c>
      <c r="AE527" s="11">
        <f t="shared" si="51"/>
        <v>1.3408155622878692E-3</v>
      </c>
      <c r="AF527" s="16">
        <f t="shared" si="52"/>
        <v>4.2127556148947084E-4</v>
      </c>
      <c r="AG527" s="17">
        <f t="shared" si="53"/>
        <v>2.7957397290616181E-3</v>
      </c>
    </row>
    <row r="528" spans="1:33" x14ac:dyDescent="0.2">
      <c r="A528" s="8" t="s">
        <v>1225</v>
      </c>
      <c r="B528" s="8" t="s">
        <v>1284</v>
      </c>
      <c r="C528" s="8" t="s">
        <v>137</v>
      </c>
      <c r="D528" s="9" t="s">
        <v>1285</v>
      </c>
      <c r="E528" s="8" t="s">
        <v>1037</v>
      </c>
      <c r="F528" s="8" t="s">
        <v>777</v>
      </c>
      <c r="G528" s="8" t="s">
        <v>38</v>
      </c>
      <c r="H528" s="8" t="s">
        <v>590</v>
      </c>
      <c r="I528" s="8" t="s">
        <v>134</v>
      </c>
      <c r="J528" s="9" t="s">
        <v>41</v>
      </c>
      <c r="K528" s="10">
        <v>2407997892</v>
      </c>
      <c r="L528" s="9" t="s">
        <v>342</v>
      </c>
      <c r="M528" s="66"/>
      <c r="N528" s="9"/>
      <c r="O528" s="9" t="s">
        <v>745</v>
      </c>
      <c r="P528" s="11">
        <v>7.5000000000000002E-4</v>
      </c>
      <c r="Q528" s="9" t="s">
        <v>1231</v>
      </c>
      <c r="R528" s="10">
        <v>16887579</v>
      </c>
      <c r="S528" s="10">
        <v>12543171</v>
      </c>
      <c r="T528" s="10"/>
      <c r="U528" s="10"/>
      <c r="V528" s="10">
        <v>1254317</v>
      </c>
      <c r="W528" s="13">
        <v>2987625</v>
      </c>
      <c r="X528" s="13">
        <v>102466</v>
      </c>
      <c r="Y528" s="10"/>
      <c r="Z528" s="10"/>
      <c r="AA528" s="11"/>
      <c r="AB528" s="15">
        <f t="shared" si="48"/>
        <v>16785113</v>
      </c>
      <c r="AC528" s="16">
        <f t="shared" si="49"/>
        <v>0.74727950893151573</v>
      </c>
      <c r="AD528" s="11">
        <f t="shared" si="50"/>
        <v>7.4727944935491356E-2</v>
      </c>
      <c r="AE528" s="11">
        <f t="shared" si="51"/>
        <v>5.2089626164838849E-3</v>
      </c>
      <c r="AF528" s="16">
        <f t="shared" si="52"/>
        <v>5.2089622012011297E-4</v>
      </c>
      <c r="AG528" s="17">
        <f t="shared" si="53"/>
        <v>6.970567979218148E-3</v>
      </c>
    </row>
    <row r="529" spans="1:33" x14ac:dyDescent="0.2">
      <c r="A529" s="8" t="s">
        <v>1225</v>
      </c>
      <c r="B529" s="8" t="s">
        <v>1286</v>
      </c>
      <c r="C529" s="8" t="s">
        <v>137</v>
      </c>
      <c r="D529" s="9" t="s">
        <v>1287</v>
      </c>
      <c r="E529" s="8" t="s">
        <v>36</v>
      </c>
      <c r="F529" s="8" t="s">
        <v>37</v>
      </c>
      <c r="G529" s="8" t="s">
        <v>38</v>
      </c>
      <c r="H529" s="8" t="s">
        <v>585</v>
      </c>
      <c r="I529" s="8" t="s">
        <v>134</v>
      </c>
      <c r="J529" s="9" t="s">
        <v>41</v>
      </c>
      <c r="K529" s="10">
        <v>3544793132</v>
      </c>
      <c r="L529" s="9" t="s">
        <v>398</v>
      </c>
      <c r="M529" s="66" t="s">
        <v>1234</v>
      </c>
      <c r="N529" s="9" t="s">
        <v>43</v>
      </c>
      <c r="O529" s="9" t="s">
        <v>745</v>
      </c>
      <c r="P529" s="11">
        <v>7.5000000000000002E-4</v>
      </c>
      <c r="Q529" s="9" t="s">
        <v>1231</v>
      </c>
      <c r="R529" s="10">
        <v>188560477</v>
      </c>
      <c r="S529" s="10">
        <v>38987998</v>
      </c>
      <c r="T529" s="10">
        <v>121075669</v>
      </c>
      <c r="U529" s="10"/>
      <c r="V529" s="10">
        <v>3543377</v>
      </c>
      <c r="W529" s="13">
        <v>5810003</v>
      </c>
      <c r="X529" s="13">
        <v>19143430</v>
      </c>
      <c r="Y529" s="10">
        <v>5460559</v>
      </c>
      <c r="Z529" s="10"/>
      <c r="AA529" s="11">
        <v>1.0839999999999999E-3</v>
      </c>
      <c r="AB529" s="15">
        <f t="shared" si="48"/>
        <v>48341378</v>
      </c>
      <c r="AC529" s="16">
        <f t="shared" si="49"/>
        <v>0.80651399718063477</v>
      </c>
      <c r="AD529" s="11">
        <f t="shared" si="50"/>
        <v>7.3299048281164014E-2</v>
      </c>
      <c r="AE529" s="11">
        <f t="shared" si="51"/>
        <v>1.0998666649413943E-2</v>
      </c>
      <c r="AF529" s="16">
        <f t="shared" si="52"/>
        <v>9.9960050362679393E-4</v>
      </c>
      <c r="AG529" s="17">
        <f t="shared" si="53"/>
        <v>1.4721291712062592E-2</v>
      </c>
    </row>
    <row r="530" spans="1:33" x14ac:dyDescent="0.2">
      <c r="A530" s="8" t="s">
        <v>1225</v>
      </c>
      <c r="B530" s="8" t="s">
        <v>1288</v>
      </c>
      <c r="C530" s="8" t="s">
        <v>1289</v>
      </c>
      <c r="D530" s="9" t="s">
        <v>1290</v>
      </c>
      <c r="E530" s="8" t="s">
        <v>36</v>
      </c>
      <c r="F530" s="8" t="s">
        <v>37</v>
      </c>
      <c r="G530" s="8" t="s">
        <v>38</v>
      </c>
      <c r="H530" s="8" t="s">
        <v>585</v>
      </c>
      <c r="I530" s="8" t="s">
        <v>189</v>
      </c>
      <c r="J530" s="9" t="s">
        <v>41</v>
      </c>
      <c r="K530" s="10">
        <v>310181</v>
      </c>
      <c r="L530" s="9" t="s">
        <v>1291</v>
      </c>
      <c r="M530" s="66"/>
      <c r="N530" s="9"/>
      <c r="O530" s="9" t="s">
        <v>1291</v>
      </c>
      <c r="P530" s="11">
        <v>7.5000000000000002E-4</v>
      </c>
      <c r="Q530" s="9"/>
      <c r="R530" s="10">
        <v>11183</v>
      </c>
      <c r="S530" s="10"/>
      <c r="T530" s="10"/>
      <c r="U530" s="10"/>
      <c r="V530" s="10"/>
      <c r="W530" s="13">
        <v>11183</v>
      </c>
      <c r="X530" s="13"/>
      <c r="Y530" s="10"/>
      <c r="Z530" s="10"/>
      <c r="AA530" s="11"/>
      <c r="AB530" s="15">
        <f t="shared" si="48"/>
        <v>11183</v>
      </c>
      <c r="AC530" s="16">
        <f t="shared" si="49"/>
        <v>0</v>
      </c>
      <c r="AD530" s="11">
        <f t="shared" si="50"/>
        <v>0</v>
      </c>
      <c r="AE530" s="11">
        <f t="shared" si="51"/>
        <v>0</v>
      </c>
      <c r="AF530" s="16">
        <f t="shared" si="52"/>
        <v>0</v>
      </c>
      <c r="AG530" s="17">
        <f t="shared" si="53"/>
        <v>3.6053143164797331E-2</v>
      </c>
    </row>
    <row r="531" spans="1:33" x14ac:dyDescent="0.2">
      <c r="A531" s="8" t="s">
        <v>1225</v>
      </c>
      <c r="B531" s="8" t="s">
        <v>1292</v>
      </c>
      <c r="C531" s="8" t="s">
        <v>137</v>
      </c>
      <c r="D531" s="9" t="s">
        <v>1293</v>
      </c>
      <c r="E531" s="8" t="s">
        <v>1037</v>
      </c>
      <c r="F531" s="8" t="s">
        <v>777</v>
      </c>
      <c r="G531" s="8" t="s">
        <v>38</v>
      </c>
      <c r="H531" s="8" t="s">
        <v>1038</v>
      </c>
      <c r="I531" s="8" t="s">
        <v>134</v>
      </c>
      <c r="J531" s="9" t="s">
        <v>41</v>
      </c>
      <c r="K531" s="10">
        <v>2772203149</v>
      </c>
      <c r="L531" s="9" t="s">
        <v>342</v>
      </c>
      <c r="M531" s="66"/>
      <c r="N531" s="9"/>
      <c r="O531" s="9" t="s">
        <v>745</v>
      </c>
      <c r="P531" s="11">
        <v>7.5000000000000002E-4</v>
      </c>
      <c r="Q531" s="9" t="s">
        <v>1231</v>
      </c>
      <c r="R531" s="10">
        <v>18816403</v>
      </c>
      <c r="S531" s="10">
        <v>14029883</v>
      </c>
      <c r="T531" s="10"/>
      <c r="U531" s="10"/>
      <c r="V531" s="10">
        <v>1402988</v>
      </c>
      <c r="W531" s="13">
        <v>3281824</v>
      </c>
      <c r="X531" s="13">
        <v>101708</v>
      </c>
      <c r="Y531" s="10"/>
      <c r="Z531" s="10"/>
      <c r="AA531" s="11"/>
      <c r="AB531" s="15">
        <f t="shared" si="48"/>
        <v>18714695</v>
      </c>
      <c r="AC531" s="16">
        <f t="shared" si="49"/>
        <v>0.74967200908163345</v>
      </c>
      <c r="AD531" s="11">
        <f t="shared" si="50"/>
        <v>7.496718487797957E-2</v>
      </c>
      <c r="AE531" s="11">
        <f t="shared" si="51"/>
        <v>5.0609144589785614E-3</v>
      </c>
      <c r="AF531" s="16">
        <f t="shared" si="52"/>
        <v>5.0609133768067874E-4</v>
      </c>
      <c r="AG531" s="17">
        <f t="shared" si="53"/>
        <v>6.7508382301458818E-3</v>
      </c>
    </row>
    <row r="532" spans="1:33" x14ac:dyDescent="0.2">
      <c r="A532" s="8" t="s">
        <v>1225</v>
      </c>
      <c r="B532" s="8" t="s">
        <v>1294</v>
      </c>
      <c r="C532" s="8" t="s">
        <v>137</v>
      </c>
      <c r="D532" s="9" t="s">
        <v>1295</v>
      </c>
      <c r="E532" s="8" t="s">
        <v>36</v>
      </c>
      <c r="F532" s="8" t="s">
        <v>37</v>
      </c>
      <c r="G532" s="8" t="s">
        <v>38</v>
      </c>
      <c r="H532" s="8" t="s">
        <v>463</v>
      </c>
      <c r="I532" s="8" t="s">
        <v>134</v>
      </c>
      <c r="J532" s="9" t="s">
        <v>41</v>
      </c>
      <c r="K532" s="10">
        <v>329199502</v>
      </c>
      <c r="L532" s="9" t="s">
        <v>398</v>
      </c>
      <c r="M532" s="66" t="s">
        <v>1234</v>
      </c>
      <c r="N532" s="9" t="s">
        <v>43</v>
      </c>
      <c r="O532" s="9" t="s">
        <v>745</v>
      </c>
      <c r="P532" s="11">
        <v>7.5000000000000002E-4</v>
      </c>
      <c r="Q532" s="9" t="s">
        <v>1231</v>
      </c>
      <c r="R532" s="10">
        <v>9019702</v>
      </c>
      <c r="S532" s="10">
        <v>4937930</v>
      </c>
      <c r="T532" s="10">
        <v>1753604</v>
      </c>
      <c r="U532" s="10"/>
      <c r="V532" s="10">
        <v>575958</v>
      </c>
      <c r="W532" s="13">
        <v>1438757</v>
      </c>
      <c r="X532" s="13">
        <v>313453</v>
      </c>
      <c r="Y532" s="10"/>
      <c r="Z532" s="10"/>
      <c r="AA532" s="11"/>
      <c r="AB532" s="15">
        <f t="shared" si="48"/>
        <v>6952645</v>
      </c>
      <c r="AC532" s="16">
        <f t="shared" si="49"/>
        <v>0.71022323159027967</v>
      </c>
      <c r="AD532" s="11">
        <f t="shared" si="50"/>
        <v>8.2840127749942649E-2</v>
      </c>
      <c r="AE532" s="11">
        <f t="shared" si="51"/>
        <v>1.4999810054390666E-2</v>
      </c>
      <c r="AF532" s="16">
        <f t="shared" si="52"/>
        <v>1.7495712979541506E-3</v>
      </c>
      <c r="AG532" s="17">
        <f t="shared" si="53"/>
        <v>2.1119852726873202E-2</v>
      </c>
    </row>
    <row r="533" spans="1:33" x14ac:dyDescent="0.2">
      <c r="A533" s="8" t="s">
        <v>1296</v>
      </c>
      <c r="B533" s="8" t="s">
        <v>1297</v>
      </c>
      <c r="C533" s="8" t="s">
        <v>563</v>
      </c>
      <c r="D533" s="9" t="s">
        <v>1298</v>
      </c>
      <c r="E533" s="8" t="s">
        <v>36</v>
      </c>
      <c r="F533" s="8" t="s">
        <v>37</v>
      </c>
      <c r="G533" s="8" t="s">
        <v>278</v>
      </c>
      <c r="H533" s="8" t="s">
        <v>103</v>
      </c>
      <c r="I533" s="8" t="s">
        <v>189</v>
      </c>
      <c r="J533" s="9" t="s">
        <v>41</v>
      </c>
      <c r="K533" s="10">
        <v>1552723111</v>
      </c>
      <c r="L533" s="9" t="s">
        <v>1299</v>
      </c>
      <c r="M533" s="66"/>
      <c r="N533" s="9"/>
      <c r="O533" s="9" t="s">
        <v>1300</v>
      </c>
      <c r="P533" s="11" t="s">
        <v>1301</v>
      </c>
      <c r="Q533" s="9"/>
      <c r="R533" s="10">
        <v>10920556</v>
      </c>
      <c r="S533" s="10">
        <v>7757188</v>
      </c>
      <c r="T533" s="10"/>
      <c r="U533" s="10"/>
      <c r="V533" s="10">
        <v>620777</v>
      </c>
      <c r="W533" s="13">
        <v>2276897</v>
      </c>
      <c r="X533" s="13">
        <v>265694</v>
      </c>
      <c r="Y533" s="10"/>
      <c r="Z533" s="10"/>
      <c r="AA533" s="11"/>
      <c r="AB533" s="15">
        <f t="shared" si="48"/>
        <v>10654862</v>
      </c>
      <c r="AC533" s="16">
        <f t="shared" si="49"/>
        <v>0.72804209008056608</v>
      </c>
      <c r="AD533" s="11">
        <f t="shared" si="50"/>
        <v>5.8262321933404672E-2</v>
      </c>
      <c r="AE533" s="11">
        <f t="shared" si="51"/>
        <v>4.9958604628510617E-3</v>
      </c>
      <c r="AF533" s="16">
        <f t="shared" si="52"/>
        <v>3.9979890529239377E-4</v>
      </c>
      <c r="AG533" s="17">
        <f t="shared" si="53"/>
        <v>6.8620489542001797E-3</v>
      </c>
    </row>
    <row r="534" spans="1:33" x14ac:dyDescent="0.2">
      <c r="A534" s="8" t="s">
        <v>1296</v>
      </c>
      <c r="B534" s="8" t="s">
        <v>1302</v>
      </c>
      <c r="C534" s="8" t="s">
        <v>563</v>
      </c>
      <c r="D534" s="9" t="s">
        <v>1303</v>
      </c>
      <c r="E534" s="8" t="s">
        <v>36</v>
      </c>
      <c r="F534" s="8" t="s">
        <v>37</v>
      </c>
      <c r="G534" s="8" t="s">
        <v>38</v>
      </c>
      <c r="H534" s="8" t="s">
        <v>39</v>
      </c>
      <c r="I534" s="8" t="s">
        <v>40</v>
      </c>
      <c r="J534" s="9" t="s">
        <v>41</v>
      </c>
      <c r="K534" s="10">
        <v>4064955130</v>
      </c>
      <c r="L534" s="9" t="s">
        <v>995</v>
      </c>
      <c r="M534" s="67">
        <v>0.2</v>
      </c>
      <c r="N534" s="9" t="s">
        <v>43</v>
      </c>
      <c r="O534" s="9" t="s">
        <v>1300</v>
      </c>
      <c r="P534" s="11" t="s">
        <v>513</v>
      </c>
      <c r="Q534" s="9"/>
      <c r="R534" s="10">
        <v>131570499</v>
      </c>
      <c r="S534" s="10">
        <v>81215803</v>
      </c>
      <c r="T534" s="10">
        <v>37857204</v>
      </c>
      <c r="U534" s="10"/>
      <c r="V534" s="10">
        <v>1622732</v>
      </c>
      <c r="W534" s="13">
        <v>3368324</v>
      </c>
      <c r="X534" s="13">
        <v>7506436</v>
      </c>
      <c r="Y534" s="10"/>
      <c r="Z534" s="10"/>
      <c r="AA534" s="11">
        <v>1.5300000000000001E-4</v>
      </c>
      <c r="AB534" s="15">
        <f t="shared" si="48"/>
        <v>86206859</v>
      </c>
      <c r="AC534" s="16">
        <f t="shared" si="49"/>
        <v>0.94210372518038266</v>
      </c>
      <c r="AD534" s="11">
        <f t="shared" si="50"/>
        <v>1.8823699399603457E-2</v>
      </c>
      <c r="AE534" s="11">
        <f t="shared" si="51"/>
        <v>1.9979507867286101E-2</v>
      </c>
      <c r="AF534" s="16">
        <f t="shared" si="52"/>
        <v>3.9920047038748E-4</v>
      </c>
      <c r="AG534" s="17">
        <f t="shared" si="53"/>
        <v>2.1360333474305781E-2</v>
      </c>
    </row>
    <row r="535" spans="1:33" x14ac:dyDescent="0.2">
      <c r="A535" s="8" t="s">
        <v>1296</v>
      </c>
      <c r="B535" s="8" t="s">
        <v>1304</v>
      </c>
      <c r="C535" s="8" t="s">
        <v>563</v>
      </c>
      <c r="D535" s="9" t="s">
        <v>1305</v>
      </c>
      <c r="E535" s="8" t="s">
        <v>1037</v>
      </c>
      <c r="F535" s="8" t="s">
        <v>777</v>
      </c>
      <c r="G535" s="8" t="s">
        <v>65</v>
      </c>
      <c r="H535" s="8" t="s">
        <v>1038</v>
      </c>
      <c r="I535" s="8" t="s">
        <v>40</v>
      </c>
      <c r="J535" s="9" t="s">
        <v>41</v>
      </c>
      <c r="K535" s="10">
        <v>2541262132</v>
      </c>
      <c r="L535" s="9" t="s">
        <v>995</v>
      </c>
      <c r="M535" s="67"/>
      <c r="N535" s="9"/>
      <c r="O535" s="9" t="s">
        <v>1300</v>
      </c>
      <c r="P535" s="11" t="s">
        <v>513</v>
      </c>
      <c r="Q535" s="9"/>
      <c r="R535" s="10">
        <v>42121282</v>
      </c>
      <c r="S535" s="10">
        <v>38115160</v>
      </c>
      <c r="T535" s="10"/>
      <c r="U535" s="10"/>
      <c r="V535" s="10">
        <v>1016362</v>
      </c>
      <c r="W535" s="13">
        <v>2928064</v>
      </c>
      <c r="X535" s="13">
        <v>61696</v>
      </c>
      <c r="Y535" s="10"/>
      <c r="Z535" s="10"/>
      <c r="AA535" s="11"/>
      <c r="AB535" s="15">
        <f t="shared" si="48"/>
        <v>42059586</v>
      </c>
      <c r="AC535" s="16">
        <f t="shared" si="49"/>
        <v>0.90621814489567254</v>
      </c>
      <c r="AD535" s="11">
        <f t="shared" si="50"/>
        <v>2.4164812273710919E-2</v>
      </c>
      <c r="AE535" s="11">
        <f t="shared" si="51"/>
        <v>1.4998515706053105E-2</v>
      </c>
      <c r="AF535" s="16">
        <f t="shared" si="52"/>
        <v>3.9994378667269258E-4</v>
      </c>
      <c r="AG535" s="17">
        <f t="shared" si="53"/>
        <v>1.6550668059929208E-2</v>
      </c>
    </row>
    <row r="536" spans="1:33" x14ac:dyDescent="0.2">
      <c r="A536" s="8" t="s">
        <v>1296</v>
      </c>
      <c r="B536" s="8" t="s">
        <v>1306</v>
      </c>
      <c r="C536" s="8" t="s">
        <v>563</v>
      </c>
      <c r="D536" s="9" t="s">
        <v>1307</v>
      </c>
      <c r="E536" s="8" t="s">
        <v>1037</v>
      </c>
      <c r="F536" s="8" t="s">
        <v>777</v>
      </c>
      <c r="G536" s="8" t="s">
        <v>65</v>
      </c>
      <c r="H536" s="8" t="s">
        <v>1038</v>
      </c>
      <c r="I536" s="8" t="s">
        <v>40</v>
      </c>
      <c r="J536" s="9" t="s">
        <v>41</v>
      </c>
      <c r="K536" s="10">
        <v>3073053443</v>
      </c>
      <c r="L536" s="9" t="s">
        <v>995</v>
      </c>
      <c r="M536" s="67"/>
      <c r="N536" s="9"/>
      <c r="O536" s="9" t="s">
        <v>1300</v>
      </c>
      <c r="P536" s="11" t="s">
        <v>513</v>
      </c>
      <c r="Q536" s="9"/>
      <c r="R536" s="10">
        <v>50780673</v>
      </c>
      <c r="S536" s="10">
        <v>46093477</v>
      </c>
      <c r="T536" s="10"/>
      <c r="U536" s="10"/>
      <c r="V536" s="10">
        <v>1229148</v>
      </c>
      <c r="W536" s="13">
        <v>3396405</v>
      </c>
      <c r="X536" s="13">
        <v>61643</v>
      </c>
      <c r="Y536" s="10"/>
      <c r="Z536" s="10"/>
      <c r="AA536" s="11"/>
      <c r="AB536" s="15">
        <f t="shared" si="48"/>
        <v>50719030</v>
      </c>
      <c r="AC536" s="16">
        <f t="shared" si="49"/>
        <v>0.90880044433026419</v>
      </c>
      <c r="AD536" s="11">
        <f t="shared" si="50"/>
        <v>2.4234454010654383E-2</v>
      </c>
      <c r="AE536" s="11">
        <f t="shared" si="51"/>
        <v>1.499924353902621E-2</v>
      </c>
      <c r="AF536" s="16">
        <f t="shared" si="52"/>
        <v>3.9997612238076526E-4</v>
      </c>
      <c r="AG536" s="17">
        <f t="shared" si="53"/>
        <v>1.6504441247362972E-2</v>
      </c>
    </row>
    <row r="537" spans="1:33" x14ac:dyDescent="0.2">
      <c r="A537" s="8" t="s">
        <v>1296</v>
      </c>
      <c r="B537" s="8" t="s">
        <v>1308</v>
      </c>
      <c r="C537" s="8" t="s">
        <v>563</v>
      </c>
      <c r="D537" s="9" t="s">
        <v>1309</v>
      </c>
      <c r="E537" s="8" t="s">
        <v>1037</v>
      </c>
      <c r="F537" s="8" t="s">
        <v>777</v>
      </c>
      <c r="G537" s="8" t="s">
        <v>65</v>
      </c>
      <c r="H537" s="8" t="s">
        <v>1038</v>
      </c>
      <c r="I537" s="8" t="s">
        <v>40</v>
      </c>
      <c r="J537" s="9" t="s">
        <v>41</v>
      </c>
      <c r="K537" s="10">
        <v>2235588534</v>
      </c>
      <c r="L537" s="9" t="s">
        <v>995</v>
      </c>
      <c r="M537" s="67"/>
      <c r="N537" s="9"/>
      <c r="O537" s="9" t="s">
        <v>1300</v>
      </c>
      <c r="P537" s="11" t="s">
        <v>513</v>
      </c>
      <c r="Q537" s="9"/>
      <c r="R537" s="10">
        <v>37064818</v>
      </c>
      <c r="S537" s="10">
        <v>33532007</v>
      </c>
      <c r="T537" s="10"/>
      <c r="U537" s="10"/>
      <c r="V537" s="10">
        <v>894166</v>
      </c>
      <c r="W537" s="13">
        <v>2576949</v>
      </c>
      <c r="X537" s="13">
        <v>61696</v>
      </c>
      <c r="Y537" s="10"/>
      <c r="Z537" s="10"/>
      <c r="AA537" s="11"/>
      <c r="AB537" s="15">
        <f t="shared" si="48"/>
        <v>37003122</v>
      </c>
      <c r="AC537" s="16">
        <f t="shared" si="49"/>
        <v>0.90619399627955721</v>
      </c>
      <c r="AD537" s="11">
        <f t="shared" si="50"/>
        <v>2.4164609678069868E-2</v>
      </c>
      <c r="AE537" s="11">
        <f t="shared" si="51"/>
        <v>1.4999185444918729E-2</v>
      </c>
      <c r="AF537" s="16">
        <f t="shared" si="52"/>
        <v>3.999689506369601E-4</v>
      </c>
      <c r="AG537" s="17">
        <f t="shared" si="53"/>
        <v>1.6551848176548218E-2</v>
      </c>
    </row>
    <row r="538" spans="1:33" x14ac:dyDescent="0.2">
      <c r="A538" s="8" t="s">
        <v>1296</v>
      </c>
      <c r="B538" s="8" t="s">
        <v>1310</v>
      </c>
      <c r="C538" s="8" t="s">
        <v>563</v>
      </c>
      <c r="D538" s="9" t="s">
        <v>1311</v>
      </c>
      <c r="E538" s="8" t="s">
        <v>36</v>
      </c>
      <c r="F538" s="8" t="s">
        <v>37</v>
      </c>
      <c r="G538" s="8" t="s">
        <v>65</v>
      </c>
      <c r="H538" s="8" t="s">
        <v>103</v>
      </c>
      <c r="I538" s="8" t="s">
        <v>40</v>
      </c>
      <c r="J538" s="9" t="s">
        <v>41</v>
      </c>
      <c r="K538" s="10">
        <v>2043681317</v>
      </c>
      <c r="L538" s="9" t="s">
        <v>744</v>
      </c>
      <c r="M538" s="67">
        <v>0.2</v>
      </c>
      <c r="N538" s="9" t="s">
        <v>43</v>
      </c>
      <c r="O538" s="9" t="s">
        <v>373</v>
      </c>
      <c r="P538" s="11" t="s">
        <v>411</v>
      </c>
      <c r="Q538" s="9"/>
      <c r="R538" s="10">
        <v>49381140</v>
      </c>
      <c r="S538" s="10">
        <v>30527748</v>
      </c>
      <c r="T538" s="10">
        <v>13365415</v>
      </c>
      <c r="U538" s="10"/>
      <c r="V538" s="10">
        <v>1017603</v>
      </c>
      <c r="W538" s="13">
        <v>2121406</v>
      </c>
      <c r="X538" s="13">
        <v>2348968</v>
      </c>
      <c r="Y538" s="10"/>
      <c r="Z538" s="10"/>
      <c r="AA538" s="11"/>
      <c r="AB538" s="15">
        <f t="shared" si="48"/>
        <v>33666757</v>
      </c>
      <c r="AC538" s="16">
        <f t="shared" si="49"/>
        <v>0.90676235908317515</v>
      </c>
      <c r="AD538" s="11">
        <f t="shared" si="50"/>
        <v>3.0225750582392002E-2</v>
      </c>
      <c r="AE538" s="11">
        <f t="shared" si="51"/>
        <v>1.4937626402932959E-2</v>
      </c>
      <c r="AF538" s="16">
        <f t="shared" si="52"/>
        <v>4.9792645826687864E-4</v>
      </c>
      <c r="AG538" s="17">
        <f t="shared" si="53"/>
        <v>1.6473584565239729E-2</v>
      </c>
    </row>
    <row r="539" spans="1:33" x14ac:dyDescent="0.2">
      <c r="A539" s="8" t="s">
        <v>1296</v>
      </c>
      <c r="B539" s="8" t="s">
        <v>1310</v>
      </c>
      <c r="C539" s="8" t="s">
        <v>1312</v>
      </c>
      <c r="D539" s="9" t="s">
        <v>1313</v>
      </c>
      <c r="E539" s="8" t="s">
        <v>36</v>
      </c>
      <c r="F539" s="8" t="s">
        <v>37</v>
      </c>
      <c r="G539" s="8" t="s">
        <v>65</v>
      </c>
      <c r="H539" s="8" t="s">
        <v>103</v>
      </c>
      <c r="I539" s="8" t="s">
        <v>40</v>
      </c>
      <c r="J539" s="9" t="s">
        <v>41</v>
      </c>
      <c r="K539" s="10">
        <v>3443176893</v>
      </c>
      <c r="L539" s="9" t="s">
        <v>1314</v>
      </c>
      <c r="M539" s="67">
        <v>0.2</v>
      </c>
      <c r="N539" s="9" t="s">
        <v>43</v>
      </c>
      <c r="O539" s="9" t="s">
        <v>373</v>
      </c>
      <c r="P539" s="11" t="s">
        <v>411</v>
      </c>
      <c r="Q539" s="9"/>
      <c r="R539" s="10">
        <v>64119354</v>
      </c>
      <c r="S539" s="10">
        <v>27465126</v>
      </c>
      <c r="T539" s="10">
        <v>27399067</v>
      </c>
      <c r="U539" s="10"/>
      <c r="V539" s="10">
        <v>1718190</v>
      </c>
      <c r="W539" s="13">
        <v>3576653</v>
      </c>
      <c r="X539" s="13">
        <v>3960318</v>
      </c>
      <c r="Y539" s="10"/>
      <c r="Z539" s="10"/>
      <c r="AA539" s="11"/>
      <c r="AB539" s="15">
        <f t="shared" si="48"/>
        <v>32759969</v>
      </c>
      <c r="AC539" s="16">
        <f t="shared" si="49"/>
        <v>0.83837460285753018</v>
      </c>
      <c r="AD539" s="11">
        <f t="shared" si="50"/>
        <v>5.2447851827942815E-2</v>
      </c>
      <c r="AE539" s="11">
        <f t="shared" si="51"/>
        <v>7.9766816673975637E-3</v>
      </c>
      <c r="AF539" s="16">
        <f t="shared" si="52"/>
        <v>4.9901299102381028E-4</v>
      </c>
      <c r="AG539" s="17">
        <f t="shared" si="53"/>
        <v>9.5144600518786062E-3</v>
      </c>
    </row>
    <row r="540" spans="1:33" x14ac:dyDescent="0.2">
      <c r="A540" s="8" t="s">
        <v>1296</v>
      </c>
      <c r="B540" s="8" t="s">
        <v>1310</v>
      </c>
      <c r="C540" s="8" t="s">
        <v>1315</v>
      </c>
      <c r="D540" s="9" t="s">
        <v>1316</v>
      </c>
      <c r="E540" s="8" t="s">
        <v>36</v>
      </c>
      <c r="F540" s="8" t="s">
        <v>37</v>
      </c>
      <c r="G540" s="8" t="s">
        <v>65</v>
      </c>
      <c r="H540" s="8" t="s">
        <v>103</v>
      </c>
      <c r="I540" s="8" t="s">
        <v>40</v>
      </c>
      <c r="J540" s="9" t="s">
        <v>51</v>
      </c>
      <c r="K540" s="10">
        <v>1097058.1399999999</v>
      </c>
      <c r="L540" s="9" t="s">
        <v>744</v>
      </c>
      <c r="M540" s="67">
        <v>0.2</v>
      </c>
      <c r="N540" s="9" t="s">
        <v>43</v>
      </c>
      <c r="O540" s="9" t="s">
        <v>373</v>
      </c>
      <c r="P540" s="11" t="s">
        <v>411</v>
      </c>
      <c r="Q540" s="9"/>
      <c r="R540" s="10">
        <v>2614130.1</v>
      </c>
      <c r="S540" s="10">
        <v>16397.41</v>
      </c>
      <c r="T540" s="10">
        <v>2594788</v>
      </c>
      <c r="U540" s="10"/>
      <c r="V540" s="10">
        <v>546.45000000000005</v>
      </c>
      <c r="W540" s="13">
        <v>1138.08</v>
      </c>
      <c r="X540" s="13">
        <v>1260.1600000000001</v>
      </c>
      <c r="Y540" s="10"/>
      <c r="Z540" s="10"/>
      <c r="AA540" s="11"/>
      <c r="AB540" s="15">
        <f t="shared" si="48"/>
        <v>18081.940000000002</v>
      </c>
      <c r="AC540" s="16">
        <f t="shared" si="49"/>
        <v>0.9068390891685294</v>
      </c>
      <c r="AD540" s="11">
        <f t="shared" si="50"/>
        <v>3.0220761710303207E-2</v>
      </c>
      <c r="AE540" s="11">
        <f t="shared" si="51"/>
        <v>1.4946710116931453E-2</v>
      </c>
      <c r="AF540" s="16">
        <f t="shared" si="52"/>
        <v>4.9810486798812698E-4</v>
      </c>
      <c r="AG540" s="17">
        <f t="shared" si="53"/>
        <v>1.6482207588378137E-2</v>
      </c>
    </row>
    <row r="541" spans="1:33" x14ac:dyDescent="0.2">
      <c r="A541" s="8" t="s">
        <v>1296</v>
      </c>
      <c r="B541" s="8" t="s">
        <v>1317</v>
      </c>
      <c r="C541" s="8" t="s">
        <v>563</v>
      </c>
      <c r="D541" s="9" t="s">
        <v>1318</v>
      </c>
      <c r="E541" s="8" t="s">
        <v>36</v>
      </c>
      <c r="F541" s="8" t="s">
        <v>37</v>
      </c>
      <c r="G541" s="8" t="s">
        <v>65</v>
      </c>
      <c r="H541" s="8" t="s">
        <v>103</v>
      </c>
      <c r="I541" s="8" t="s">
        <v>40</v>
      </c>
      <c r="J541" s="9" t="s">
        <v>41</v>
      </c>
      <c r="K541" s="10">
        <v>8289142324</v>
      </c>
      <c r="L541" s="9" t="s">
        <v>411</v>
      </c>
      <c r="M541" s="67">
        <v>0.2</v>
      </c>
      <c r="N541" s="9" t="s">
        <v>43</v>
      </c>
      <c r="O541" s="9" t="s">
        <v>1300</v>
      </c>
      <c r="P541" s="11" t="s">
        <v>513</v>
      </c>
      <c r="Q541" s="9"/>
      <c r="R541" s="10">
        <v>366985321</v>
      </c>
      <c r="S541" s="10">
        <v>124098236</v>
      </c>
      <c r="T541" s="10">
        <v>213505731</v>
      </c>
      <c r="U541" s="10"/>
      <c r="V541" s="10">
        <v>3313515</v>
      </c>
      <c r="W541" s="13">
        <v>7986015</v>
      </c>
      <c r="X541" s="13">
        <v>18081824</v>
      </c>
      <c r="Y541" s="10"/>
      <c r="Z541" s="10"/>
      <c r="AA541" s="11"/>
      <c r="AB541" s="15">
        <f t="shared" si="48"/>
        <v>135397766</v>
      </c>
      <c r="AC541" s="16">
        <f t="shared" si="49"/>
        <v>0.91654566885542266</v>
      </c>
      <c r="AD541" s="11">
        <f t="shared" si="50"/>
        <v>2.4472449567594787E-2</v>
      </c>
      <c r="AE541" s="11">
        <f t="shared" si="51"/>
        <v>1.4971179302916745E-2</v>
      </c>
      <c r="AF541" s="16">
        <f t="shared" si="52"/>
        <v>3.9974159816344348E-4</v>
      </c>
      <c r="AG541" s="17">
        <f t="shared" si="53"/>
        <v>1.6334351698604036E-2</v>
      </c>
    </row>
    <row r="542" spans="1:33" x14ac:dyDescent="0.2">
      <c r="A542" s="8" t="s">
        <v>1296</v>
      </c>
      <c r="B542" s="8" t="s">
        <v>1317</v>
      </c>
      <c r="C542" s="8" t="s">
        <v>1312</v>
      </c>
      <c r="D542" s="9" t="s">
        <v>1319</v>
      </c>
      <c r="E542" s="8" t="s">
        <v>36</v>
      </c>
      <c r="F542" s="8" t="s">
        <v>37</v>
      </c>
      <c r="G542" s="8" t="s">
        <v>65</v>
      </c>
      <c r="H542" s="8" t="s">
        <v>103</v>
      </c>
      <c r="I542" s="8" t="s">
        <v>40</v>
      </c>
      <c r="J542" s="9" t="s">
        <v>41</v>
      </c>
      <c r="K542" s="10">
        <v>2533663907</v>
      </c>
      <c r="L542" s="9" t="s">
        <v>1314</v>
      </c>
      <c r="M542" s="67">
        <v>0.2</v>
      </c>
      <c r="N542" s="9" t="s">
        <v>43</v>
      </c>
      <c r="O542" s="9" t="s">
        <v>1300</v>
      </c>
      <c r="P542" s="11" t="s">
        <v>513</v>
      </c>
      <c r="Q542" s="9"/>
      <c r="R542" s="10">
        <v>76012591</v>
      </c>
      <c r="S542" s="10"/>
      <c r="T542" s="10">
        <v>67027510</v>
      </c>
      <c r="U542" s="10"/>
      <c r="V542" s="10">
        <v>1014452</v>
      </c>
      <c r="W542" s="13">
        <v>2441843</v>
      </c>
      <c r="X542" s="13">
        <v>5528786</v>
      </c>
      <c r="Y542" s="10"/>
      <c r="Z542" s="10"/>
      <c r="AA542" s="11"/>
      <c r="AB542" s="15">
        <f t="shared" si="48"/>
        <v>3456295</v>
      </c>
      <c r="AC542" s="16">
        <f t="shared" si="49"/>
        <v>0</v>
      </c>
      <c r="AD542" s="11">
        <f t="shared" si="50"/>
        <v>0.29350851128158911</v>
      </c>
      <c r="AE542" s="11">
        <f t="shared" si="51"/>
        <v>0</v>
      </c>
      <c r="AF542" s="16">
        <f t="shared" si="52"/>
        <v>4.0038933230144484E-4</v>
      </c>
      <c r="AG542" s="17">
        <f t="shared" si="53"/>
        <v>1.3641489664240618E-3</v>
      </c>
    </row>
    <row r="543" spans="1:33" x14ac:dyDescent="0.2">
      <c r="A543" s="8" t="s">
        <v>1296</v>
      </c>
      <c r="B543" s="8" t="s">
        <v>1320</v>
      </c>
      <c r="C543" s="8" t="s">
        <v>563</v>
      </c>
      <c r="D543" s="9" t="s">
        <v>1321</v>
      </c>
      <c r="E543" s="8" t="s">
        <v>36</v>
      </c>
      <c r="F543" s="8" t="s">
        <v>37</v>
      </c>
      <c r="G543" s="8" t="s">
        <v>76</v>
      </c>
      <c r="H543" s="8" t="s">
        <v>39</v>
      </c>
      <c r="I543" s="8" t="s">
        <v>40</v>
      </c>
      <c r="J543" s="9" t="s">
        <v>51</v>
      </c>
      <c r="K543" s="10">
        <v>3399301.01</v>
      </c>
      <c r="L543" s="9" t="s">
        <v>411</v>
      </c>
      <c r="M543" s="67"/>
      <c r="N543" s="9"/>
      <c r="O543" s="9" t="s">
        <v>1300</v>
      </c>
      <c r="P543" s="11" t="s">
        <v>744</v>
      </c>
      <c r="Q543" s="9"/>
      <c r="R543" s="10">
        <v>44609.04</v>
      </c>
      <c r="S543" s="10">
        <v>40768.32</v>
      </c>
      <c r="T543" s="10"/>
      <c r="U543" s="10"/>
      <c r="V543" s="10">
        <v>1358.79</v>
      </c>
      <c r="W543" s="13">
        <v>2311.0500000000002</v>
      </c>
      <c r="X543" s="13">
        <v>170.88</v>
      </c>
      <c r="Y543" s="10"/>
      <c r="Z543" s="10"/>
      <c r="AA543" s="11">
        <v>9.0819999999999998E-3</v>
      </c>
      <c r="AB543" s="15">
        <f t="shared" ref="AB543:AB606" si="54">+S543+U543+V543+W543</f>
        <v>44438.16</v>
      </c>
      <c r="AC543" s="16">
        <f t="shared" ref="AC543:AC606" si="55">+S543/AB543</f>
        <v>0.91741692275287723</v>
      </c>
      <c r="AD543" s="11">
        <f t="shared" ref="AD543:AD606" si="56">+V543/AB543</f>
        <v>3.0577098601742281E-2</v>
      </c>
      <c r="AE543" s="11">
        <f t="shared" ref="AE543:AE606" si="57">+S543/K543</f>
        <v>1.1993147967793532E-2</v>
      </c>
      <c r="AF543" s="16">
        <f t="shared" ref="AF543:AF606" si="58">+V543/K543</f>
        <v>3.9972629549508477E-4</v>
      </c>
      <c r="AG543" s="17">
        <f t="shared" ref="AG543:AG606" si="59">+AB543/K543+AA543</f>
        <v>2.2154734620815471E-2</v>
      </c>
    </row>
    <row r="544" spans="1:33" x14ac:dyDescent="0.2">
      <c r="A544" s="8" t="s">
        <v>1296</v>
      </c>
      <c r="B544" s="8" t="s">
        <v>1322</v>
      </c>
      <c r="C544" s="8" t="s">
        <v>563</v>
      </c>
      <c r="D544" s="9" t="s">
        <v>1323</v>
      </c>
      <c r="E544" s="8" t="s">
        <v>36</v>
      </c>
      <c r="F544" s="8" t="s">
        <v>37</v>
      </c>
      <c r="G544" s="8" t="s">
        <v>38</v>
      </c>
      <c r="H544" s="8" t="s">
        <v>39</v>
      </c>
      <c r="I544" s="8" t="s">
        <v>40</v>
      </c>
      <c r="J544" s="9" t="s">
        <v>41</v>
      </c>
      <c r="K544" s="10">
        <v>2839581961</v>
      </c>
      <c r="L544" s="9" t="s">
        <v>995</v>
      </c>
      <c r="M544" s="67">
        <v>0.2</v>
      </c>
      <c r="N544" s="9" t="s">
        <v>43</v>
      </c>
      <c r="O544" s="9" t="s">
        <v>1300</v>
      </c>
      <c r="P544" s="11" t="s">
        <v>513</v>
      </c>
      <c r="Q544" s="9"/>
      <c r="R544" s="10">
        <v>101111745</v>
      </c>
      <c r="S544" s="10">
        <v>56735387</v>
      </c>
      <c r="T544" s="10">
        <v>37455056</v>
      </c>
      <c r="U544" s="10"/>
      <c r="V544" s="10">
        <v>1133718</v>
      </c>
      <c r="W544" s="13">
        <v>2606881</v>
      </c>
      <c r="X544" s="13">
        <v>3180703</v>
      </c>
      <c r="Y544" s="10"/>
      <c r="Z544" s="10"/>
      <c r="AA544" s="11"/>
      <c r="AB544" s="15">
        <f t="shared" si="54"/>
        <v>60475986</v>
      </c>
      <c r="AC544" s="16">
        <f t="shared" si="55"/>
        <v>0.93814736646046581</v>
      </c>
      <c r="AD544" s="11">
        <f t="shared" si="56"/>
        <v>1.8746581494347193E-2</v>
      </c>
      <c r="AE544" s="11">
        <f t="shared" si="57"/>
        <v>1.9980189964307213E-2</v>
      </c>
      <c r="AF544" s="16">
        <f t="shared" si="58"/>
        <v>3.9925524798049665E-4</v>
      </c>
      <c r="AG544" s="17">
        <f t="shared" si="59"/>
        <v>2.1297496191552964E-2</v>
      </c>
    </row>
    <row r="545" spans="1:33" x14ac:dyDescent="0.2">
      <c r="A545" s="8" t="s">
        <v>1296</v>
      </c>
      <c r="B545" s="8" t="s">
        <v>1322</v>
      </c>
      <c r="C545" s="8" t="s">
        <v>1312</v>
      </c>
      <c r="D545" s="9" t="s">
        <v>1324</v>
      </c>
      <c r="E545" s="8" t="s">
        <v>36</v>
      </c>
      <c r="F545" s="8" t="s">
        <v>37</v>
      </c>
      <c r="G545" s="8" t="s">
        <v>38</v>
      </c>
      <c r="H545" s="8" t="s">
        <v>39</v>
      </c>
      <c r="I545" s="8" t="s">
        <v>40</v>
      </c>
      <c r="J545" s="9" t="s">
        <v>51</v>
      </c>
      <c r="K545" s="10">
        <v>1871984.36</v>
      </c>
      <c r="L545" s="9" t="s">
        <v>995</v>
      </c>
      <c r="M545" s="67">
        <v>0.2</v>
      </c>
      <c r="N545" s="9" t="s">
        <v>43</v>
      </c>
      <c r="O545" s="9" t="s">
        <v>1300</v>
      </c>
      <c r="P545" s="11" t="s">
        <v>513</v>
      </c>
      <c r="Q545" s="9"/>
      <c r="R545" s="10">
        <v>8951606.7799999993</v>
      </c>
      <c r="S545" s="10">
        <v>37395.79</v>
      </c>
      <c r="T545" s="10">
        <v>8909648</v>
      </c>
      <c r="U545" s="10"/>
      <c r="V545" s="10">
        <v>747.47</v>
      </c>
      <c r="W545" s="13">
        <v>1718.6100000000001</v>
      </c>
      <c r="X545" s="13">
        <v>2096.9100000000003</v>
      </c>
      <c r="Y545" s="10"/>
      <c r="Z545" s="10"/>
      <c r="AA545" s="11"/>
      <c r="AB545" s="15">
        <f t="shared" si="54"/>
        <v>39861.870000000003</v>
      </c>
      <c r="AC545" s="16">
        <f t="shared" si="55"/>
        <v>0.93813436248725912</v>
      </c>
      <c r="AD545" s="11">
        <f t="shared" si="56"/>
        <v>1.8751503629909985E-2</v>
      </c>
      <c r="AE545" s="11">
        <f t="shared" si="57"/>
        <v>1.9976550445111624E-2</v>
      </c>
      <c r="AF545" s="16">
        <f t="shared" si="58"/>
        <v>3.9929286588697783E-4</v>
      </c>
      <c r="AG545" s="17">
        <f t="shared" si="59"/>
        <v>2.1293911878622746E-2</v>
      </c>
    </row>
    <row r="546" spans="1:33" x14ac:dyDescent="0.2">
      <c r="A546" s="8" t="s">
        <v>1296</v>
      </c>
      <c r="B546" s="8" t="s">
        <v>1322</v>
      </c>
      <c r="C546" s="8" t="s">
        <v>1325</v>
      </c>
      <c r="D546" s="9" t="s">
        <v>1326</v>
      </c>
      <c r="E546" s="8" t="s">
        <v>36</v>
      </c>
      <c r="F546" s="8" t="s">
        <v>37</v>
      </c>
      <c r="G546" s="8" t="s">
        <v>38</v>
      </c>
      <c r="H546" s="8" t="s">
        <v>39</v>
      </c>
      <c r="I546" s="8" t="s">
        <v>40</v>
      </c>
      <c r="J546" s="9" t="s">
        <v>41</v>
      </c>
      <c r="K546" s="10">
        <v>11453847513</v>
      </c>
      <c r="L546" s="9" t="s">
        <v>1314</v>
      </c>
      <c r="M546" s="67">
        <v>0.2</v>
      </c>
      <c r="N546" s="9" t="s">
        <v>43</v>
      </c>
      <c r="O546" s="9" t="s">
        <v>1300</v>
      </c>
      <c r="P546" s="11" t="s">
        <v>513</v>
      </c>
      <c r="Q546" s="9"/>
      <c r="R546" s="10">
        <v>289353251</v>
      </c>
      <c r="S546" s="10">
        <v>91589346</v>
      </c>
      <c r="T546" s="10">
        <v>169836638</v>
      </c>
      <c r="U546" s="10"/>
      <c r="V546" s="10">
        <v>4580240</v>
      </c>
      <c r="W546" s="13">
        <v>10516120</v>
      </c>
      <c r="X546" s="13">
        <v>12830907</v>
      </c>
      <c r="Y546" s="10"/>
      <c r="Z546" s="10"/>
      <c r="AA546" s="11"/>
      <c r="AB546" s="15">
        <f t="shared" si="54"/>
        <v>106685706</v>
      </c>
      <c r="AC546" s="16">
        <f t="shared" si="55"/>
        <v>0.85849688242209321</v>
      </c>
      <c r="AD546" s="11">
        <f t="shared" si="56"/>
        <v>4.2932086890815534E-2</v>
      </c>
      <c r="AE546" s="11">
        <f t="shared" si="57"/>
        <v>7.9963825165340324E-3</v>
      </c>
      <c r="AF546" s="16">
        <f t="shared" si="58"/>
        <v>3.9988658787376682E-4</v>
      </c>
      <c r="AG546" s="17">
        <f t="shared" si="59"/>
        <v>9.3143990156070097E-3</v>
      </c>
    </row>
    <row r="547" spans="1:33" x14ac:dyDescent="0.2">
      <c r="A547" s="8" t="s">
        <v>1296</v>
      </c>
      <c r="B547" s="8" t="s">
        <v>1302</v>
      </c>
      <c r="C547" s="8" t="s">
        <v>1312</v>
      </c>
      <c r="D547" s="9" t="s">
        <v>1327</v>
      </c>
      <c r="E547" s="8" t="s">
        <v>36</v>
      </c>
      <c r="F547" s="8" t="s">
        <v>37</v>
      </c>
      <c r="G547" s="8" t="s">
        <v>38</v>
      </c>
      <c r="H547" s="8" t="s">
        <v>39</v>
      </c>
      <c r="I547" s="8" t="s">
        <v>40</v>
      </c>
      <c r="J547" s="9" t="s">
        <v>41</v>
      </c>
      <c r="K547" s="10">
        <v>10376604994</v>
      </c>
      <c r="L547" s="9" t="s">
        <v>513</v>
      </c>
      <c r="M547" s="67">
        <v>0.2</v>
      </c>
      <c r="N547" s="9" t="s">
        <v>43</v>
      </c>
      <c r="O547" s="9" t="s">
        <v>1300</v>
      </c>
      <c r="P547" s="11" t="s">
        <v>513</v>
      </c>
      <c r="Q547" s="9"/>
      <c r="R547" s="10">
        <v>244649348</v>
      </c>
      <c r="S547" s="10">
        <v>103776374</v>
      </c>
      <c r="T547" s="10">
        <v>108944747</v>
      </c>
      <c r="U547" s="10"/>
      <c r="V547" s="10">
        <v>4151099</v>
      </c>
      <c r="W547" s="13">
        <v>8603628</v>
      </c>
      <c r="X547" s="13">
        <v>19173500</v>
      </c>
      <c r="Y547" s="10"/>
      <c r="Z547" s="10"/>
      <c r="AA547" s="11">
        <v>1.5300000000000001E-4</v>
      </c>
      <c r="AB547" s="15">
        <f t="shared" si="54"/>
        <v>116531101</v>
      </c>
      <c r="AC547" s="16">
        <f t="shared" si="55"/>
        <v>0.89054658464095349</v>
      </c>
      <c r="AD547" s="11">
        <f t="shared" si="56"/>
        <v>3.5622241310497876E-2</v>
      </c>
      <c r="AE547" s="11">
        <f t="shared" si="57"/>
        <v>1.0000994936205624E-2</v>
      </c>
      <c r="AF547" s="16">
        <f t="shared" si="58"/>
        <v>4.0004404161093768E-4</v>
      </c>
      <c r="AG547" s="17">
        <f t="shared" si="59"/>
        <v>1.1383176061185817E-2</v>
      </c>
    </row>
    <row r="548" spans="1:33" x14ac:dyDescent="0.2">
      <c r="A548" s="8" t="s">
        <v>1296</v>
      </c>
      <c r="B548" s="8" t="s">
        <v>1328</v>
      </c>
      <c r="C548" s="8" t="s">
        <v>563</v>
      </c>
      <c r="D548" s="9" t="s">
        <v>1329</v>
      </c>
      <c r="E548" s="8" t="s">
        <v>36</v>
      </c>
      <c r="F548" s="8" t="s">
        <v>37</v>
      </c>
      <c r="G548" s="8" t="s">
        <v>76</v>
      </c>
      <c r="H548" s="8" t="s">
        <v>39</v>
      </c>
      <c r="I548" s="8" t="s">
        <v>40</v>
      </c>
      <c r="J548" s="9" t="s">
        <v>51</v>
      </c>
      <c r="K548" s="10">
        <v>2404926.2599999998</v>
      </c>
      <c r="L548" s="9" t="s">
        <v>411</v>
      </c>
      <c r="M548" s="67"/>
      <c r="N548" s="9"/>
      <c r="O548" s="9" t="s">
        <v>1300</v>
      </c>
      <c r="P548" s="11" t="s">
        <v>411</v>
      </c>
      <c r="Q548" s="9"/>
      <c r="R548" s="10">
        <v>26806.16</v>
      </c>
      <c r="S548" s="10">
        <v>24051.24</v>
      </c>
      <c r="T548" s="10"/>
      <c r="U548" s="10"/>
      <c r="V548" s="10">
        <v>962.02</v>
      </c>
      <c r="W548" s="13">
        <v>1621.8200000000002</v>
      </c>
      <c r="X548" s="13">
        <v>171.08</v>
      </c>
      <c r="Y548" s="10"/>
      <c r="Z548" s="10"/>
      <c r="AA548" s="11">
        <v>1.1049E-2</v>
      </c>
      <c r="AB548" s="15">
        <f t="shared" si="54"/>
        <v>26635.08</v>
      </c>
      <c r="AC548" s="16">
        <f t="shared" si="55"/>
        <v>0.90299109294959878</v>
      </c>
      <c r="AD548" s="11">
        <f t="shared" si="56"/>
        <v>3.6118532401629724E-2</v>
      </c>
      <c r="AE548" s="11">
        <f t="shared" si="57"/>
        <v>1.0000822228952669E-2</v>
      </c>
      <c r="AF548" s="16">
        <f t="shared" si="58"/>
        <v>4.0002058108841974E-4</v>
      </c>
      <c r="AG548" s="17">
        <f t="shared" si="59"/>
        <v>2.2124216917461748E-2</v>
      </c>
    </row>
    <row r="549" spans="1:33" x14ac:dyDescent="0.2">
      <c r="A549" s="8" t="s">
        <v>1296</v>
      </c>
      <c r="B549" s="8" t="s">
        <v>1330</v>
      </c>
      <c r="C549" s="8" t="s">
        <v>563</v>
      </c>
      <c r="D549" s="9" t="s">
        <v>1331</v>
      </c>
      <c r="E549" s="8" t="s">
        <v>36</v>
      </c>
      <c r="F549" s="8" t="s">
        <v>37</v>
      </c>
      <c r="G549" s="8" t="s">
        <v>65</v>
      </c>
      <c r="H549" s="8" t="s">
        <v>103</v>
      </c>
      <c r="I549" s="8" t="s">
        <v>40</v>
      </c>
      <c r="J549" s="9" t="s">
        <v>41</v>
      </c>
      <c r="K549" s="10">
        <v>273772562</v>
      </c>
      <c r="L549" s="9" t="s">
        <v>995</v>
      </c>
      <c r="M549" s="67">
        <v>0.2</v>
      </c>
      <c r="N549" s="9" t="s">
        <v>43</v>
      </c>
      <c r="O549" s="9" t="s">
        <v>745</v>
      </c>
      <c r="P549" s="11" t="s">
        <v>411</v>
      </c>
      <c r="Q549" s="9"/>
      <c r="R549" s="10">
        <v>6807504</v>
      </c>
      <c r="S549" s="10">
        <v>4090034</v>
      </c>
      <c r="T549" s="10">
        <v>1331485</v>
      </c>
      <c r="U549" s="10"/>
      <c r="V549" s="10">
        <v>544237</v>
      </c>
      <c r="W549" s="13">
        <v>357124</v>
      </c>
      <c r="X549" s="13">
        <v>484624</v>
      </c>
      <c r="Y549" s="10"/>
      <c r="Z549" s="10"/>
      <c r="AA549" s="11"/>
      <c r="AB549" s="15">
        <f t="shared" si="54"/>
        <v>4991395</v>
      </c>
      <c r="AC549" s="16">
        <f t="shared" si="55"/>
        <v>0.81941701668571609</v>
      </c>
      <c r="AD549" s="11">
        <f t="shared" si="56"/>
        <v>0.10903504931987951</v>
      </c>
      <c r="AE549" s="11">
        <f t="shared" si="57"/>
        <v>1.4939532179999835E-2</v>
      </c>
      <c r="AF549" s="16">
        <f t="shared" si="58"/>
        <v>1.9879165246661935E-3</v>
      </c>
      <c r="AG549" s="17">
        <f t="shared" si="59"/>
        <v>1.8231903750822186E-2</v>
      </c>
    </row>
    <row r="550" spans="1:33" x14ac:dyDescent="0.2">
      <c r="A550" s="8" t="s">
        <v>1296</v>
      </c>
      <c r="B550" s="8" t="s">
        <v>1330</v>
      </c>
      <c r="C550" s="8" t="s">
        <v>1312</v>
      </c>
      <c r="D550" s="9" t="s">
        <v>1332</v>
      </c>
      <c r="E550" s="8" t="s">
        <v>36</v>
      </c>
      <c r="F550" s="8" t="s">
        <v>37</v>
      </c>
      <c r="G550" s="8" t="s">
        <v>65</v>
      </c>
      <c r="H550" s="8" t="s">
        <v>103</v>
      </c>
      <c r="I550" s="8" t="s">
        <v>40</v>
      </c>
      <c r="J550" s="9" t="s">
        <v>41</v>
      </c>
      <c r="K550" s="10">
        <v>2602346577</v>
      </c>
      <c r="L550" s="9" t="s">
        <v>1314</v>
      </c>
      <c r="M550" s="67">
        <v>0.2</v>
      </c>
      <c r="N550" s="9" t="s">
        <v>43</v>
      </c>
      <c r="O550" s="9" t="s">
        <v>745</v>
      </c>
      <c r="P550" s="11" t="s">
        <v>411</v>
      </c>
      <c r="Q550" s="9"/>
      <c r="R550" s="10">
        <v>50108949</v>
      </c>
      <c r="S550" s="10">
        <v>20805058</v>
      </c>
      <c r="T550" s="10">
        <v>16095646</v>
      </c>
      <c r="U550" s="10"/>
      <c r="V550" s="10">
        <v>5204083</v>
      </c>
      <c r="W550" s="13">
        <v>3395887</v>
      </c>
      <c r="X550" s="13">
        <v>4608275</v>
      </c>
      <c r="Y550" s="10"/>
      <c r="Z550" s="10"/>
      <c r="AA550" s="11"/>
      <c r="AB550" s="15">
        <f t="shared" si="54"/>
        <v>29405028</v>
      </c>
      <c r="AC550" s="16">
        <f t="shared" si="55"/>
        <v>0.70753403125479086</v>
      </c>
      <c r="AD550" s="11">
        <f t="shared" si="56"/>
        <v>0.17697935876816714</v>
      </c>
      <c r="AE550" s="11">
        <f t="shared" si="57"/>
        <v>7.9947299041099248E-3</v>
      </c>
      <c r="AF550" s="16">
        <f t="shared" si="58"/>
        <v>1.9997655369944217E-3</v>
      </c>
      <c r="AG550" s="17">
        <f t="shared" si="59"/>
        <v>1.1299428085362205E-2</v>
      </c>
    </row>
    <row r="551" spans="1:33" x14ac:dyDescent="0.2">
      <c r="A551" s="8" t="s">
        <v>1296</v>
      </c>
      <c r="B551" s="8" t="s">
        <v>1330</v>
      </c>
      <c r="C551" s="8" t="s">
        <v>1315</v>
      </c>
      <c r="D551" s="9" t="s">
        <v>1333</v>
      </c>
      <c r="E551" s="8" t="s">
        <v>36</v>
      </c>
      <c r="F551" s="8" t="s">
        <v>37</v>
      </c>
      <c r="G551" s="8" t="s">
        <v>65</v>
      </c>
      <c r="H551" s="8" t="s">
        <v>103</v>
      </c>
      <c r="I551" s="8" t="s">
        <v>40</v>
      </c>
      <c r="J551" s="9" t="s">
        <v>51</v>
      </c>
      <c r="K551" s="10">
        <v>390901.8</v>
      </c>
      <c r="L551" s="9" t="s">
        <v>995</v>
      </c>
      <c r="M551" s="67">
        <v>0.2</v>
      </c>
      <c r="N551" s="9" t="s">
        <v>43</v>
      </c>
      <c r="O551" s="9" t="s">
        <v>745</v>
      </c>
      <c r="P551" s="11" t="s">
        <v>411</v>
      </c>
      <c r="Q551" s="9"/>
      <c r="R551" s="10">
        <v>729358.13</v>
      </c>
      <c r="S551" s="10">
        <v>5851.15</v>
      </c>
      <c r="T551" s="10">
        <v>721526</v>
      </c>
      <c r="U551" s="10"/>
      <c r="V551" s="10">
        <v>779.59</v>
      </c>
      <c r="W551" s="13">
        <v>509.71000000000004</v>
      </c>
      <c r="X551" s="13">
        <v>691.68</v>
      </c>
      <c r="Y551" s="10"/>
      <c r="Z551" s="10"/>
      <c r="AA551" s="11"/>
      <c r="AB551" s="15">
        <f t="shared" si="54"/>
        <v>7140.45</v>
      </c>
      <c r="AC551" s="16">
        <f t="shared" si="55"/>
        <v>0.81943715031965769</v>
      </c>
      <c r="AD551" s="11">
        <f t="shared" si="56"/>
        <v>0.10917939345559455</v>
      </c>
      <c r="AE551" s="11">
        <f t="shared" si="57"/>
        <v>1.4968337316430878E-2</v>
      </c>
      <c r="AF551" s="16">
        <f t="shared" si="58"/>
        <v>1.9943371967077153E-3</v>
      </c>
      <c r="AG551" s="17">
        <f t="shared" si="59"/>
        <v>1.8266608135342432E-2</v>
      </c>
    </row>
    <row r="552" spans="1:33" x14ac:dyDescent="0.2">
      <c r="A552" s="8" t="s">
        <v>1296</v>
      </c>
      <c r="B552" s="8" t="s">
        <v>1334</v>
      </c>
      <c r="C552" s="8" t="s">
        <v>563</v>
      </c>
      <c r="D552" s="9" t="s">
        <v>1335</v>
      </c>
      <c r="E552" s="8" t="s">
        <v>1037</v>
      </c>
      <c r="F552" s="8" t="s">
        <v>777</v>
      </c>
      <c r="G552" s="8" t="s">
        <v>65</v>
      </c>
      <c r="H552" s="8" t="s">
        <v>1038</v>
      </c>
      <c r="I552" s="8" t="s">
        <v>40</v>
      </c>
      <c r="J552" s="9" t="s">
        <v>41</v>
      </c>
      <c r="K552" s="10">
        <v>2841327470</v>
      </c>
      <c r="L552" s="9" t="s">
        <v>995</v>
      </c>
      <c r="M552" s="67"/>
      <c r="N552" s="9"/>
      <c r="O552" s="9" t="s">
        <v>1300</v>
      </c>
      <c r="P552" s="11" t="s">
        <v>513</v>
      </c>
      <c r="Q552" s="9"/>
      <c r="R552" s="10">
        <v>47051117</v>
      </c>
      <c r="S552" s="10">
        <v>42621868</v>
      </c>
      <c r="T552" s="10"/>
      <c r="U552" s="10"/>
      <c r="V552" s="10">
        <v>1136463</v>
      </c>
      <c r="W552" s="13">
        <v>3200600</v>
      </c>
      <c r="X552" s="13">
        <v>92186</v>
      </c>
      <c r="Y552" s="10"/>
      <c r="Z552" s="10"/>
      <c r="AA552" s="11"/>
      <c r="AB552" s="15">
        <f t="shared" si="54"/>
        <v>46958931</v>
      </c>
      <c r="AC552" s="16">
        <f t="shared" si="55"/>
        <v>0.90764136006418039</v>
      </c>
      <c r="AD552" s="11">
        <f t="shared" si="56"/>
        <v>2.4201211053973951E-2</v>
      </c>
      <c r="AE552" s="11">
        <f t="shared" si="57"/>
        <v>1.5000688393020746E-2</v>
      </c>
      <c r="AF552" s="16">
        <f t="shared" si="58"/>
        <v>3.9997607174790028E-4</v>
      </c>
      <c r="AG552" s="17">
        <f t="shared" si="59"/>
        <v>1.6527109773798794E-2</v>
      </c>
    </row>
    <row r="553" spans="1:33" x14ac:dyDescent="0.2">
      <c r="A553" s="8" t="s">
        <v>1296</v>
      </c>
      <c r="B553" s="8" t="s">
        <v>1336</v>
      </c>
      <c r="C553" s="8" t="s">
        <v>563</v>
      </c>
      <c r="D553" s="9" t="s">
        <v>1337</v>
      </c>
      <c r="E553" s="8" t="s">
        <v>36</v>
      </c>
      <c r="F553" s="8" t="s">
        <v>37</v>
      </c>
      <c r="G553" s="8" t="s">
        <v>76</v>
      </c>
      <c r="H553" s="8" t="s">
        <v>103</v>
      </c>
      <c r="I553" s="8" t="s">
        <v>40</v>
      </c>
      <c r="J553" s="9" t="s">
        <v>41</v>
      </c>
      <c r="K553" s="10">
        <v>1987954726</v>
      </c>
      <c r="L553" s="9" t="s">
        <v>995</v>
      </c>
      <c r="M553" s="67"/>
      <c r="N553" s="9"/>
      <c r="O553" s="9" t="s">
        <v>1300</v>
      </c>
      <c r="P553" s="11" t="s">
        <v>513</v>
      </c>
      <c r="Q553" s="9"/>
      <c r="R553" s="10">
        <v>19157872</v>
      </c>
      <c r="S553" s="10">
        <v>15883235</v>
      </c>
      <c r="T553" s="10"/>
      <c r="U553" s="10"/>
      <c r="V553" s="10">
        <v>793694</v>
      </c>
      <c r="W553" s="13">
        <v>2398380</v>
      </c>
      <c r="X553" s="13">
        <v>82563</v>
      </c>
      <c r="Y553" s="10"/>
      <c r="Z553" s="10"/>
      <c r="AA553" s="11">
        <v>1.2777999999999999E-2</v>
      </c>
      <c r="AB553" s="15">
        <f t="shared" si="54"/>
        <v>19075309</v>
      </c>
      <c r="AC553" s="16">
        <f t="shared" si="55"/>
        <v>0.83265938182180954</v>
      </c>
      <c r="AD553" s="11">
        <f t="shared" si="56"/>
        <v>4.1608447863151259E-2</v>
      </c>
      <c r="AE553" s="11">
        <f t="shared" si="57"/>
        <v>7.9897367843778551E-3</v>
      </c>
      <c r="AF553" s="16">
        <f t="shared" si="58"/>
        <v>3.9925154714011332E-4</v>
      </c>
      <c r="AG553" s="17">
        <f t="shared" si="59"/>
        <v>2.2373444378344459E-2</v>
      </c>
    </row>
    <row r="554" spans="1:33" x14ac:dyDescent="0.2">
      <c r="A554" s="8" t="s">
        <v>1296</v>
      </c>
      <c r="B554" s="8" t="s">
        <v>1336</v>
      </c>
      <c r="C554" s="8" t="s">
        <v>1312</v>
      </c>
      <c r="D554" s="9" t="s">
        <v>1338</v>
      </c>
      <c r="E554" s="8" t="s">
        <v>36</v>
      </c>
      <c r="F554" s="8" t="s">
        <v>37</v>
      </c>
      <c r="G554" s="8" t="s">
        <v>76</v>
      </c>
      <c r="H554" s="8" t="s">
        <v>103</v>
      </c>
      <c r="I554" s="8" t="s">
        <v>40</v>
      </c>
      <c r="J554" s="9" t="s">
        <v>51</v>
      </c>
      <c r="K554" s="10">
        <v>648141.47</v>
      </c>
      <c r="L554" s="9" t="s">
        <v>995</v>
      </c>
      <c r="M554" s="67"/>
      <c r="N554" s="9"/>
      <c r="O554" s="9" t="s">
        <v>1300</v>
      </c>
      <c r="P554" s="11" t="s">
        <v>513</v>
      </c>
      <c r="Q554" s="9"/>
      <c r="R554" s="10">
        <v>6244.74</v>
      </c>
      <c r="S554" s="10">
        <v>5178.0200000000004</v>
      </c>
      <c r="T554" s="10"/>
      <c r="U554" s="10"/>
      <c r="V554" s="10">
        <v>258.63</v>
      </c>
      <c r="W554" s="13">
        <v>781.2</v>
      </c>
      <c r="X554" s="13">
        <v>26.89</v>
      </c>
      <c r="Y554" s="10"/>
      <c r="Z554" s="10"/>
      <c r="AA554" s="11">
        <v>1.2777999999999999E-2</v>
      </c>
      <c r="AB554" s="15">
        <f t="shared" si="54"/>
        <v>6217.85</v>
      </c>
      <c r="AC554" s="16">
        <f t="shared" si="55"/>
        <v>0.83276695320729832</v>
      </c>
      <c r="AD554" s="11">
        <f t="shared" si="56"/>
        <v>4.1594763463254983E-2</v>
      </c>
      <c r="AE554" s="11">
        <f t="shared" si="57"/>
        <v>7.9890274572309052E-3</v>
      </c>
      <c r="AF554" s="16">
        <f t="shared" si="58"/>
        <v>3.9903325426777586E-4</v>
      </c>
      <c r="AG554" s="17">
        <f t="shared" si="59"/>
        <v>2.2371353130143025E-2</v>
      </c>
    </row>
    <row r="555" spans="1:33" x14ac:dyDescent="0.2">
      <c r="A555" s="8" t="s">
        <v>1296</v>
      </c>
      <c r="B555" s="8" t="s">
        <v>1339</v>
      </c>
      <c r="C555" s="8" t="s">
        <v>563</v>
      </c>
      <c r="D555" s="9" t="s">
        <v>1340</v>
      </c>
      <c r="E555" s="8" t="s">
        <v>36</v>
      </c>
      <c r="F555" s="8" t="s">
        <v>37</v>
      </c>
      <c r="G555" s="8" t="s">
        <v>65</v>
      </c>
      <c r="H555" s="8" t="s">
        <v>66</v>
      </c>
      <c r="I555" s="8" t="s">
        <v>40</v>
      </c>
      <c r="J555" s="9" t="s">
        <v>67</v>
      </c>
      <c r="K555" s="10">
        <v>96721075</v>
      </c>
      <c r="L555" s="9" t="s">
        <v>513</v>
      </c>
      <c r="M555" s="67"/>
      <c r="N555" s="9"/>
      <c r="O555" s="9" t="s">
        <v>1300</v>
      </c>
      <c r="P555" s="11" t="s">
        <v>411</v>
      </c>
      <c r="Q555" s="9"/>
      <c r="R555" s="10">
        <v>609201.55000000005</v>
      </c>
      <c r="S555" s="10">
        <v>483470.85</v>
      </c>
      <c r="T555" s="10"/>
      <c r="U555" s="10"/>
      <c r="V555" s="10">
        <v>38677.01</v>
      </c>
      <c r="W555" s="13">
        <v>86759.87</v>
      </c>
      <c r="X555" s="13">
        <v>293.82</v>
      </c>
      <c r="Y555" s="10"/>
      <c r="Z555" s="10"/>
      <c r="AA555" s="11"/>
      <c r="AB555" s="15">
        <f t="shared" si="54"/>
        <v>608907.73</v>
      </c>
      <c r="AC555" s="16">
        <f t="shared" si="55"/>
        <v>0.79399689999008549</v>
      </c>
      <c r="AD555" s="11">
        <f t="shared" si="56"/>
        <v>6.3518671375710739E-2</v>
      </c>
      <c r="AE555" s="11">
        <f t="shared" si="57"/>
        <v>4.9986091449045617E-3</v>
      </c>
      <c r="AF555" s="16">
        <f t="shared" si="58"/>
        <v>3.9988192852488457E-4</v>
      </c>
      <c r="AG555" s="17">
        <f t="shared" si="59"/>
        <v>6.2955020919690978E-3</v>
      </c>
    </row>
    <row r="556" spans="1:33" x14ac:dyDescent="0.2">
      <c r="A556" s="8" t="s">
        <v>1296</v>
      </c>
      <c r="B556" s="8" t="s">
        <v>1341</v>
      </c>
      <c r="C556" s="8" t="s">
        <v>563</v>
      </c>
      <c r="D556" s="9" t="s">
        <v>1342</v>
      </c>
      <c r="E556" s="8" t="s">
        <v>36</v>
      </c>
      <c r="F556" s="8" t="s">
        <v>37</v>
      </c>
      <c r="G556" s="8" t="s">
        <v>38</v>
      </c>
      <c r="H556" s="8" t="s">
        <v>39</v>
      </c>
      <c r="I556" s="8" t="s">
        <v>40</v>
      </c>
      <c r="J556" s="9" t="s">
        <v>41</v>
      </c>
      <c r="K556" s="10">
        <v>19547861690</v>
      </c>
      <c r="L556" s="9" t="s">
        <v>995</v>
      </c>
      <c r="M556" s="67">
        <v>0.2</v>
      </c>
      <c r="N556" s="9" t="s">
        <v>43</v>
      </c>
      <c r="O556" s="9" t="s">
        <v>1300</v>
      </c>
      <c r="P556" s="11" t="s">
        <v>513</v>
      </c>
      <c r="Q556" s="9"/>
      <c r="R556" s="10">
        <v>1053446030</v>
      </c>
      <c r="S556" s="10">
        <v>390440883</v>
      </c>
      <c r="T556" s="10">
        <v>621786370</v>
      </c>
      <c r="U556" s="10"/>
      <c r="V556" s="10">
        <v>7807941</v>
      </c>
      <c r="W556" s="13">
        <v>17670992</v>
      </c>
      <c r="X556" s="13">
        <v>15739844</v>
      </c>
      <c r="Y556" s="10"/>
      <c r="Z556" s="10"/>
      <c r="AA556" s="11">
        <v>8.9999999999999998E-4</v>
      </c>
      <c r="AB556" s="15">
        <f t="shared" si="54"/>
        <v>415919816</v>
      </c>
      <c r="AC556" s="16">
        <f t="shared" si="55"/>
        <v>0.93874075718479355</v>
      </c>
      <c r="AD556" s="11">
        <f t="shared" si="56"/>
        <v>1.8772707381655505E-2</v>
      </c>
      <c r="AE556" s="11">
        <f t="shared" si="57"/>
        <v>1.9973585305227314E-2</v>
      </c>
      <c r="AF556" s="16">
        <f t="shared" si="58"/>
        <v>3.9942685925562226E-4</v>
      </c>
      <c r="AG556" s="17">
        <f t="shared" si="59"/>
        <v>2.217699809809735E-2</v>
      </c>
    </row>
    <row r="557" spans="1:33" x14ac:dyDescent="0.2">
      <c r="A557" s="8" t="s">
        <v>1296</v>
      </c>
      <c r="B557" s="8" t="s">
        <v>1341</v>
      </c>
      <c r="C557" s="8" t="s">
        <v>1325</v>
      </c>
      <c r="D557" s="9" t="s">
        <v>1343</v>
      </c>
      <c r="E557" s="8" t="s">
        <v>36</v>
      </c>
      <c r="F557" s="8" t="s">
        <v>37</v>
      </c>
      <c r="G557" s="8" t="s">
        <v>38</v>
      </c>
      <c r="H557" s="8" t="s">
        <v>39</v>
      </c>
      <c r="I557" s="8" t="s">
        <v>40</v>
      </c>
      <c r="J557" s="9" t="s">
        <v>41</v>
      </c>
      <c r="K557" s="10">
        <v>5047313228</v>
      </c>
      <c r="L557" s="9" t="s">
        <v>1314</v>
      </c>
      <c r="M557" s="67">
        <v>0.2</v>
      </c>
      <c r="N557" s="9" t="s">
        <v>43</v>
      </c>
      <c r="O557" s="9" t="s">
        <v>1300</v>
      </c>
      <c r="P557" s="11" t="s">
        <v>513</v>
      </c>
      <c r="Q557" s="9"/>
      <c r="R557" s="10">
        <v>220100151</v>
      </c>
      <c r="S557" s="10">
        <v>40361705</v>
      </c>
      <c r="T557" s="10">
        <v>169086596</v>
      </c>
      <c r="U557" s="10"/>
      <c r="V557" s="10">
        <v>2019041</v>
      </c>
      <c r="W557" s="13">
        <v>4565893</v>
      </c>
      <c r="X557" s="13">
        <v>4066916</v>
      </c>
      <c r="Y557" s="10"/>
      <c r="Z557" s="10"/>
      <c r="AA557" s="11">
        <v>8.9999999999999998E-4</v>
      </c>
      <c r="AB557" s="15">
        <f t="shared" si="54"/>
        <v>46946639</v>
      </c>
      <c r="AC557" s="16">
        <f t="shared" si="55"/>
        <v>0.85973577363014209</v>
      </c>
      <c r="AD557" s="11">
        <f t="shared" si="56"/>
        <v>4.3007146901400117E-2</v>
      </c>
      <c r="AE557" s="11">
        <f t="shared" si="57"/>
        <v>7.9966713331943023E-3</v>
      </c>
      <c r="AF557" s="16">
        <f t="shared" si="58"/>
        <v>4.0002292483045396E-4</v>
      </c>
      <c r="AG557" s="17">
        <f t="shared" si="59"/>
        <v>1.0201312773608589E-2</v>
      </c>
    </row>
    <row r="558" spans="1:33" x14ac:dyDescent="0.2">
      <c r="A558" s="8" t="s">
        <v>1296</v>
      </c>
      <c r="B558" s="8" t="s">
        <v>1344</v>
      </c>
      <c r="C558" s="8" t="s">
        <v>563</v>
      </c>
      <c r="D558" s="9" t="s">
        <v>1345</v>
      </c>
      <c r="E558" s="8" t="s">
        <v>36</v>
      </c>
      <c r="F558" s="8" t="s">
        <v>37</v>
      </c>
      <c r="G558" s="8" t="s">
        <v>65</v>
      </c>
      <c r="H558" s="8" t="s">
        <v>172</v>
      </c>
      <c r="I558" s="8" t="s">
        <v>40</v>
      </c>
      <c r="J558" s="9" t="s">
        <v>41</v>
      </c>
      <c r="K558" s="10">
        <v>1840573772</v>
      </c>
      <c r="L558" s="9" t="s">
        <v>411</v>
      </c>
      <c r="M558" s="67">
        <v>0.2</v>
      </c>
      <c r="N558" s="9" t="s">
        <v>43</v>
      </c>
      <c r="O558" s="9" t="s">
        <v>1300</v>
      </c>
      <c r="P558" s="11" t="s">
        <v>411</v>
      </c>
      <c r="Q558" s="9"/>
      <c r="R558" s="10">
        <v>50399090</v>
      </c>
      <c r="S558" s="10">
        <v>27586291</v>
      </c>
      <c r="T558" s="10">
        <v>20170387</v>
      </c>
      <c r="U558" s="10"/>
      <c r="V558" s="10">
        <v>735509</v>
      </c>
      <c r="W558" s="13">
        <v>1830677</v>
      </c>
      <c r="X558" s="13">
        <v>76226</v>
      </c>
      <c r="Y558" s="10"/>
      <c r="Z558" s="10"/>
      <c r="AA558" s="11"/>
      <c r="AB558" s="15">
        <f t="shared" si="54"/>
        <v>30152477</v>
      </c>
      <c r="AC558" s="16">
        <f t="shared" si="55"/>
        <v>0.91489302852299659</v>
      </c>
      <c r="AD558" s="11">
        <f t="shared" si="56"/>
        <v>2.4392987680580937E-2</v>
      </c>
      <c r="AE558" s="11">
        <f t="shared" si="57"/>
        <v>1.4987875748128394E-2</v>
      </c>
      <c r="AF558" s="16">
        <f t="shared" si="58"/>
        <v>3.9960854120005355E-4</v>
      </c>
      <c r="AG558" s="17">
        <f t="shared" si="59"/>
        <v>1.6382107285618758E-2</v>
      </c>
    </row>
    <row r="559" spans="1:33" x14ac:dyDescent="0.2">
      <c r="A559" s="8" t="s">
        <v>1296</v>
      </c>
      <c r="B559" s="8" t="s">
        <v>1344</v>
      </c>
      <c r="C559" s="8" t="s">
        <v>1325</v>
      </c>
      <c r="D559" s="9" t="s">
        <v>1346</v>
      </c>
      <c r="E559" s="8" t="s">
        <v>36</v>
      </c>
      <c r="F559" s="8" t="s">
        <v>37</v>
      </c>
      <c r="G559" s="8" t="s">
        <v>65</v>
      </c>
      <c r="H559" s="8" t="s">
        <v>172</v>
      </c>
      <c r="I559" s="8" t="s">
        <v>40</v>
      </c>
      <c r="J559" s="9" t="s">
        <v>41</v>
      </c>
      <c r="K559" s="10">
        <v>5818460237</v>
      </c>
      <c r="L559" s="9" t="s">
        <v>1314</v>
      </c>
      <c r="M559" s="67">
        <v>0.2</v>
      </c>
      <c r="N559" s="9" t="s">
        <v>43</v>
      </c>
      <c r="O559" s="9" t="s">
        <v>1300</v>
      </c>
      <c r="P559" s="11" t="s">
        <v>411</v>
      </c>
      <c r="Q559" s="9"/>
      <c r="R559" s="10">
        <v>97959720</v>
      </c>
      <c r="S559" s="10">
        <v>29069711</v>
      </c>
      <c r="T559" s="10">
        <v>60539760</v>
      </c>
      <c r="U559" s="10"/>
      <c r="V559" s="10">
        <v>2325522</v>
      </c>
      <c r="W559" s="13">
        <v>5783896</v>
      </c>
      <c r="X559" s="13">
        <v>240831</v>
      </c>
      <c r="Y559" s="10"/>
      <c r="Z559" s="10"/>
      <c r="AA559" s="11"/>
      <c r="AB559" s="15">
        <f t="shared" si="54"/>
        <v>37179129</v>
      </c>
      <c r="AC559" s="16">
        <f t="shared" si="55"/>
        <v>0.7818825180116511</v>
      </c>
      <c r="AD559" s="11">
        <f t="shared" si="56"/>
        <v>6.2549125343953058E-2</v>
      </c>
      <c r="AE559" s="11">
        <f t="shared" si="57"/>
        <v>4.9961174977434155E-3</v>
      </c>
      <c r="AF559" s="16">
        <f t="shared" si="58"/>
        <v>3.996799677708273E-4</v>
      </c>
      <c r="AG559" s="17">
        <f t="shared" si="59"/>
        <v>6.3898570215493253E-3</v>
      </c>
    </row>
    <row r="560" spans="1:33" x14ac:dyDescent="0.2">
      <c r="A560" s="8" t="s">
        <v>1296</v>
      </c>
      <c r="B560" s="8" t="s">
        <v>1347</v>
      </c>
      <c r="C560" s="8" t="s">
        <v>563</v>
      </c>
      <c r="D560" s="9" t="s">
        <v>1348</v>
      </c>
      <c r="E560" s="8" t="s">
        <v>36</v>
      </c>
      <c r="F560" s="8" t="s">
        <v>37</v>
      </c>
      <c r="G560" s="8" t="s">
        <v>65</v>
      </c>
      <c r="H560" s="8" t="s">
        <v>66</v>
      </c>
      <c r="I560" s="8" t="s">
        <v>40</v>
      </c>
      <c r="J560" s="9" t="s">
        <v>51</v>
      </c>
      <c r="K560" s="10">
        <v>36408303.93</v>
      </c>
      <c r="L560" s="9" t="s">
        <v>513</v>
      </c>
      <c r="M560" s="67"/>
      <c r="N560" s="9"/>
      <c r="O560" s="9" t="s">
        <v>1300</v>
      </c>
      <c r="P560" s="11" t="s">
        <v>513</v>
      </c>
      <c r="Q560" s="9"/>
      <c r="R560" s="10">
        <v>140924.74</v>
      </c>
      <c r="S560" s="10">
        <v>91193.46</v>
      </c>
      <c r="T560" s="10"/>
      <c r="U560" s="10"/>
      <c r="V560" s="10">
        <v>14582.34</v>
      </c>
      <c r="W560" s="13">
        <v>34809.800000000003</v>
      </c>
      <c r="X560" s="13">
        <v>339.14</v>
      </c>
      <c r="Y560" s="10"/>
      <c r="Z560" s="10"/>
      <c r="AA560" s="11"/>
      <c r="AB560" s="15">
        <f t="shared" si="54"/>
        <v>140585.60000000001</v>
      </c>
      <c r="AC560" s="16">
        <f t="shared" si="55"/>
        <v>0.64866856918489524</v>
      </c>
      <c r="AD560" s="11">
        <f t="shared" si="56"/>
        <v>0.10372570163658297</v>
      </c>
      <c r="AE560" s="11">
        <f t="shared" si="57"/>
        <v>2.5047434281841871E-3</v>
      </c>
      <c r="AF560" s="16">
        <f t="shared" si="58"/>
        <v>4.0052236511858846E-4</v>
      </c>
      <c r="AG560" s="17">
        <f t="shared" si="59"/>
        <v>3.8613608661995152E-3</v>
      </c>
    </row>
    <row r="561" spans="1:33" x14ac:dyDescent="0.2">
      <c r="A561" s="8" t="s">
        <v>1296</v>
      </c>
      <c r="B561" s="8" t="s">
        <v>1349</v>
      </c>
      <c r="C561" s="8" t="s">
        <v>563</v>
      </c>
      <c r="D561" s="9" t="s">
        <v>1350</v>
      </c>
      <c r="E561" s="8" t="s">
        <v>36</v>
      </c>
      <c r="F561" s="8" t="s">
        <v>37</v>
      </c>
      <c r="G561" s="8" t="s">
        <v>38</v>
      </c>
      <c r="H561" s="8" t="s">
        <v>463</v>
      </c>
      <c r="I561" s="8" t="s">
        <v>40</v>
      </c>
      <c r="J561" s="9" t="s">
        <v>41</v>
      </c>
      <c r="K561" s="10">
        <v>12097819263</v>
      </c>
      <c r="L561" s="9" t="s">
        <v>995</v>
      </c>
      <c r="M561" s="67">
        <v>0.2</v>
      </c>
      <c r="N561" s="9" t="s">
        <v>43</v>
      </c>
      <c r="O561" s="9" t="s">
        <v>1300</v>
      </c>
      <c r="P561" s="11" t="s">
        <v>513</v>
      </c>
      <c r="Q561" s="9"/>
      <c r="R561" s="10">
        <v>1826184244</v>
      </c>
      <c r="S561" s="10">
        <v>242033482</v>
      </c>
      <c r="T561" s="10">
        <v>1473427760</v>
      </c>
      <c r="U561" s="10"/>
      <c r="V561" s="10">
        <v>4836069</v>
      </c>
      <c r="W561" s="13">
        <v>10879622</v>
      </c>
      <c r="X561" s="13">
        <v>95007311</v>
      </c>
      <c r="Y561" s="10"/>
      <c r="Z561" s="10"/>
      <c r="AA561" s="11"/>
      <c r="AB561" s="15">
        <f t="shared" si="54"/>
        <v>257749173</v>
      </c>
      <c r="AC561" s="16">
        <f t="shared" si="55"/>
        <v>0.93902719136949475</v>
      </c>
      <c r="AD561" s="11">
        <f t="shared" si="56"/>
        <v>1.8762694536366174E-2</v>
      </c>
      <c r="AE561" s="11">
        <f t="shared" si="57"/>
        <v>2.0006372779946862E-2</v>
      </c>
      <c r="AF561" s="16">
        <f t="shared" si="58"/>
        <v>3.9974716887948932E-4</v>
      </c>
      <c r="AG561" s="17">
        <f t="shared" si="59"/>
        <v>2.130542434108771E-2</v>
      </c>
    </row>
    <row r="562" spans="1:33" x14ac:dyDescent="0.2">
      <c r="A562" s="8" t="s">
        <v>1296</v>
      </c>
      <c r="B562" s="8" t="s">
        <v>1349</v>
      </c>
      <c r="C562" s="8" t="s">
        <v>1312</v>
      </c>
      <c r="D562" s="9" t="s">
        <v>1351</v>
      </c>
      <c r="E562" s="8" t="s">
        <v>36</v>
      </c>
      <c r="F562" s="8" t="s">
        <v>37</v>
      </c>
      <c r="G562" s="8" t="s">
        <v>38</v>
      </c>
      <c r="H562" s="8" t="s">
        <v>463</v>
      </c>
      <c r="I562" s="8" t="s">
        <v>40</v>
      </c>
      <c r="J562" s="9" t="s">
        <v>51</v>
      </c>
      <c r="K562" s="10">
        <v>9021651.8499999996</v>
      </c>
      <c r="L562" s="9" t="s">
        <v>995</v>
      </c>
      <c r="M562" s="67">
        <v>0.2</v>
      </c>
      <c r="N562" s="9" t="s">
        <v>43</v>
      </c>
      <c r="O562" s="9" t="s">
        <v>1300</v>
      </c>
      <c r="P562" s="11" t="s">
        <v>513</v>
      </c>
      <c r="Q562" s="9"/>
      <c r="R562" s="10">
        <v>406684052.99000001</v>
      </c>
      <c r="S562" s="10">
        <v>180761.05</v>
      </c>
      <c r="T562" s="10">
        <v>406420637</v>
      </c>
      <c r="U562" s="10"/>
      <c r="V562" s="10">
        <v>3613.65</v>
      </c>
      <c r="W562" s="13">
        <v>8121.3</v>
      </c>
      <c r="X562" s="13">
        <v>70919.989999999991</v>
      </c>
      <c r="Y562" s="10"/>
      <c r="Z562" s="10"/>
      <c r="AA562" s="11"/>
      <c r="AB562" s="15">
        <f t="shared" si="54"/>
        <v>192495.99999999997</v>
      </c>
      <c r="AC562" s="16">
        <f t="shared" si="55"/>
        <v>0.93903795403540857</v>
      </c>
      <c r="AD562" s="11">
        <f t="shared" si="56"/>
        <v>1.8772597872163579E-2</v>
      </c>
      <c r="AE562" s="11">
        <f t="shared" si="57"/>
        <v>2.0036358419217873E-2</v>
      </c>
      <c r="AF562" s="16">
        <f t="shared" si="58"/>
        <v>4.0055303175992103E-4</v>
      </c>
      <c r="AG562" s="17">
        <f t="shared" si="59"/>
        <v>2.1337112449091013E-2</v>
      </c>
    </row>
    <row r="563" spans="1:33" x14ac:dyDescent="0.2">
      <c r="A563" s="8" t="s">
        <v>1296</v>
      </c>
      <c r="B563" s="8" t="s">
        <v>1349</v>
      </c>
      <c r="C563" s="8" t="s">
        <v>1325</v>
      </c>
      <c r="D563" s="9" t="s">
        <v>1352</v>
      </c>
      <c r="E563" s="8" t="s">
        <v>36</v>
      </c>
      <c r="F563" s="8" t="s">
        <v>37</v>
      </c>
      <c r="G563" s="8" t="s">
        <v>38</v>
      </c>
      <c r="H563" s="8" t="s">
        <v>463</v>
      </c>
      <c r="I563" s="8" t="s">
        <v>40</v>
      </c>
      <c r="J563" s="9" t="s">
        <v>41</v>
      </c>
      <c r="K563" s="10">
        <v>12604324152</v>
      </c>
      <c r="L563" s="9" t="s">
        <v>1314</v>
      </c>
      <c r="M563" s="67">
        <v>0.2</v>
      </c>
      <c r="N563" s="9" t="s">
        <v>43</v>
      </c>
      <c r="O563" s="9" t="s">
        <v>1300</v>
      </c>
      <c r="P563" s="11" t="s">
        <v>513</v>
      </c>
      <c r="Q563" s="9"/>
      <c r="R563" s="10">
        <v>1806757368</v>
      </c>
      <c r="S563" s="10">
        <v>63165361</v>
      </c>
      <c r="T563" s="10">
        <v>1628181687</v>
      </c>
      <c r="U563" s="10"/>
      <c r="V563" s="10">
        <v>5055310</v>
      </c>
      <c r="W563" s="13">
        <v>11338705</v>
      </c>
      <c r="X563" s="13">
        <v>99016305</v>
      </c>
      <c r="Y563" s="10"/>
      <c r="Z563" s="10"/>
      <c r="AA563" s="11"/>
      <c r="AB563" s="15">
        <f t="shared" si="54"/>
        <v>79559376</v>
      </c>
      <c r="AC563" s="16">
        <f t="shared" si="55"/>
        <v>0.7939398745409969</v>
      </c>
      <c r="AD563" s="11">
        <f t="shared" si="56"/>
        <v>6.3541348036716627E-2</v>
      </c>
      <c r="AE563" s="11">
        <f t="shared" si="57"/>
        <v>5.0114040418404501E-3</v>
      </c>
      <c r="AF563" s="16">
        <f t="shared" si="58"/>
        <v>4.0107743493710809E-4</v>
      </c>
      <c r="AG563" s="17">
        <f t="shared" si="59"/>
        <v>6.3120699722226566E-3</v>
      </c>
    </row>
    <row r="564" spans="1:33" x14ac:dyDescent="0.2">
      <c r="A564" s="8" t="s">
        <v>1296</v>
      </c>
      <c r="B564" s="8" t="s">
        <v>1353</v>
      </c>
      <c r="C564" s="8" t="s">
        <v>563</v>
      </c>
      <c r="D564" s="9" t="s">
        <v>1354</v>
      </c>
      <c r="E564" s="8" t="s">
        <v>36</v>
      </c>
      <c r="F564" s="8" t="s">
        <v>37</v>
      </c>
      <c r="G564" s="8" t="s">
        <v>65</v>
      </c>
      <c r="H564" s="8" t="s">
        <v>103</v>
      </c>
      <c r="I564" s="8" t="s">
        <v>40</v>
      </c>
      <c r="J564" s="9" t="s">
        <v>41</v>
      </c>
      <c r="K564" s="10">
        <v>3113833156</v>
      </c>
      <c r="L564" s="9" t="s">
        <v>995</v>
      </c>
      <c r="M564" s="67">
        <v>0.2</v>
      </c>
      <c r="N564" s="9" t="s">
        <v>43</v>
      </c>
      <c r="O564" s="9" t="s">
        <v>373</v>
      </c>
      <c r="P564" s="11" t="s">
        <v>411</v>
      </c>
      <c r="Q564" s="9"/>
      <c r="R564" s="10">
        <v>176885929</v>
      </c>
      <c r="S564" s="10">
        <v>62018992</v>
      </c>
      <c r="T564" s="10">
        <v>103924059</v>
      </c>
      <c r="U564" s="10"/>
      <c r="V564" s="10">
        <v>1550806</v>
      </c>
      <c r="W564" s="13">
        <v>2852146</v>
      </c>
      <c r="X564" s="13">
        <v>6539926</v>
      </c>
      <c r="Y564" s="10"/>
      <c r="Z564" s="10"/>
      <c r="AA564" s="11"/>
      <c r="AB564" s="15">
        <f t="shared" si="54"/>
        <v>66421944</v>
      </c>
      <c r="AC564" s="16">
        <f t="shared" si="55"/>
        <v>0.93371238878524843</v>
      </c>
      <c r="AD564" s="11">
        <f t="shared" si="56"/>
        <v>2.3347796023555106E-2</v>
      </c>
      <c r="AE564" s="11">
        <f t="shared" si="57"/>
        <v>1.991724954193403E-2</v>
      </c>
      <c r="AF564" s="16">
        <f t="shared" si="58"/>
        <v>4.9803760262870042E-4</v>
      </c>
      <c r="AG564" s="17">
        <f t="shared" si="59"/>
        <v>2.1331246946231695E-2</v>
      </c>
    </row>
    <row r="565" spans="1:33" x14ac:dyDescent="0.2">
      <c r="A565" s="8" t="s">
        <v>1296</v>
      </c>
      <c r="B565" s="8" t="s">
        <v>1353</v>
      </c>
      <c r="C565" s="8" t="s">
        <v>1312</v>
      </c>
      <c r="D565" s="9" t="s">
        <v>1355</v>
      </c>
      <c r="E565" s="8" t="s">
        <v>36</v>
      </c>
      <c r="F565" s="8" t="s">
        <v>37</v>
      </c>
      <c r="G565" s="8" t="s">
        <v>65</v>
      </c>
      <c r="H565" s="8" t="s">
        <v>103</v>
      </c>
      <c r="I565" s="8" t="s">
        <v>40</v>
      </c>
      <c r="J565" s="9" t="s">
        <v>41</v>
      </c>
      <c r="K565" s="10">
        <v>14466188393</v>
      </c>
      <c r="L565" s="9" t="s">
        <v>1314</v>
      </c>
      <c r="M565" s="67">
        <v>0.2</v>
      </c>
      <c r="N565" s="9" t="s">
        <v>43</v>
      </c>
      <c r="O565" s="9" t="s">
        <v>373</v>
      </c>
      <c r="P565" s="11" t="s">
        <v>411</v>
      </c>
      <c r="Q565" s="9"/>
      <c r="R565" s="10">
        <v>766126972</v>
      </c>
      <c r="S565" s="10">
        <v>115357466</v>
      </c>
      <c r="T565" s="10">
        <v>599939233</v>
      </c>
      <c r="U565" s="10"/>
      <c r="V565" s="10">
        <v>7223106</v>
      </c>
      <c r="W565" s="13">
        <v>13242445</v>
      </c>
      <c r="X565" s="13">
        <v>30364722</v>
      </c>
      <c r="Y565" s="10"/>
      <c r="Z565" s="10"/>
      <c r="AA565" s="11"/>
      <c r="AB565" s="15">
        <f t="shared" si="54"/>
        <v>135823017</v>
      </c>
      <c r="AC565" s="16">
        <f t="shared" si="55"/>
        <v>0.84932192310232657</v>
      </c>
      <c r="AD565" s="11">
        <f t="shared" si="56"/>
        <v>5.3180279451457035E-2</v>
      </c>
      <c r="AE565" s="11">
        <f t="shared" si="57"/>
        <v>7.9742820199839217E-3</v>
      </c>
      <c r="AF565" s="16">
        <f t="shared" si="58"/>
        <v>4.9930954884392124E-4</v>
      </c>
      <c r="AG565" s="17">
        <f t="shared" si="59"/>
        <v>9.3889982150186149E-3</v>
      </c>
    </row>
    <row r="566" spans="1:33" x14ac:dyDescent="0.2">
      <c r="A566" s="8" t="s">
        <v>1296</v>
      </c>
      <c r="B566" s="8" t="s">
        <v>1353</v>
      </c>
      <c r="C566" s="8" t="s">
        <v>1315</v>
      </c>
      <c r="D566" s="9" t="s">
        <v>1356</v>
      </c>
      <c r="E566" s="8" t="s">
        <v>36</v>
      </c>
      <c r="F566" s="8" t="s">
        <v>37</v>
      </c>
      <c r="G566" s="8" t="s">
        <v>65</v>
      </c>
      <c r="H566" s="8" t="s">
        <v>103</v>
      </c>
      <c r="I566" s="8" t="s">
        <v>40</v>
      </c>
      <c r="J566" s="9" t="s">
        <v>51</v>
      </c>
      <c r="K566" s="10">
        <v>1923136.16</v>
      </c>
      <c r="L566" s="9" t="s">
        <v>995</v>
      </c>
      <c r="M566" s="67">
        <v>0.2</v>
      </c>
      <c r="N566" s="9" t="s">
        <v>43</v>
      </c>
      <c r="O566" s="9" t="s">
        <v>373</v>
      </c>
      <c r="P566" s="11" t="s">
        <v>411</v>
      </c>
      <c r="Q566" s="9"/>
      <c r="R566" s="10">
        <v>23349552.609999999</v>
      </c>
      <c r="S566" s="10">
        <v>38327.879999999997</v>
      </c>
      <c r="T566" s="10">
        <v>23304466</v>
      </c>
      <c r="U566" s="10"/>
      <c r="V566" s="10">
        <v>958.2</v>
      </c>
      <c r="W566" s="13">
        <v>1761.48</v>
      </c>
      <c r="X566" s="13">
        <v>4039.05</v>
      </c>
      <c r="Y566" s="10"/>
      <c r="Z566" s="10"/>
      <c r="AA566" s="11"/>
      <c r="AB566" s="15">
        <f t="shared" si="54"/>
        <v>41047.56</v>
      </c>
      <c r="AC566" s="16">
        <f t="shared" si="55"/>
        <v>0.9337431993521661</v>
      </c>
      <c r="AD566" s="11">
        <f t="shared" si="56"/>
        <v>2.3343653069756158E-2</v>
      </c>
      <c r="AE566" s="11">
        <f t="shared" si="57"/>
        <v>1.992988369580654E-2</v>
      </c>
      <c r="AF566" s="16">
        <f t="shared" si="58"/>
        <v>4.9824865234711206E-4</v>
      </c>
      <c r="AG566" s="17">
        <f t="shared" si="59"/>
        <v>2.1344073734227951E-2</v>
      </c>
    </row>
    <row r="567" spans="1:33" x14ac:dyDescent="0.2">
      <c r="A567" s="8" t="s">
        <v>1296</v>
      </c>
      <c r="B567" s="8" t="s">
        <v>1357</v>
      </c>
      <c r="C567" s="8" t="s">
        <v>563</v>
      </c>
      <c r="D567" s="9" t="s">
        <v>1358</v>
      </c>
      <c r="E567" s="8" t="s">
        <v>36</v>
      </c>
      <c r="F567" s="8" t="s">
        <v>37</v>
      </c>
      <c r="G567" s="8" t="s">
        <v>38</v>
      </c>
      <c r="H567" s="8" t="s">
        <v>39</v>
      </c>
      <c r="I567" s="8" t="s">
        <v>40</v>
      </c>
      <c r="J567" s="9" t="s">
        <v>41</v>
      </c>
      <c r="K567" s="10">
        <v>2630929961</v>
      </c>
      <c r="L567" s="9" t="s">
        <v>995</v>
      </c>
      <c r="M567" s="67">
        <v>0.2</v>
      </c>
      <c r="N567" s="9" t="s">
        <v>43</v>
      </c>
      <c r="O567" s="9" t="s">
        <v>1300</v>
      </c>
      <c r="P567" s="11" t="s">
        <v>513</v>
      </c>
      <c r="Q567" s="9"/>
      <c r="R567" s="10">
        <v>57685783</v>
      </c>
      <c r="S567" s="10">
        <v>52584519</v>
      </c>
      <c r="T567" s="10"/>
      <c r="U567" s="10"/>
      <c r="V567" s="10">
        <v>1050506</v>
      </c>
      <c r="W567" s="13">
        <v>2654504</v>
      </c>
      <c r="X567" s="13">
        <v>1396254</v>
      </c>
      <c r="Y567" s="10"/>
      <c r="Z567" s="10"/>
      <c r="AA567" s="11"/>
      <c r="AB567" s="15">
        <f t="shared" si="54"/>
        <v>56289529</v>
      </c>
      <c r="AC567" s="16">
        <f t="shared" si="55"/>
        <v>0.93417941017058426</v>
      </c>
      <c r="AD567" s="11">
        <f t="shared" si="56"/>
        <v>1.8662547345173204E-2</v>
      </c>
      <c r="AE567" s="11">
        <f t="shared" si="57"/>
        <v>1.998704632183099E-2</v>
      </c>
      <c r="AF567" s="16">
        <f t="shared" si="58"/>
        <v>3.9929075101668965E-4</v>
      </c>
      <c r="AG567" s="17">
        <f t="shared" si="59"/>
        <v>2.1395297417421445E-2</v>
      </c>
    </row>
    <row r="568" spans="1:33" x14ac:dyDescent="0.2">
      <c r="A568" s="8" t="s">
        <v>1296</v>
      </c>
      <c r="B568" s="8" t="s">
        <v>1357</v>
      </c>
      <c r="C568" s="8" t="s">
        <v>1312</v>
      </c>
      <c r="D568" s="9" t="s">
        <v>1359</v>
      </c>
      <c r="E568" s="8" t="s">
        <v>36</v>
      </c>
      <c r="F568" s="8" t="s">
        <v>37</v>
      </c>
      <c r="G568" s="8" t="s">
        <v>38</v>
      </c>
      <c r="H568" s="8" t="s">
        <v>39</v>
      </c>
      <c r="I568" s="8" t="s">
        <v>40</v>
      </c>
      <c r="J568" s="9" t="s">
        <v>51</v>
      </c>
      <c r="K568" s="10">
        <v>3770702.25</v>
      </c>
      <c r="L568" s="9" t="s">
        <v>995</v>
      </c>
      <c r="M568" s="67">
        <v>0.2</v>
      </c>
      <c r="N568" s="9" t="s">
        <v>43</v>
      </c>
      <c r="O568" s="9" t="s">
        <v>1300</v>
      </c>
      <c r="P568" s="11" t="s">
        <v>513</v>
      </c>
      <c r="Q568" s="9"/>
      <c r="R568" s="10">
        <v>82733.27</v>
      </c>
      <c r="S568" s="10">
        <v>75419.149999999994</v>
      </c>
      <c r="T568" s="10"/>
      <c r="U568" s="10"/>
      <c r="V568" s="10">
        <v>1506.76</v>
      </c>
      <c r="W568" s="13">
        <v>3805.62</v>
      </c>
      <c r="X568" s="13">
        <v>2001.74</v>
      </c>
      <c r="Y568" s="10"/>
      <c r="Z568" s="10"/>
      <c r="AA568" s="11"/>
      <c r="AB568" s="15">
        <f t="shared" si="54"/>
        <v>80731.529999999984</v>
      </c>
      <c r="AC568" s="16">
        <f t="shared" si="55"/>
        <v>0.93419696121205686</v>
      </c>
      <c r="AD568" s="11">
        <f t="shared" si="56"/>
        <v>1.8663835554708307E-2</v>
      </c>
      <c r="AE568" s="11">
        <f t="shared" si="57"/>
        <v>2.0001353859218134E-2</v>
      </c>
      <c r="AF568" s="16">
        <f t="shared" si="58"/>
        <v>3.9959665338200594E-4</v>
      </c>
      <c r="AG568" s="17">
        <f t="shared" si="59"/>
        <v>2.1410210790311007E-2</v>
      </c>
    </row>
    <row r="569" spans="1:33" x14ac:dyDescent="0.2">
      <c r="A569" s="8" t="s">
        <v>1296</v>
      </c>
      <c r="B569" s="8" t="s">
        <v>1357</v>
      </c>
      <c r="C569" s="8" t="s">
        <v>1325</v>
      </c>
      <c r="D569" s="9" t="s">
        <v>1360</v>
      </c>
      <c r="E569" s="8" t="s">
        <v>36</v>
      </c>
      <c r="F569" s="8" t="s">
        <v>37</v>
      </c>
      <c r="G569" s="8" t="s">
        <v>38</v>
      </c>
      <c r="H569" s="8" t="s">
        <v>39</v>
      </c>
      <c r="I569" s="8" t="s">
        <v>40</v>
      </c>
      <c r="J569" s="9" t="s">
        <v>41</v>
      </c>
      <c r="K569" s="10">
        <v>4011163351</v>
      </c>
      <c r="L569" s="9" t="s">
        <v>1314</v>
      </c>
      <c r="M569" s="67">
        <v>0.2</v>
      </c>
      <c r="N569" s="9" t="s">
        <v>43</v>
      </c>
      <c r="O569" s="9" t="s">
        <v>1300</v>
      </c>
      <c r="P569" s="11" t="s">
        <v>513</v>
      </c>
      <c r="Q569" s="9"/>
      <c r="R569" s="10">
        <v>39890367</v>
      </c>
      <c r="S569" s="10">
        <v>32103329</v>
      </c>
      <c r="T569" s="10"/>
      <c r="U569" s="10"/>
      <c r="V569" s="10">
        <v>1604998</v>
      </c>
      <c r="W569" s="13">
        <v>4051155</v>
      </c>
      <c r="X569" s="13">
        <v>2130885</v>
      </c>
      <c r="Y569" s="10"/>
      <c r="Z569" s="10"/>
      <c r="AA569" s="11"/>
      <c r="AB569" s="15">
        <f t="shared" si="54"/>
        <v>37759482</v>
      </c>
      <c r="AC569" s="16">
        <f t="shared" si="55"/>
        <v>0.85020575758957706</v>
      </c>
      <c r="AD569" s="11">
        <f t="shared" si="56"/>
        <v>4.2505826748364818E-2</v>
      </c>
      <c r="AE569" s="11">
        <f t="shared" si="57"/>
        <v>8.0034957918122436E-3</v>
      </c>
      <c r="AF569" s="16">
        <f t="shared" si="58"/>
        <v>4.0013279429267502E-4</v>
      </c>
      <c r="AG569" s="17">
        <f t="shared" si="59"/>
        <v>9.4135986734587614E-3</v>
      </c>
    </row>
    <row r="570" spans="1:33" x14ac:dyDescent="0.2">
      <c r="A570" s="8" t="s">
        <v>1296</v>
      </c>
      <c r="B570" s="8" t="s">
        <v>1361</v>
      </c>
      <c r="C570" s="8" t="s">
        <v>563</v>
      </c>
      <c r="D570" s="9" t="s">
        <v>1362</v>
      </c>
      <c r="E570" s="8" t="s">
        <v>36</v>
      </c>
      <c r="F570" s="8" t="s">
        <v>37</v>
      </c>
      <c r="G570" s="8" t="s">
        <v>65</v>
      </c>
      <c r="H570" s="8" t="s">
        <v>103</v>
      </c>
      <c r="I570" s="8" t="s">
        <v>40</v>
      </c>
      <c r="J570" s="9" t="s">
        <v>41</v>
      </c>
      <c r="K570" s="10">
        <v>11750702033</v>
      </c>
      <c r="L570" s="9" t="s">
        <v>995</v>
      </c>
      <c r="M570" s="67">
        <v>0.2</v>
      </c>
      <c r="N570" s="9" t="s">
        <v>43</v>
      </c>
      <c r="O570" s="9" t="s">
        <v>1300</v>
      </c>
      <c r="P570" s="11" t="s">
        <v>411</v>
      </c>
      <c r="Q570" s="9"/>
      <c r="R570" s="10">
        <v>839211477</v>
      </c>
      <c r="S570" s="10">
        <v>234067682</v>
      </c>
      <c r="T570" s="10">
        <v>573827607</v>
      </c>
      <c r="U570" s="10"/>
      <c r="V570" s="10">
        <v>4702292</v>
      </c>
      <c r="W570" s="13">
        <v>10901234</v>
      </c>
      <c r="X570" s="13">
        <v>15712662</v>
      </c>
      <c r="Y570" s="10"/>
      <c r="Z570" s="10"/>
      <c r="AA570" s="11"/>
      <c r="AB570" s="15">
        <f t="shared" si="54"/>
        <v>249671208</v>
      </c>
      <c r="AC570" s="16">
        <f t="shared" si="55"/>
        <v>0.93750370286989604</v>
      </c>
      <c r="AD570" s="11">
        <f t="shared" si="56"/>
        <v>1.883393779229842E-2</v>
      </c>
      <c r="AE570" s="11">
        <f t="shared" si="57"/>
        <v>1.9919463649291567E-2</v>
      </c>
      <c r="AF570" s="16">
        <f t="shared" si="58"/>
        <v>4.0017115460798446E-4</v>
      </c>
      <c r="AG570" s="17">
        <f t="shared" si="59"/>
        <v>2.1247343971350616E-2</v>
      </c>
    </row>
    <row r="571" spans="1:33" x14ac:dyDescent="0.2">
      <c r="A571" s="8" t="s">
        <v>1296</v>
      </c>
      <c r="B571" s="8" t="s">
        <v>1361</v>
      </c>
      <c r="C571" s="8" t="s">
        <v>1312</v>
      </c>
      <c r="D571" s="9" t="s">
        <v>1363</v>
      </c>
      <c r="E571" s="8" t="s">
        <v>36</v>
      </c>
      <c r="F571" s="8" t="s">
        <v>37</v>
      </c>
      <c r="G571" s="8" t="s">
        <v>65</v>
      </c>
      <c r="H571" s="8" t="s">
        <v>103</v>
      </c>
      <c r="I571" s="8" t="s">
        <v>40</v>
      </c>
      <c r="J571" s="9" t="s">
        <v>51</v>
      </c>
      <c r="K571" s="10">
        <v>6489036.9500000002</v>
      </c>
      <c r="L571" s="9" t="s">
        <v>995</v>
      </c>
      <c r="M571" s="67">
        <v>0.2</v>
      </c>
      <c r="N571" s="9" t="s">
        <v>43</v>
      </c>
      <c r="O571" s="9" t="s">
        <v>1300</v>
      </c>
      <c r="P571" s="11" t="s">
        <v>411</v>
      </c>
      <c r="Q571" s="9"/>
      <c r="R571" s="10">
        <v>118944675.8</v>
      </c>
      <c r="S571" s="10">
        <v>129371.11</v>
      </c>
      <c r="T571" s="10">
        <v>118797998</v>
      </c>
      <c r="U571" s="10"/>
      <c r="V571" s="10">
        <v>2599.83</v>
      </c>
      <c r="W571" s="13">
        <v>6024.03</v>
      </c>
      <c r="X571" s="13">
        <v>8682.83</v>
      </c>
      <c r="Y571" s="10"/>
      <c r="Z571" s="10"/>
      <c r="AA571" s="11"/>
      <c r="AB571" s="15">
        <f t="shared" si="54"/>
        <v>137994.97</v>
      </c>
      <c r="AC571" s="16">
        <f t="shared" si="55"/>
        <v>0.93750598300793142</v>
      </c>
      <c r="AD571" s="11">
        <f t="shared" si="56"/>
        <v>1.8840034531693438E-2</v>
      </c>
      <c r="AE571" s="11">
        <f t="shared" si="57"/>
        <v>1.9936873683544059E-2</v>
      </c>
      <c r="AF571" s="16">
        <f t="shared" si="58"/>
        <v>4.0064959099978616E-4</v>
      </c>
      <c r="AG571" s="17">
        <f t="shared" si="59"/>
        <v>2.1265862879698966E-2</v>
      </c>
    </row>
    <row r="572" spans="1:33" x14ac:dyDescent="0.2">
      <c r="A572" s="8" t="s">
        <v>1296</v>
      </c>
      <c r="B572" s="8" t="s">
        <v>1364</v>
      </c>
      <c r="C572" s="8" t="s">
        <v>563</v>
      </c>
      <c r="D572" s="9" t="s">
        <v>1365</v>
      </c>
      <c r="E572" s="8" t="s">
        <v>36</v>
      </c>
      <c r="F572" s="8" t="s">
        <v>37</v>
      </c>
      <c r="G572" s="8" t="s">
        <v>65</v>
      </c>
      <c r="H572" s="8" t="s">
        <v>103</v>
      </c>
      <c r="I572" s="8" t="s">
        <v>40</v>
      </c>
      <c r="J572" s="9" t="s">
        <v>51</v>
      </c>
      <c r="K572" s="10">
        <v>7795295.4100000001</v>
      </c>
      <c r="L572" s="9" t="s">
        <v>995</v>
      </c>
      <c r="M572" s="67">
        <v>0.2</v>
      </c>
      <c r="N572" s="9" t="s">
        <v>43</v>
      </c>
      <c r="O572" s="9" t="s">
        <v>373</v>
      </c>
      <c r="P572" s="11" t="s">
        <v>1366</v>
      </c>
      <c r="Q572" s="9"/>
      <c r="R572" s="10">
        <v>450291.96</v>
      </c>
      <c r="S572" s="10">
        <v>155636.78</v>
      </c>
      <c r="T572" s="10">
        <v>257931.68</v>
      </c>
      <c r="U572" s="10"/>
      <c r="V572" s="10">
        <v>3895.82</v>
      </c>
      <c r="W572" s="13">
        <v>8483.19</v>
      </c>
      <c r="X572" s="13">
        <v>24344.49</v>
      </c>
      <c r="Y572" s="10"/>
      <c r="Z572" s="10"/>
      <c r="AA572" s="11"/>
      <c r="AB572" s="15">
        <f t="shared" si="54"/>
        <v>168015.79</v>
      </c>
      <c r="AC572" s="16">
        <f t="shared" si="55"/>
        <v>0.92632234148945158</v>
      </c>
      <c r="AD572" s="11">
        <f t="shared" si="56"/>
        <v>2.3187225438751916E-2</v>
      </c>
      <c r="AE572" s="11">
        <f t="shared" si="57"/>
        <v>1.9965475561111546E-2</v>
      </c>
      <c r="AF572" s="16">
        <f t="shared" si="58"/>
        <v>4.9976553742945326E-4</v>
      </c>
      <c r="AG572" s="17">
        <f t="shared" si="59"/>
        <v>2.1553485937744598E-2</v>
      </c>
    </row>
    <row r="573" spans="1:33" x14ac:dyDescent="0.2">
      <c r="A573" s="8" t="s">
        <v>1296</v>
      </c>
      <c r="B573" s="8" t="s">
        <v>1367</v>
      </c>
      <c r="C573" s="8" t="s">
        <v>563</v>
      </c>
      <c r="D573" s="9" t="s">
        <v>1368</v>
      </c>
      <c r="E573" s="8" t="s">
        <v>36</v>
      </c>
      <c r="F573" s="8" t="s">
        <v>37</v>
      </c>
      <c r="G573" s="8" t="s">
        <v>65</v>
      </c>
      <c r="H573" s="8" t="s">
        <v>238</v>
      </c>
      <c r="I573" s="8" t="s">
        <v>189</v>
      </c>
      <c r="J573" s="9" t="s">
        <v>41</v>
      </c>
      <c r="K573" s="10">
        <v>21707958129</v>
      </c>
      <c r="L573" s="9" t="s">
        <v>411</v>
      </c>
      <c r="M573" s="67"/>
      <c r="N573" s="9"/>
      <c r="O573" s="9" t="s">
        <v>1300</v>
      </c>
      <c r="P573" s="11" t="s">
        <v>411</v>
      </c>
      <c r="Q573" s="9"/>
      <c r="R573" s="10">
        <v>353225049</v>
      </c>
      <c r="S573" s="10">
        <v>325029828</v>
      </c>
      <c r="T573" s="10"/>
      <c r="U573" s="10"/>
      <c r="V573" s="10">
        <v>8668815</v>
      </c>
      <c r="W573" s="13">
        <v>19323872</v>
      </c>
      <c r="X573" s="13">
        <v>202534</v>
      </c>
      <c r="Y573" s="10"/>
      <c r="Z573" s="10"/>
      <c r="AA573" s="11"/>
      <c r="AB573" s="15">
        <f t="shared" si="54"/>
        <v>353022515</v>
      </c>
      <c r="AC573" s="16">
        <f t="shared" si="55"/>
        <v>0.92070566094063433</v>
      </c>
      <c r="AD573" s="11">
        <f t="shared" si="56"/>
        <v>2.4555983348540814E-2</v>
      </c>
      <c r="AE573" s="11">
        <f t="shared" si="57"/>
        <v>1.4972842036478206E-2</v>
      </c>
      <c r="AF573" s="16">
        <f t="shared" si="58"/>
        <v>3.9933811132697894E-4</v>
      </c>
      <c r="AG573" s="17">
        <f t="shared" si="59"/>
        <v>1.6262354704305041E-2</v>
      </c>
    </row>
    <row r="574" spans="1:33" x14ac:dyDescent="0.2">
      <c r="A574" s="8" t="s">
        <v>1296</v>
      </c>
      <c r="B574" s="8" t="s">
        <v>1367</v>
      </c>
      <c r="C574" s="8" t="s">
        <v>1312</v>
      </c>
      <c r="D574" s="9" t="s">
        <v>1369</v>
      </c>
      <c r="E574" s="8" t="s">
        <v>36</v>
      </c>
      <c r="F574" s="8" t="s">
        <v>37</v>
      </c>
      <c r="G574" s="8" t="s">
        <v>65</v>
      </c>
      <c r="H574" s="8" t="s">
        <v>238</v>
      </c>
      <c r="I574" s="8" t="s">
        <v>189</v>
      </c>
      <c r="J574" s="9" t="s">
        <v>41</v>
      </c>
      <c r="K574" s="10">
        <v>7593600247</v>
      </c>
      <c r="L574" s="9" t="s">
        <v>1314</v>
      </c>
      <c r="M574" s="67"/>
      <c r="N574" s="9"/>
      <c r="O574" s="9" t="s">
        <v>1300</v>
      </c>
      <c r="P574" s="11" t="s">
        <v>411</v>
      </c>
      <c r="Q574" s="9"/>
      <c r="R574" s="10">
        <v>47441729</v>
      </c>
      <c r="S574" s="10">
        <v>37652790</v>
      </c>
      <c r="T574" s="10"/>
      <c r="U574" s="10"/>
      <c r="V574" s="10">
        <v>3019265</v>
      </c>
      <c r="W574" s="13">
        <v>6699457</v>
      </c>
      <c r="X574" s="13">
        <v>70217</v>
      </c>
      <c r="Y574" s="10"/>
      <c r="Z574" s="10"/>
      <c r="AA574" s="11"/>
      <c r="AB574" s="15">
        <f t="shared" si="54"/>
        <v>47371512</v>
      </c>
      <c r="AC574" s="16">
        <f t="shared" si="55"/>
        <v>0.79484036734989583</v>
      </c>
      <c r="AD574" s="11">
        <f t="shared" si="56"/>
        <v>6.3735879910271812E-2</v>
      </c>
      <c r="AE574" s="11">
        <f t="shared" si="57"/>
        <v>4.9584898829610462E-3</v>
      </c>
      <c r="AF574" s="16">
        <f t="shared" si="58"/>
        <v>3.9760652415075703E-4</v>
      </c>
      <c r="AG574" s="17">
        <f t="shared" si="59"/>
        <v>6.2383468261599682E-3</v>
      </c>
    </row>
    <row r="575" spans="1:33" x14ac:dyDescent="0.2">
      <c r="A575" s="8" t="s">
        <v>1296</v>
      </c>
      <c r="B575" s="8" t="s">
        <v>1370</v>
      </c>
      <c r="C575" s="8" t="s">
        <v>563</v>
      </c>
      <c r="D575" s="9" t="s">
        <v>1371</v>
      </c>
      <c r="E575" s="8" t="s">
        <v>36</v>
      </c>
      <c r="F575" s="8" t="s">
        <v>37</v>
      </c>
      <c r="G575" s="8" t="s">
        <v>76</v>
      </c>
      <c r="H575" s="8" t="s">
        <v>103</v>
      </c>
      <c r="I575" s="8" t="s">
        <v>40</v>
      </c>
      <c r="J575" s="9" t="s">
        <v>41</v>
      </c>
      <c r="K575" s="10">
        <v>17596635820</v>
      </c>
      <c r="L575" s="9" t="s">
        <v>995</v>
      </c>
      <c r="M575" s="67"/>
      <c r="N575" s="9"/>
      <c r="O575" s="9" t="s">
        <v>1300</v>
      </c>
      <c r="P575" s="11" t="s">
        <v>513</v>
      </c>
      <c r="Q575" s="9"/>
      <c r="R575" s="10">
        <v>242665721</v>
      </c>
      <c r="S575" s="10">
        <v>219627041</v>
      </c>
      <c r="T575" s="10"/>
      <c r="U575" s="10"/>
      <c r="V575" s="10">
        <v>7033538</v>
      </c>
      <c r="W575" s="13">
        <v>15575183</v>
      </c>
      <c r="X575" s="13">
        <v>429959</v>
      </c>
      <c r="Y575" s="10"/>
      <c r="Z575" s="10"/>
      <c r="AA575" s="11">
        <v>3.6749999999999999E-3</v>
      </c>
      <c r="AB575" s="15">
        <f t="shared" si="54"/>
        <v>242235762</v>
      </c>
      <c r="AC575" s="16">
        <f t="shared" si="55"/>
        <v>0.90666646075157142</v>
      </c>
      <c r="AD575" s="11">
        <f t="shared" si="56"/>
        <v>2.903591914723145E-2</v>
      </c>
      <c r="AE575" s="11">
        <f t="shared" si="57"/>
        <v>1.2481194885580124E-2</v>
      </c>
      <c r="AF575" s="16">
        <f t="shared" si="58"/>
        <v>3.997092439684303E-4</v>
      </c>
      <c r="AG575" s="17">
        <f t="shared" si="59"/>
        <v>1.7441026897293599E-2</v>
      </c>
    </row>
    <row r="576" spans="1:33" x14ac:dyDescent="0.2">
      <c r="A576" s="8" t="s">
        <v>1296</v>
      </c>
      <c r="B576" s="8" t="s">
        <v>1370</v>
      </c>
      <c r="C576" s="8" t="s">
        <v>1312</v>
      </c>
      <c r="D576" s="9" t="s">
        <v>1372</v>
      </c>
      <c r="E576" s="8" t="s">
        <v>36</v>
      </c>
      <c r="F576" s="8" t="s">
        <v>37</v>
      </c>
      <c r="G576" s="8" t="s">
        <v>76</v>
      </c>
      <c r="H576" s="8" t="s">
        <v>103</v>
      </c>
      <c r="I576" s="8" t="s">
        <v>40</v>
      </c>
      <c r="J576" s="9" t="s">
        <v>51</v>
      </c>
      <c r="K576" s="10">
        <v>2637241.69</v>
      </c>
      <c r="L576" s="9" t="s">
        <v>995</v>
      </c>
      <c r="M576" s="67"/>
      <c r="N576" s="9"/>
      <c r="O576" s="9" t="s">
        <v>1300</v>
      </c>
      <c r="P576" s="11" t="s">
        <v>513</v>
      </c>
      <c r="Q576" s="9"/>
      <c r="R576" s="10">
        <v>36394</v>
      </c>
      <c r="S576" s="10">
        <v>32938.730000000003</v>
      </c>
      <c r="T576" s="10"/>
      <c r="U576" s="10"/>
      <c r="V576" s="10">
        <v>1055.08</v>
      </c>
      <c r="W576" s="13">
        <v>2335.71</v>
      </c>
      <c r="X576" s="13">
        <v>64.48</v>
      </c>
      <c r="Y576" s="10"/>
      <c r="Z576" s="10"/>
      <c r="AA576" s="11">
        <v>3.6749999999999999E-3</v>
      </c>
      <c r="AB576" s="15">
        <f t="shared" si="54"/>
        <v>36329.520000000004</v>
      </c>
      <c r="AC576" s="16">
        <f t="shared" si="55"/>
        <v>0.90666570876796604</v>
      </c>
      <c r="AD576" s="11">
        <f t="shared" si="56"/>
        <v>2.9041947154820648E-2</v>
      </c>
      <c r="AE576" s="11">
        <f t="shared" si="57"/>
        <v>1.2489841232564469E-2</v>
      </c>
      <c r="AF576" s="16">
        <f t="shared" si="58"/>
        <v>4.0006951353783581E-4</v>
      </c>
      <c r="AG576" s="17">
        <f t="shared" si="59"/>
        <v>1.7450574736951774E-2</v>
      </c>
    </row>
    <row r="577" spans="1:33" x14ac:dyDescent="0.2">
      <c r="A577" s="8" t="s">
        <v>1296</v>
      </c>
      <c r="B577" s="8" t="s">
        <v>1373</v>
      </c>
      <c r="C577" s="8" t="s">
        <v>563</v>
      </c>
      <c r="D577" s="9" t="s">
        <v>1374</v>
      </c>
      <c r="E577" s="8" t="s">
        <v>36</v>
      </c>
      <c r="F577" s="8" t="s">
        <v>37</v>
      </c>
      <c r="G577" s="8" t="s">
        <v>65</v>
      </c>
      <c r="H577" s="8" t="s">
        <v>66</v>
      </c>
      <c r="I577" s="8" t="s">
        <v>189</v>
      </c>
      <c r="J577" s="9" t="s">
        <v>41</v>
      </c>
      <c r="K577" s="10">
        <v>183418368945</v>
      </c>
      <c r="L577" s="9" t="s">
        <v>1375</v>
      </c>
      <c r="M577" s="67"/>
      <c r="N577" s="9"/>
      <c r="O577" s="9" t="s">
        <v>1300</v>
      </c>
      <c r="P577" s="11" t="s">
        <v>513</v>
      </c>
      <c r="Q577" s="9"/>
      <c r="R577" s="10">
        <v>1696393485</v>
      </c>
      <c r="S577" s="10">
        <v>1465761937</v>
      </c>
      <c r="T577" s="10"/>
      <c r="U577" s="10"/>
      <c r="V577" s="10">
        <v>73351543</v>
      </c>
      <c r="W577" s="13">
        <v>156787906</v>
      </c>
      <c r="X577" s="13">
        <v>492099</v>
      </c>
      <c r="Y577" s="10"/>
      <c r="Z577" s="10"/>
      <c r="AA577" s="11"/>
      <c r="AB577" s="15">
        <f t="shared" si="54"/>
        <v>1695901386</v>
      </c>
      <c r="AC577" s="16">
        <f t="shared" si="55"/>
        <v>0.86429667968913382</v>
      </c>
      <c r="AD577" s="11">
        <f t="shared" si="56"/>
        <v>4.3252245446304509E-2</v>
      </c>
      <c r="AE577" s="11">
        <f t="shared" si="57"/>
        <v>7.9913584742405206E-3</v>
      </c>
      <c r="AF577" s="16">
        <f t="shared" si="58"/>
        <v>3.9991383317771877E-4</v>
      </c>
      <c r="AG577" s="17">
        <f t="shared" si="59"/>
        <v>9.2460825802487354E-3</v>
      </c>
    </row>
    <row r="578" spans="1:33" x14ac:dyDescent="0.2">
      <c r="A578" s="8" t="s">
        <v>1296</v>
      </c>
      <c r="B578" s="8" t="s">
        <v>1373</v>
      </c>
      <c r="C578" s="8" t="s">
        <v>1312</v>
      </c>
      <c r="D578" s="9" t="s">
        <v>1376</v>
      </c>
      <c r="E578" s="8" t="s">
        <v>36</v>
      </c>
      <c r="F578" s="8" t="s">
        <v>37</v>
      </c>
      <c r="G578" s="8" t="s">
        <v>65</v>
      </c>
      <c r="H578" s="8" t="s">
        <v>66</v>
      </c>
      <c r="I578" s="8" t="s">
        <v>189</v>
      </c>
      <c r="J578" s="9" t="s">
        <v>41</v>
      </c>
      <c r="K578" s="10">
        <v>5953440630</v>
      </c>
      <c r="L578" s="9" t="s">
        <v>1314</v>
      </c>
      <c r="M578" s="67"/>
      <c r="N578" s="9"/>
      <c r="O578" s="9" t="s">
        <v>1300</v>
      </c>
      <c r="P578" s="11" t="s">
        <v>513</v>
      </c>
      <c r="Q578" s="9"/>
      <c r="R578" s="10">
        <v>37115425</v>
      </c>
      <c r="S578" s="10">
        <v>29658416</v>
      </c>
      <c r="T578" s="10"/>
      <c r="U578" s="10"/>
      <c r="V578" s="10">
        <v>2372549</v>
      </c>
      <c r="W578" s="13">
        <v>5068552</v>
      </c>
      <c r="X578" s="13">
        <v>15908</v>
      </c>
      <c r="Y578" s="10"/>
      <c r="Z578" s="10"/>
      <c r="AA578" s="11"/>
      <c r="AB578" s="15">
        <f t="shared" si="54"/>
        <v>37099517</v>
      </c>
      <c r="AC578" s="16">
        <f t="shared" si="55"/>
        <v>0.79942862867999065</v>
      </c>
      <c r="AD578" s="11">
        <f t="shared" si="56"/>
        <v>6.3950940385558125E-2</v>
      </c>
      <c r="AE578" s="11">
        <f t="shared" si="57"/>
        <v>4.9817270118640618E-3</v>
      </c>
      <c r="AF578" s="16">
        <f t="shared" si="58"/>
        <v>3.9851728562547198E-4</v>
      </c>
      <c r="AG578" s="17">
        <f t="shared" si="59"/>
        <v>6.2316094684898198E-3</v>
      </c>
    </row>
    <row r="579" spans="1:33" x14ac:dyDescent="0.2">
      <c r="A579" s="8" t="s">
        <v>1296</v>
      </c>
      <c r="B579" s="8" t="s">
        <v>1377</v>
      </c>
      <c r="C579" s="8" t="s">
        <v>563</v>
      </c>
      <c r="D579" s="9" t="s">
        <v>1378</v>
      </c>
      <c r="E579" s="8" t="s">
        <v>36</v>
      </c>
      <c r="F579" s="8" t="s">
        <v>37</v>
      </c>
      <c r="G579" s="8" t="s">
        <v>65</v>
      </c>
      <c r="H579" s="8" t="s">
        <v>103</v>
      </c>
      <c r="I579" s="8" t="s">
        <v>40</v>
      </c>
      <c r="J579" s="9" t="s">
        <v>41</v>
      </c>
      <c r="K579" s="10">
        <v>4600409808</v>
      </c>
      <c r="L579" s="9" t="s">
        <v>995</v>
      </c>
      <c r="M579" s="67">
        <v>0.2</v>
      </c>
      <c r="N579" s="9" t="s">
        <v>43</v>
      </c>
      <c r="O579" s="9" t="s">
        <v>373</v>
      </c>
      <c r="P579" s="11" t="s">
        <v>1366</v>
      </c>
      <c r="Q579" s="9"/>
      <c r="R579" s="10">
        <v>180112305</v>
      </c>
      <c r="S579" s="10">
        <v>69017539</v>
      </c>
      <c r="T579" s="10">
        <v>100497533</v>
      </c>
      <c r="U579" s="10"/>
      <c r="V579" s="10">
        <v>2300420</v>
      </c>
      <c r="W579" s="13">
        <v>5524300</v>
      </c>
      <c r="X579" s="13">
        <v>2772513</v>
      </c>
      <c r="Y579" s="10"/>
      <c r="Z579" s="10"/>
      <c r="AA579" s="11"/>
      <c r="AB579" s="15">
        <f t="shared" si="54"/>
        <v>76842259</v>
      </c>
      <c r="AC579" s="16">
        <f t="shared" si="55"/>
        <v>0.89817165578122837</v>
      </c>
      <c r="AD579" s="11">
        <f t="shared" si="56"/>
        <v>2.9936912708409574E-2</v>
      </c>
      <c r="AE579" s="11">
        <f t="shared" si="57"/>
        <v>1.5002476275044059E-2</v>
      </c>
      <c r="AF579" s="16">
        <f t="shared" si="58"/>
        <v>5.000467558345837E-4</v>
      </c>
      <c r="AG579" s="17">
        <f t="shared" si="59"/>
        <v>1.6703350833304719E-2</v>
      </c>
    </row>
    <row r="580" spans="1:33" x14ac:dyDescent="0.2">
      <c r="A580" s="8" t="s">
        <v>1296</v>
      </c>
      <c r="B580" s="8" t="s">
        <v>1377</v>
      </c>
      <c r="C580" s="8" t="s">
        <v>1312</v>
      </c>
      <c r="D580" s="9" t="s">
        <v>1379</v>
      </c>
      <c r="E580" s="8" t="s">
        <v>36</v>
      </c>
      <c r="F580" s="8" t="s">
        <v>37</v>
      </c>
      <c r="G580" s="8" t="s">
        <v>65</v>
      </c>
      <c r="H580" s="8" t="s">
        <v>103</v>
      </c>
      <c r="I580" s="8" t="s">
        <v>40</v>
      </c>
      <c r="J580" s="9" t="s">
        <v>41</v>
      </c>
      <c r="K580" s="10">
        <v>5627116240</v>
      </c>
      <c r="L580" s="9" t="s">
        <v>1314</v>
      </c>
      <c r="M580" s="67">
        <v>0.2</v>
      </c>
      <c r="N580" s="9" t="s">
        <v>43</v>
      </c>
      <c r="O580" s="9" t="s">
        <v>373</v>
      </c>
      <c r="P580" s="11" t="s">
        <v>1366</v>
      </c>
      <c r="Q580" s="9"/>
      <c r="R580" s="10">
        <v>192403611</v>
      </c>
      <c r="S580" s="10">
        <v>45024666</v>
      </c>
      <c r="T580" s="10">
        <v>134406970</v>
      </c>
      <c r="U580" s="10"/>
      <c r="V580" s="10">
        <v>2813347</v>
      </c>
      <c r="W580" s="13">
        <v>6763960</v>
      </c>
      <c r="X580" s="13">
        <v>3394668</v>
      </c>
      <c r="Y580" s="10"/>
      <c r="Z580" s="10"/>
      <c r="AA580" s="11"/>
      <c r="AB580" s="15">
        <f t="shared" si="54"/>
        <v>54601973</v>
      </c>
      <c r="AC580" s="16">
        <f t="shared" si="55"/>
        <v>0.82459778513864324</v>
      </c>
      <c r="AD580" s="11">
        <f t="shared" si="56"/>
        <v>5.1524639961270262E-2</v>
      </c>
      <c r="AE580" s="11">
        <f t="shared" si="57"/>
        <v>8.0013747858885525E-3</v>
      </c>
      <c r="AF580" s="16">
        <f t="shared" si="58"/>
        <v>4.9996248167071802E-4</v>
      </c>
      <c r="AG580" s="17">
        <f t="shared" si="59"/>
        <v>9.7033668172456303E-3</v>
      </c>
    </row>
    <row r="581" spans="1:33" x14ac:dyDescent="0.2">
      <c r="A581" s="8" t="s">
        <v>1296</v>
      </c>
      <c r="B581" s="8" t="s">
        <v>1377</v>
      </c>
      <c r="C581" s="8" t="s">
        <v>1315</v>
      </c>
      <c r="D581" s="9" t="s">
        <v>1380</v>
      </c>
      <c r="E581" s="8" t="s">
        <v>36</v>
      </c>
      <c r="F581" s="8" t="s">
        <v>37</v>
      </c>
      <c r="G581" s="8" t="s">
        <v>65</v>
      </c>
      <c r="H581" s="8" t="s">
        <v>103</v>
      </c>
      <c r="I581" s="8" t="s">
        <v>40</v>
      </c>
      <c r="J581" s="9" t="s">
        <v>51</v>
      </c>
      <c r="K581" s="10">
        <v>2447166.6800000002</v>
      </c>
      <c r="L581" s="9" t="s">
        <v>995</v>
      </c>
      <c r="M581" s="67">
        <v>0.2</v>
      </c>
      <c r="N581" s="9" t="s">
        <v>43</v>
      </c>
      <c r="O581" s="9" t="s">
        <v>373</v>
      </c>
      <c r="P581" s="11" t="s">
        <v>1366</v>
      </c>
      <c r="Q581" s="9"/>
      <c r="R581" s="10">
        <v>19588682.559999999</v>
      </c>
      <c r="S581" s="10">
        <v>36681.300000000003</v>
      </c>
      <c r="T581" s="10">
        <v>19546366</v>
      </c>
      <c r="U581" s="10"/>
      <c r="V581" s="10">
        <v>1222.6600000000001</v>
      </c>
      <c r="W581" s="13">
        <v>2938.06</v>
      </c>
      <c r="X581" s="13">
        <v>1474.54</v>
      </c>
      <c r="Y581" s="10"/>
      <c r="Z581" s="10"/>
      <c r="AA581" s="11"/>
      <c r="AB581" s="15">
        <f t="shared" si="54"/>
        <v>40842.020000000004</v>
      </c>
      <c r="AC581" s="16">
        <f t="shared" si="55"/>
        <v>0.89812648835684428</v>
      </c>
      <c r="AD581" s="11">
        <f t="shared" si="56"/>
        <v>2.9936325382534948E-2</v>
      </c>
      <c r="AE581" s="11">
        <f t="shared" si="57"/>
        <v>1.4989293659392257E-2</v>
      </c>
      <c r="AF581" s="16">
        <f t="shared" si="58"/>
        <v>4.9962269018798502E-4</v>
      </c>
      <c r="AG581" s="17">
        <f t="shared" si="59"/>
        <v>1.6689512951361368E-2</v>
      </c>
    </row>
    <row r="582" spans="1:33" x14ac:dyDescent="0.2">
      <c r="A582" s="8" t="s">
        <v>1296</v>
      </c>
      <c r="B582" s="8" t="s">
        <v>1381</v>
      </c>
      <c r="C582" s="8" t="s">
        <v>563</v>
      </c>
      <c r="D582" s="9" t="s">
        <v>1382</v>
      </c>
      <c r="E582" s="8" t="s">
        <v>36</v>
      </c>
      <c r="F582" s="8" t="s">
        <v>37</v>
      </c>
      <c r="G582" s="8" t="s">
        <v>65</v>
      </c>
      <c r="H582" s="8" t="s">
        <v>215</v>
      </c>
      <c r="I582" s="8" t="s">
        <v>40</v>
      </c>
      <c r="J582" s="9" t="s">
        <v>41</v>
      </c>
      <c r="K582" s="10">
        <v>9184149094</v>
      </c>
      <c r="L582" s="9" t="s">
        <v>995</v>
      </c>
      <c r="M582" s="67">
        <v>0.2</v>
      </c>
      <c r="N582" s="9" t="s">
        <v>43</v>
      </c>
      <c r="O582" s="9" t="s">
        <v>1300</v>
      </c>
      <c r="P582" s="11" t="s">
        <v>513</v>
      </c>
      <c r="Q582" s="9"/>
      <c r="R582" s="10">
        <v>276545361</v>
      </c>
      <c r="S582" s="10">
        <v>137428057</v>
      </c>
      <c r="T582" s="10">
        <v>116353891</v>
      </c>
      <c r="U582" s="10"/>
      <c r="V582" s="10">
        <v>3664153</v>
      </c>
      <c r="W582" s="13">
        <v>8632360</v>
      </c>
      <c r="X582" s="13">
        <v>10466900</v>
      </c>
      <c r="Y582" s="10"/>
      <c r="Z582" s="10"/>
      <c r="AA582" s="11"/>
      <c r="AB582" s="15">
        <f t="shared" si="54"/>
        <v>149724570</v>
      </c>
      <c r="AC582" s="16">
        <f t="shared" si="55"/>
        <v>0.91787244404842838</v>
      </c>
      <c r="AD582" s="11">
        <f t="shared" si="56"/>
        <v>2.4472623297565655E-2</v>
      </c>
      <c r="AE582" s="11">
        <f t="shared" si="57"/>
        <v>1.4963613459823043E-2</v>
      </c>
      <c r="AF582" s="16">
        <f t="shared" si="58"/>
        <v>3.9896488640344367E-4</v>
      </c>
      <c r="AG582" s="17">
        <f t="shared" si="59"/>
        <v>1.6302497756467714E-2</v>
      </c>
    </row>
    <row r="583" spans="1:33" x14ac:dyDescent="0.2">
      <c r="A583" s="8" t="s">
        <v>1296</v>
      </c>
      <c r="B583" s="8" t="s">
        <v>1381</v>
      </c>
      <c r="C583" s="8" t="s">
        <v>1325</v>
      </c>
      <c r="D583" s="9" t="s">
        <v>1383</v>
      </c>
      <c r="E583" s="8" t="s">
        <v>36</v>
      </c>
      <c r="F583" s="8" t="s">
        <v>37</v>
      </c>
      <c r="G583" s="8" t="s">
        <v>65</v>
      </c>
      <c r="H583" s="8" t="s">
        <v>215</v>
      </c>
      <c r="I583" s="8" t="s">
        <v>40</v>
      </c>
      <c r="J583" s="9" t="s">
        <v>41</v>
      </c>
      <c r="K583" s="10">
        <v>2837011456</v>
      </c>
      <c r="L583" s="9" t="s">
        <v>1314</v>
      </c>
      <c r="M583" s="67">
        <v>0.2</v>
      </c>
      <c r="N583" s="9" t="s">
        <v>43</v>
      </c>
      <c r="O583" s="9" t="s">
        <v>1300</v>
      </c>
      <c r="P583" s="11" t="s">
        <v>513</v>
      </c>
      <c r="Q583" s="9"/>
      <c r="R583" s="10">
        <v>85026979</v>
      </c>
      <c r="S583" s="10">
        <v>22693051</v>
      </c>
      <c r="T583" s="10">
        <v>55292721</v>
      </c>
      <c r="U583" s="10"/>
      <c r="V583" s="10">
        <v>1137268</v>
      </c>
      <c r="W583" s="13">
        <v>2668424</v>
      </c>
      <c r="X583" s="13">
        <v>3235515</v>
      </c>
      <c r="Y583" s="10"/>
      <c r="Z583" s="10"/>
      <c r="AA583" s="11"/>
      <c r="AB583" s="15">
        <f t="shared" si="54"/>
        <v>26498743</v>
      </c>
      <c r="AC583" s="16">
        <f t="shared" si="55"/>
        <v>0.85638216876928841</v>
      </c>
      <c r="AD583" s="11">
        <f t="shared" si="56"/>
        <v>4.2917809346654671E-2</v>
      </c>
      <c r="AE583" s="11">
        <f t="shared" si="57"/>
        <v>7.9989282214586871E-3</v>
      </c>
      <c r="AF583" s="16">
        <f t="shared" si="58"/>
        <v>4.0086831429418098E-4</v>
      </c>
      <c r="AG583" s="17">
        <f t="shared" si="59"/>
        <v>9.3403722230157964E-3</v>
      </c>
    </row>
    <row r="584" spans="1:33" x14ac:dyDescent="0.2">
      <c r="A584" s="8" t="s">
        <v>1296</v>
      </c>
      <c r="B584" s="8" t="s">
        <v>1384</v>
      </c>
      <c r="C584" s="8" t="s">
        <v>563</v>
      </c>
      <c r="D584" s="9" t="s">
        <v>1385</v>
      </c>
      <c r="E584" s="8" t="s">
        <v>36</v>
      </c>
      <c r="F584" s="8" t="s">
        <v>37</v>
      </c>
      <c r="G584" s="8" t="s">
        <v>65</v>
      </c>
      <c r="H584" s="8" t="s">
        <v>66</v>
      </c>
      <c r="I584" s="8" t="s">
        <v>189</v>
      </c>
      <c r="J584" s="9" t="s">
        <v>41</v>
      </c>
      <c r="K584" s="10">
        <v>48106261839</v>
      </c>
      <c r="L584" s="9" t="s">
        <v>411</v>
      </c>
      <c r="M584" s="67"/>
      <c r="N584" s="9"/>
      <c r="O584" s="9" t="s">
        <v>1300</v>
      </c>
      <c r="P584" s="11" t="s">
        <v>513</v>
      </c>
      <c r="Q584" s="9"/>
      <c r="R584" s="10">
        <v>253940180</v>
      </c>
      <c r="S584" s="10">
        <v>192494419</v>
      </c>
      <c r="T584" s="10"/>
      <c r="U584" s="10"/>
      <c r="V584" s="10">
        <v>19240194</v>
      </c>
      <c r="W584" s="13">
        <v>42135376</v>
      </c>
      <c r="X584" s="13">
        <v>70191</v>
      </c>
      <c r="Y584" s="10"/>
      <c r="Z584" s="10"/>
      <c r="AA584" s="11"/>
      <c r="AB584" s="15">
        <f t="shared" si="54"/>
        <v>253869989</v>
      </c>
      <c r="AC584" s="16">
        <f t="shared" si="55"/>
        <v>0.75824015181250903</v>
      </c>
      <c r="AD584" s="11">
        <f t="shared" si="56"/>
        <v>7.5787587480456386E-2</v>
      </c>
      <c r="AE584" s="11">
        <f t="shared" si="57"/>
        <v>4.0014420501894776E-3</v>
      </c>
      <c r="AF584" s="16">
        <f t="shared" si="58"/>
        <v>3.9995196601208104E-4</v>
      </c>
      <c r="AG584" s="17">
        <f t="shared" si="59"/>
        <v>5.2772753337110524E-3</v>
      </c>
    </row>
    <row r="585" spans="1:33" x14ac:dyDescent="0.2">
      <c r="A585" s="8" t="s">
        <v>1296</v>
      </c>
      <c r="B585" s="8" t="s">
        <v>1386</v>
      </c>
      <c r="C585" s="8" t="s">
        <v>563</v>
      </c>
      <c r="D585" s="9" t="s">
        <v>1387</v>
      </c>
      <c r="E585" s="8" t="s">
        <v>36</v>
      </c>
      <c r="F585" s="8" t="s">
        <v>37</v>
      </c>
      <c r="G585" s="8" t="s">
        <v>76</v>
      </c>
      <c r="H585" s="8" t="s">
        <v>103</v>
      </c>
      <c r="I585" s="8" t="s">
        <v>40</v>
      </c>
      <c r="J585" s="9" t="s">
        <v>41</v>
      </c>
      <c r="K585" s="10">
        <v>5125516699</v>
      </c>
      <c r="L585" s="9" t="s">
        <v>995</v>
      </c>
      <c r="M585" s="67">
        <v>0.2</v>
      </c>
      <c r="N585" s="9" t="s">
        <v>43</v>
      </c>
      <c r="O585" s="9" t="s">
        <v>1300</v>
      </c>
      <c r="P585" s="11" t="s">
        <v>411</v>
      </c>
      <c r="Q585" s="9"/>
      <c r="R585" s="10">
        <v>170372874</v>
      </c>
      <c r="S585" s="10">
        <v>71632627</v>
      </c>
      <c r="T585" s="10">
        <v>88750527</v>
      </c>
      <c r="U585" s="10"/>
      <c r="V585" s="10">
        <v>2048322</v>
      </c>
      <c r="W585" s="13">
        <v>5440347</v>
      </c>
      <c r="X585" s="13">
        <v>2501051</v>
      </c>
      <c r="Y585" s="10"/>
      <c r="Z585" s="10"/>
      <c r="AA585" s="11"/>
      <c r="AB585" s="15">
        <f t="shared" si="54"/>
        <v>79121296</v>
      </c>
      <c r="AC585" s="16">
        <f t="shared" si="55"/>
        <v>0.90535204327290086</v>
      </c>
      <c r="AD585" s="11">
        <f t="shared" si="56"/>
        <v>2.5888377763680716E-2</v>
      </c>
      <c r="AE585" s="11">
        <f t="shared" si="57"/>
        <v>1.397568893180578E-2</v>
      </c>
      <c r="AF585" s="16">
        <f t="shared" si="58"/>
        <v>3.9963229471082055E-4</v>
      </c>
      <c r="AG585" s="17">
        <f t="shared" si="59"/>
        <v>1.5436745336413935E-2</v>
      </c>
    </row>
    <row r="586" spans="1:33" x14ac:dyDescent="0.2">
      <c r="A586" s="8" t="s">
        <v>1296</v>
      </c>
      <c r="B586" s="8" t="s">
        <v>1386</v>
      </c>
      <c r="C586" s="8" t="s">
        <v>1312</v>
      </c>
      <c r="D586" s="9" t="s">
        <v>1388</v>
      </c>
      <c r="E586" s="8" t="s">
        <v>36</v>
      </c>
      <c r="F586" s="8" t="s">
        <v>37</v>
      </c>
      <c r="G586" s="8" t="s">
        <v>76</v>
      </c>
      <c r="H586" s="8" t="s">
        <v>103</v>
      </c>
      <c r="I586" s="8" t="s">
        <v>40</v>
      </c>
      <c r="J586" s="9" t="s">
        <v>51</v>
      </c>
      <c r="K586" s="10">
        <v>2110529.25</v>
      </c>
      <c r="L586" s="9" t="s">
        <v>995</v>
      </c>
      <c r="M586" s="67">
        <v>0.2</v>
      </c>
      <c r="N586" s="9" t="s">
        <v>43</v>
      </c>
      <c r="O586" s="9" t="s">
        <v>1300</v>
      </c>
      <c r="P586" s="11" t="s">
        <v>411</v>
      </c>
      <c r="Q586" s="9"/>
      <c r="R586" s="10">
        <v>11927144.529999999</v>
      </c>
      <c r="S586" s="10">
        <v>29505.24</v>
      </c>
      <c r="T586" s="10">
        <v>11893527</v>
      </c>
      <c r="U586" s="10"/>
      <c r="V586" s="10">
        <v>842.96</v>
      </c>
      <c r="W586" s="13">
        <v>2239.6899999999996</v>
      </c>
      <c r="X586" s="13">
        <v>1029.6399999999999</v>
      </c>
      <c r="Y586" s="10"/>
      <c r="Z586" s="10"/>
      <c r="AA586" s="11"/>
      <c r="AB586" s="15">
        <f t="shared" si="54"/>
        <v>32587.89</v>
      </c>
      <c r="AC586" s="16">
        <f t="shared" si="55"/>
        <v>0.90540504463467875</v>
      </c>
      <c r="AD586" s="11">
        <f t="shared" si="56"/>
        <v>2.5867277691191421E-2</v>
      </c>
      <c r="AE586" s="11">
        <f t="shared" si="57"/>
        <v>1.3980019466681166E-2</v>
      </c>
      <c r="AF586" s="16">
        <f t="shared" si="58"/>
        <v>3.9940692601156798E-4</v>
      </c>
      <c r="AG586" s="17">
        <f t="shared" si="59"/>
        <v>1.5440624667959471E-2</v>
      </c>
    </row>
    <row r="587" spans="1:33" x14ac:dyDescent="0.2">
      <c r="A587" s="8" t="s">
        <v>1296</v>
      </c>
      <c r="B587" s="8" t="s">
        <v>1389</v>
      </c>
      <c r="C587" s="8" t="s">
        <v>563</v>
      </c>
      <c r="D587" s="9" t="s">
        <v>1390</v>
      </c>
      <c r="E587" s="8" t="s">
        <v>36</v>
      </c>
      <c r="F587" s="8" t="s">
        <v>37</v>
      </c>
      <c r="G587" s="8" t="s">
        <v>76</v>
      </c>
      <c r="H587" s="8" t="s">
        <v>208</v>
      </c>
      <c r="I587" s="8" t="s">
        <v>189</v>
      </c>
      <c r="J587" s="9" t="s">
        <v>41</v>
      </c>
      <c r="K587" s="10">
        <v>19567452847</v>
      </c>
      <c r="L587" s="9" t="s">
        <v>1299</v>
      </c>
      <c r="M587" s="67"/>
      <c r="N587" s="9"/>
      <c r="O587" s="9" t="s">
        <v>1300</v>
      </c>
      <c r="P587" s="11" t="s">
        <v>1391</v>
      </c>
      <c r="Q587" s="9"/>
      <c r="R587" s="10">
        <v>55844046</v>
      </c>
      <c r="S587" s="10">
        <v>39048660</v>
      </c>
      <c r="T587" s="10"/>
      <c r="U587" s="10"/>
      <c r="V587" s="10">
        <v>7824510</v>
      </c>
      <c r="W587" s="13">
        <v>8878258</v>
      </c>
      <c r="X587" s="13">
        <v>92618</v>
      </c>
      <c r="Y587" s="10"/>
      <c r="Z587" s="10"/>
      <c r="AA587" s="11">
        <v>7.5919999999999998E-3</v>
      </c>
      <c r="AB587" s="15">
        <f t="shared" si="54"/>
        <v>55751428</v>
      </c>
      <c r="AC587" s="16">
        <f t="shared" si="55"/>
        <v>0.7004064541629319</v>
      </c>
      <c r="AD587" s="11">
        <f t="shared" si="56"/>
        <v>0.1403463602761888</v>
      </c>
      <c r="AE587" s="11">
        <f t="shared" si="57"/>
        <v>1.9955923903497118E-3</v>
      </c>
      <c r="AF587" s="16">
        <f t="shared" si="58"/>
        <v>3.9987371177948802E-4</v>
      </c>
      <c r="AG587" s="17">
        <f t="shared" si="59"/>
        <v>1.0441191892063129E-2</v>
      </c>
    </row>
    <row r="588" spans="1:33" x14ac:dyDescent="0.2">
      <c r="A588" s="8" t="s">
        <v>1296</v>
      </c>
      <c r="B588" s="8" t="s">
        <v>1392</v>
      </c>
      <c r="C588" s="8" t="s">
        <v>563</v>
      </c>
      <c r="D588" s="9" t="s">
        <v>1393</v>
      </c>
      <c r="E588" s="8" t="s">
        <v>36</v>
      </c>
      <c r="F588" s="8" t="s">
        <v>37</v>
      </c>
      <c r="G588" s="8" t="s">
        <v>76</v>
      </c>
      <c r="H588" s="8" t="s">
        <v>215</v>
      </c>
      <c r="I588" s="8" t="s">
        <v>40</v>
      </c>
      <c r="J588" s="9" t="s">
        <v>51</v>
      </c>
      <c r="K588" s="10">
        <v>9835134.9000000004</v>
      </c>
      <c r="L588" s="9" t="s">
        <v>1391</v>
      </c>
      <c r="M588" s="67"/>
      <c r="N588" s="9"/>
      <c r="O588" s="9" t="s">
        <v>1300</v>
      </c>
      <c r="P588" s="11" t="s">
        <v>1394</v>
      </c>
      <c r="Q588" s="9"/>
      <c r="R588" s="10">
        <v>10455.9</v>
      </c>
      <c r="S588" s="10"/>
      <c r="T588" s="10"/>
      <c r="U588" s="10"/>
      <c r="V588" s="10">
        <v>3932.14</v>
      </c>
      <c r="W588" s="13">
        <v>6439.0800000000008</v>
      </c>
      <c r="X588" s="13">
        <v>84.68</v>
      </c>
      <c r="Y588" s="10"/>
      <c r="Z588" s="10"/>
      <c r="AA588" s="11">
        <v>3.9160000000000002E-3</v>
      </c>
      <c r="AB588" s="15">
        <f t="shared" si="54"/>
        <v>10371.220000000001</v>
      </c>
      <c r="AC588" s="16">
        <f t="shared" si="55"/>
        <v>0</v>
      </c>
      <c r="AD588" s="11">
        <f t="shared" si="56"/>
        <v>0.379139580492941</v>
      </c>
      <c r="AE588" s="11">
        <f t="shared" si="57"/>
        <v>0</v>
      </c>
      <c r="AF588" s="16">
        <f t="shared" si="58"/>
        <v>3.998053956534953E-4</v>
      </c>
      <c r="AG588" s="17">
        <f t="shared" si="59"/>
        <v>4.9705071425507341E-3</v>
      </c>
    </row>
    <row r="589" spans="1:33" x14ac:dyDescent="0.2">
      <c r="A589" s="8" t="s">
        <v>1296</v>
      </c>
      <c r="B589" s="8" t="s">
        <v>1395</v>
      </c>
      <c r="C589" s="8" t="s">
        <v>563</v>
      </c>
      <c r="D589" s="9" t="s">
        <v>1396</v>
      </c>
      <c r="E589" s="8" t="s">
        <v>36</v>
      </c>
      <c r="F589" s="8" t="s">
        <v>37</v>
      </c>
      <c r="G589" s="8" t="s">
        <v>76</v>
      </c>
      <c r="H589" s="8" t="s">
        <v>215</v>
      </c>
      <c r="I589" s="8" t="s">
        <v>40</v>
      </c>
      <c r="J589" s="9" t="s">
        <v>41</v>
      </c>
      <c r="K589" s="10">
        <v>19434799248</v>
      </c>
      <c r="L589" s="9" t="s">
        <v>411</v>
      </c>
      <c r="M589" s="67"/>
      <c r="N589" s="9"/>
      <c r="O589" s="9" t="s">
        <v>1300</v>
      </c>
      <c r="P589" s="11" t="s">
        <v>513</v>
      </c>
      <c r="Q589" s="9"/>
      <c r="R589" s="10">
        <v>140320365</v>
      </c>
      <c r="S589" s="10">
        <v>124165530</v>
      </c>
      <c r="T589" s="10"/>
      <c r="U589" s="10"/>
      <c r="V589" s="10">
        <v>7770509</v>
      </c>
      <c r="W589" s="13">
        <v>8290268</v>
      </c>
      <c r="X589" s="13">
        <v>94058</v>
      </c>
      <c r="Y589" s="10"/>
      <c r="Z589" s="10"/>
      <c r="AA589" s="11">
        <v>1.732E-3</v>
      </c>
      <c r="AB589" s="15">
        <f t="shared" si="54"/>
        <v>140226307</v>
      </c>
      <c r="AC589" s="16">
        <f t="shared" si="55"/>
        <v>0.88546530716237148</v>
      </c>
      <c r="AD589" s="11">
        <f t="shared" si="56"/>
        <v>5.5414060073620854E-2</v>
      </c>
      <c r="AE589" s="11">
        <f t="shared" si="57"/>
        <v>6.3888249328213492E-3</v>
      </c>
      <c r="AF589" s="16">
        <f t="shared" si="58"/>
        <v>3.9982450556054234E-4</v>
      </c>
      <c r="AG589" s="17">
        <f t="shared" si="59"/>
        <v>8.9472176727233461E-3</v>
      </c>
    </row>
    <row r="590" spans="1:33" x14ac:dyDescent="0.2">
      <c r="A590" s="8" t="s">
        <v>1296</v>
      </c>
      <c r="B590" s="8" t="s">
        <v>1397</v>
      </c>
      <c r="C590" s="8" t="s">
        <v>563</v>
      </c>
      <c r="D590" s="9" t="s">
        <v>1398</v>
      </c>
      <c r="E590" s="8" t="s">
        <v>36</v>
      </c>
      <c r="F590" s="8" t="s">
        <v>37</v>
      </c>
      <c r="G590" s="8" t="s">
        <v>76</v>
      </c>
      <c r="H590" s="8" t="s">
        <v>208</v>
      </c>
      <c r="I590" s="8" t="s">
        <v>189</v>
      </c>
      <c r="J590" s="9" t="s">
        <v>41</v>
      </c>
      <c r="K590" s="10">
        <v>24362076279</v>
      </c>
      <c r="L590" s="9" t="s">
        <v>411</v>
      </c>
      <c r="M590" s="67"/>
      <c r="N590" s="9"/>
      <c r="O590" s="9" t="s">
        <v>1300</v>
      </c>
      <c r="P590" s="11" t="s">
        <v>513</v>
      </c>
      <c r="Q590" s="9"/>
      <c r="R590" s="10">
        <v>110082741</v>
      </c>
      <c r="S590" s="10">
        <v>90024761</v>
      </c>
      <c r="T590" s="10"/>
      <c r="U590" s="10"/>
      <c r="V590" s="10">
        <v>9743374</v>
      </c>
      <c r="W590" s="13">
        <v>10219972</v>
      </c>
      <c r="X590" s="13">
        <v>94634</v>
      </c>
      <c r="Y590" s="10"/>
      <c r="Z590" s="10"/>
      <c r="AA590" s="11">
        <v>4.9290000000000002E-3</v>
      </c>
      <c r="AB590" s="15">
        <f t="shared" si="54"/>
        <v>109988107</v>
      </c>
      <c r="AC590" s="16">
        <f t="shared" si="55"/>
        <v>0.81849541241763535</v>
      </c>
      <c r="AD590" s="11">
        <f t="shared" si="56"/>
        <v>8.8585704998086753E-2</v>
      </c>
      <c r="AE590" s="11">
        <f t="shared" si="57"/>
        <v>3.6952827816897093E-3</v>
      </c>
      <c r="AF590" s="16">
        <f t="shared" si="58"/>
        <v>3.99940213979165E-4</v>
      </c>
      <c r="AG590" s="17">
        <f t="shared" si="59"/>
        <v>9.4437263205480251E-3</v>
      </c>
    </row>
    <row r="591" spans="1:33" x14ac:dyDescent="0.2">
      <c r="A591" s="8" t="s">
        <v>1296</v>
      </c>
      <c r="B591" s="8" t="s">
        <v>1399</v>
      </c>
      <c r="C591" s="8" t="s">
        <v>563</v>
      </c>
      <c r="D591" s="9" t="s">
        <v>1400</v>
      </c>
      <c r="E591" s="8" t="s">
        <v>36</v>
      </c>
      <c r="F591" s="8" t="s">
        <v>37</v>
      </c>
      <c r="G591" s="8" t="s">
        <v>76</v>
      </c>
      <c r="H591" s="8" t="s">
        <v>193</v>
      </c>
      <c r="I591" s="8" t="s">
        <v>40</v>
      </c>
      <c r="J591" s="9" t="s">
        <v>41</v>
      </c>
      <c r="K591" s="10">
        <v>3240088664</v>
      </c>
      <c r="L591" s="9" t="s">
        <v>411</v>
      </c>
      <c r="M591" s="67"/>
      <c r="N591" s="9"/>
      <c r="O591" s="9" t="s">
        <v>1300</v>
      </c>
      <c r="P591" s="11" t="s">
        <v>513</v>
      </c>
      <c r="Q591" s="9"/>
      <c r="R591" s="10">
        <v>28981804</v>
      </c>
      <c r="S591" s="10">
        <v>25561082</v>
      </c>
      <c r="T591" s="10"/>
      <c r="U591" s="10"/>
      <c r="V591" s="10">
        <v>1294659</v>
      </c>
      <c r="W591" s="13">
        <v>2033157</v>
      </c>
      <c r="X591" s="13">
        <v>92906</v>
      </c>
      <c r="Y591" s="10"/>
      <c r="Z591" s="10"/>
      <c r="AA591" s="11">
        <v>2.049E-3</v>
      </c>
      <c r="AB591" s="15">
        <f t="shared" si="54"/>
        <v>28888898</v>
      </c>
      <c r="AC591" s="16">
        <f t="shared" si="55"/>
        <v>0.88480640556105672</v>
      </c>
      <c r="AD591" s="11">
        <f t="shared" si="56"/>
        <v>4.4815105096774548E-2</v>
      </c>
      <c r="AE591" s="11">
        <f t="shared" si="57"/>
        <v>7.8890069534220623E-3</v>
      </c>
      <c r="AF591" s="16">
        <f t="shared" si="58"/>
        <v>3.9957517656374848E-4</v>
      </c>
      <c r="AG591" s="17">
        <f t="shared" si="59"/>
        <v>1.0965082550758247E-2</v>
      </c>
    </row>
    <row r="592" spans="1:33" x14ac:dyDescent="0.2">
      <c r="A592" s="8" t="s">
        <v>1296</v>
      </c>
      <c r="B592" s="8" t="s">
        <v>1401</v>
      </c>
      <c r="C592" s="8" t="s">
        <v>563</v>
      </c>
      <c r="D592" s="9" t="s">
        <v>1402</v>
      </c>
      <c r="E592" s="8" t="s">
        <v>36</v>
      </c>
      <c r="F592" s="8" t="s">
        <v>37</v>
      </c>
      <c r="G592" s="8" t="s">
        <v>65</v>
      </c>
      <c r="H592" s="8" t="s">
        <v>133</v>
      </c>
      <c r="I592" s="8" t="s">
        <v>189</v>
      </c>
      <c r="J592" s="9" t="s">
        <v>41</v>
      </c>
      <c r="K592" s="10">
        <v>5211572812</v>
      </c>
      <c r="L592" s="9" t="s">
        <v>411</v>
      </c>
      <c r="M592" s="67"/>
      <c r="N592" s="9"/>
      <c r="O592" s="9" t="s">
        <v>1300</v>
      </c>
      <c r="P592" s="11" t="s">
        <v>1391</v>
      </c>
      <c r="Q592" s="9"/>
      <c r="R592" s="10">
        <v>15516984</v>
      </c>
      <c r="S592" s="10">
        <v>7821999</v>
      </c>
      <c r="T592" s="10"/>
      <c r="U592" s="10"/>
      <c r="V592" s="10">
        <v>2085512</v>
      </c>
      <c r="W592" s="13">
        <v>5555337</v>
      </c>
      <c r="X592" s="13">
        <v>54136</v>
      </c>
      <c r="Y592" s="10"/>
      <c r="Z592" s="10"/>
      <c r="AA592" s="11"/>
      <c r="AB592" s="15">
        <f t="shared" si="54"/>
        <v>15462848</v>
      </c>
      <c r="AC592" s="16">
        <f t="shared" si="55"/>
        <v>0.50585758845977147</v>
      </c>
      <c r="AD592" s="11">
        <f t="shared" si="56"/>
        <v>0.13487243747076866</v>
      </c>
      <c r="AE592" s="11">
        <f t="shared" si="57"/>
        <v>1.5008902844049913E-3</v>
      </c>
      <c r="AF592" s="16">
        <f t="shared" si="58"/>
        <v>4.0016940667085511E-4</v>
      </c>
      <c r="AG592" s="17">
        <f t="shared" si="59"/>
        <v>2.9670213883217257E-3</v>
      </c>
    </row>
    <row r="593" spans="1:33" x14ac:dyDescent="0.2">
      <c r="A593" s="8" t="s">
        <v>1296</v>
      </c>
      <c r="B593" s="8" t="s">
        <v>1403</v>
      </c>
      <c r="C593" s="8" t="s">
        <v>563</v>
      </c>
      <c r="D593" s="9" t="s">
        <v>1404</v>
      </c>
      <c r="E593" s="8" t="s">
        <v>36</v>
      </c>
      <c r="F593" s="8" t="s">
        <v>37</v>
      </c>
      <c r="G593" s="8" t="s">
        <v>76</v>
      </c>
      <c r="H593" s="8" t="s">
        <v>39</v>
      </c>
      <c r="I593" s="8" t="s">
        <v>40</v>
      </c>
      <c r="J593" s="9" t="s">
        <v>41</v>
      </c>
      <c r="K593" s="10">
        <v>24101211195</v>
      </c>
      <c r="L593" s="9" t="s">
        <v>411</v>
      </c>
      <c r="M593" s="67"/>
      <c r="N593" s="9"/>
      <c r="O593" s="9" t="s">
        <v>1300</v>
      </c>
      <c r="P593" s="11" t="s">
        <v>513</v>
      </c>
      <c r="Q593" s="9"/>
      <c r="R593" s="10">
        <v>313776983</v>
      </c>
      <c r="S593" s="10">
        <v>294171285</v>
      </c>
      <c r="T593" s="10"/>
      <c r="U593" s="10"/>
      <c r="V593" s="10">
        <v>9640138</v>
      </c>
      <c r="W593" s="13">
        <v>9933472</v>
      </c>
      <c r="X593" s="13">
        <v>32088</v>
      </c>
      <c r="Y593" s="10"/>
      <c r="Z593" s="10"/>
      <c r="AA593" s="11">
        <v>7.1570000000000002E-3</v>
      </c>
      <c r="AB593" s="15">
        <f t="shared" si="54"/>
        <v>313744895</v>
      </c>
      <c r="AC593" s="16">
        <f t="shared" si="55"/>
        <v>0.93761297693783985</v>
      </c>
      <c r="AD593" s="11">
        <f t="shared" si="56"/>
        <v>3.0726039383047174E-2</v>
      </c>
      <c r="AE593" s="11">
        <f t="shared" si="57"/>
        <v>1.2205663965179822E-2</v>
      </c>
      <c r="AF593" s="16">
        <f t="shared" si="58"/>
        <v>3.9998562404199538E-4</v>
      </c>
      <c r="AG593" s="17">
        <f t="shared" si="59"/>
        <v>2.0174806136858757E-2</v>
      </c>
    </row>
    <row r="594" spans="1:33" x14ac:dyDescent="0.2">
      <c r="A594" s="8" t="s">
        <v>1296</v>
      </c>
      <c r="B594" s="8" t="s">
        <v>1405</v>
      </c>
      <c r="C594" s="8" t="s">
        <v>563</v>
      </c>
      <c r="D594" s="9" t="s">
        <v>1406</v>
      </c>
      <c r="E594" s="8" t="s">
        <v>36</v>
      </c>
      <c r="F594" s="8" t="s">
        <v>37</v>
      </c>
      <c r="G594" s="8" t="s">
        <v>76</v>
      </c>
      <c r="H594" s="8" t="s">
        <v>39</v>
      </c>
      <c r="I594" s="8" t="s">
        <v>40</v>
      </c>
      <c r="J594" s="9" t="s">
        <v>51</v>
      </c>
      <c r="K594" s="10">
        <v>17119632.75</v>
      </c>
      <c r="L594" s="9" t="s">
        <v>411</v>
      </c>
      <c r="M594" s="67"/>
      <c r="N594" s="9"/>
      <c r="O594" s="9" t="s">
        <v>1300</v>
      </c>
      <c r="P594" s="11" t="s">
        <v>1407</v>
      </c>
      <c r="Q594" s="9"/>
      <c r="R594" s="10">
        <v>225094.6</v>
      </c>
      <c r="S594" s="10">
        <v>208877.41</v>
      </c>
      <c r="T594" s="10"/>
      <c r="U594" s="10"/>
      <c r="V594" s="10">
        <v>6846.97</v>
      </c>
      <c r="W594" s="13">
        <v>9199.1400000000012</v>
      </c>
      <c r="X594" s="13">
        <v>171.08</v>
      </c>
      <c r="Y594" s="10"/>
      <c r="Z594" s="10"/>
      <c r="AA594" s="11">
        <v>6.9769999999999997E-3</v>
      </c>
      <c r="AB594" s="15">
        <f t="shared" si="54"/>
        <v>224923.52000000002</v>
      </c>
      <c r="AC594" s="16">
        <f t="shared" si="55"/>
        <v>0.92865970619702198</v>
      </c>
      <c r="AD594" s="11">
        <f t="shared" si="56"/>
        <v>3.0441325122423833E-2</v>
      </c>
      <c r="AE594" s="11">
        <f t="shared" si="57"/>
        <v>1.2201045025337941E-2</v>
      </c>
      <c r="AF594" s="16">
        <f t="shared" si="58"/>
        <v>3.9994841594951855E-4</v>
      </c>
      <c r="AG594" s="17">
        <f t="shared" si="59"/>
        <v>2.0115337912067655E-2</v>
      </c>
    </row>
    <row r="595" spans="1:33" x14ac:dyDescent="0.2">
      <c r="A595" s="8" t="s">
        <v>1296</v>
      </c>
      <c r="B595" s="8" t="s">
        <v>1408</v>
      </c>
      <c r="C595" s="8" t="s">
        <v>563</v>
      </c>
      <c r="D595" s="9" t="s">
        <v>1409</v>
      </c>
      <c r="E595" s="8" t="s">
        <v>36</v>
      </c>
      <c r="F595" s="8" t="s">
        <v>37</v>
      </c>
      <c r="G595" s="8" t="s">
        <v>76</v>
      </c>
      <c r="H595" s="8" t="s">
        <v>208</v>
      </c>
      <c r="I595" s="8" t="s">
        <v>189</v>
      </c>
      <c r="J595" s="9" t="s">
        <v>41</v>
      </c>
      <c r="K595" s="10">
        <v>12313219140</v>
      </c>
      <c r="L595" s="9" t="s">
        <v>1299</v>
      </c>
      <c r="M595" s="67"/>
      <c r="N595" s="9"/>
      <c r="O595" s="9" t="s">
        <v>1300</v>
      </c>
      <c r="P595" s="11" t="s">
        <v>1391</v>
      </c>
      <c r="Q595" s="9"/>
      <c r="R595" s="10">
        <v>40473083</v>
      </c>
      <c r="S595" s="10">
        <v>27593685</v>
      </c>
      <c r="T595" s="10"/>
      <c r="U595" s="10"/>
      <c r="V595" s="10">
        <v>4932398</v>
      </c>
      <c r="W595" s="13">
        <v>6502939</v>
      </c>
      <c r="X595" s="13">
        <v>1444061</v>
      </c>
      <c r="Y595" s="10"/>
      <c r="Z595" s="10"/>
      <c r="AA595" s="11">
        <v>8.7709999999999993E-3</v>
      </c>
      <c r="AB595" s="15">
        <f t="shared" si="54"/>
        <v>39029022</v>
      </c>
      <c r="AC595" s="16">
        <f t="shared" si="55"/>
        <v>0.70700426467258137</v>
      </c>
      <c r="AD595" s="11">
        <f t="shared" si="56"/>
        <v>0.12637769913886132</v>
      </c>
      <c r="AE595" s="11">
        <f t="shared" si="57"/>
        <v>2.2409805824344323E-3</v>
      </c>
      <c r="AF595" s="16">
        <f t="shared" si="58"/>
        <v>4.0057745614036072E-4</v>
      </c>
      <c r="AG595" s="17">
        <f t="shared" si="59"/>
        <v>1.1940684674352348E-2</v>
      </c>
    </row>
    <row r="596" spans="1:33" x14ac:dyDescent="0.2">
      <c r="A596" s="8" t="s">
        <v>1296</v>
      </c>
      <c r="B596" s="8" t="s">
        <v>1410</v>
      </c>
      <c r="C596" s="8" t="s">
        <v>563</v>
      </c>
      <c r="D596" s="9" t="s">
        <v>1411</v>
      </c>
      <c r="E596" s="8" t="s">
        <v>36</v>
      </c>
      <c r="F596" s="8" t="s">
        <v>37</v>
      </c>
      <c r="G596" s="8" t="s">
        <v>65</v>
      </c>
      <c r="H596" s="8" t="s">
        <v>103</v>
      </c>
      <c r="I596" s="8" t="s">
        <v>40</v>
      </c>
      <c r="J596" s="9" t="s">
        <v>41</v>
      </c>
      <c r="K596" s="10">
        <v>5853507113</v>
      </c>
      <c r="L596" s="9" t="s">
        <v>995</v>
      </c>
      <c r="M596" s="67">
        <v>0.2</v>
      </c>
      <c r="N596" s="9" t="s">
        <v>43</v>
      </c>
      <c r="O596" s="9" t="s">
        <v>1300</v>
      </c>
      <c r="P596" s="11" t="s">
        <v>411</v>
      </c>
      <c r="Q596" s="9"/>
      <c r="R596" s="10">
        <v>152505618</v>
      </c>
      <c r="S596" s="10">
        <v>116879113</v>
      </c>
      <c r="T596" s="10">
        <v>24649496</v>
      </c>
      <c r="U596" s="10"/>
      <c r="V596" s="10">
        <v>2337729</v>
      </c>
      <c r="W596" s="13">
        <v>5166325</v>
      </c>
      <c r="X596" s="13">
        <v>3472955</v>
      </c>
      <c r="Y596" s="10"/>
      <c r="Z596" s="10"/>
      <c r="AA596" s="11"/>
      <c r="AB596" s="15">
        <f t="shared" si="54"/>
        <v>124383167</v>
      </c>
      <c r="AC596" s="16">
        <f t="shared" si="55"/>
        <v>0.93966985902521682</v>
      </c>
      <c r="AD596" s="11">
        <f t="shared" si="56"/>
        <v>1.8794576922132881E-2</v>
      </c>
      <c r="AE596" s="11">
        <f t="shared" si="57"/>
        <v>1.9967364990541185E-2</v>
      </c>
      <c r="AF596" s="16">
        <f t="shared" si="58"/>
        <v>3.9937236854263987E-4</v>
      </c>
      <c r="AG596" s="17">
        <f t="shared" si="59"/>
        <v>2.1249340711273514E-2</v>
      </c>
    </row>
    <row r="597" spans="1:33" x14ac:dyDescent="0.2">
      <c r="A597" s="8" t="s">
        <v>1296</v>
      </c>
      <c r="B597" s="8" t="s">
        <v>1410</v>
      </c>
      <c r="C597" s="8" t="s">
        <v>1312</v>
      </c>
      <c r="D597" s="9" t="s">
        <v>1412</v>
      </c>
      <c r="E597" s="8" t="s">
        <v>36</v>
      </c>
      <c r="F597" s="8" t="s">
        <v>37</v>
      </c>
      <c r="G597" s="8" t="s">
        <v>65</v>
      </c>
      <c r="H597" s="8" t="s">
        <v>103</v>
      </c>
      <c r="I597" s="8" t="s">
        <v>40</v>
      </c>
      <c r="J597" s="9" t="s">
        <v>41</v>
      </c>
      <c r="K597" s="10">
        <v>30732181773</v>
      </c>
      <c r="L597" s="9" t="s">
        <v>1314</v>
      </c>
      <c r="M597" s="67">
        <v>0.2</v>
      </c>
      <c r="N597" s="9" t="s">
        <v>43</v>
      </c>
      <c r="O597" s="9" t="s">
        <v>1300</v>
      </c>
      <c r="P597" s="11" t="s">
        <v>411</v>
      </c>
      <c r="Q597" s="9"/>
      <c r="R597" s="10">
        <v>431465055</v>
      </c>
      <c r="S597" s="10">
        <v>245571422</v>
      </c>
      <c r="T597" s="10">
        <v>128257289</v>
      </c>
      <c r="U597" s="10"/>
      <c r="V597" s="10">
        <v>12281896</v>
      </c>
      <c r="W597" s="13">
        <v>27122146</v>
      </c>
      <c r="X597" s="13">
        <v>18232302</v>
      </c>
      <c r="Y597" s="10"/>
      <c r="Z597" s="10"/>
      <c r="AA597" s="11"/>
      <c r="AB597" s="15">
        <f t="shared" si="54"/>
        <v>284975464</v>
      </c>
      <c r="AC597" s="16">
        <f t="shared" si="55"/>
        <v>0.86172829952827101</v>
      </c>
      <c r="AD597" s="11">
        <f t="shared" si="56"/>
        <v>4.3098082296656952E-2</v>
      </c>
      <c r="AE597" s="11">
        <f t="shared" si="57"/>
        <v>7.9906927472278809E-3</v>
      </c>
      <c r="AF597" s="16">
        <f t="shared" si="58"/>
        <v>3.9964282688157067E-4</v>
      </c>
      <c r="AG597" s="17">
        <f t="shared" si="59"/>
        <v>9.2728679696398066E-3</v>
      </c>
    </row>
    <row r="598" spans="1:33" x14ac:dyDescent="0.2">
      <c r="A598" s="8" t="s">
        <v>1296</v>
      </c>
      <c r="B598" s="8" t="s">
        <v>1413</v>
      </c>
      <c r="C598" s="8" t="s">
        <v>563</v>
      </c>
      <c r="D598" s="9" t="s">
        <v>1414</v>
      </c>
      <c r="E598" s="8" t="s">
        <v>36</v>
      </c>
      <c r="F598" s="8" t="s">
        <v>37</v>
      </c>
      <c r="G598" s="8" t="s">
        <v>38</v>
      </c>
      <c r="H598" s="8" t="s">
        <v>39</v>
      </c>
      <c r="I598" s="8" t="s">
        <v>40</v>
      </c>
      <c r="J598" s="9" t="s">
        <v>41</v>
      </c>
      <c r="K598" s="10">
        <v>530046491</v>
      </c>
      <c r="L598" s="9" t="s">
        <v>995</v>
      </c>
      <c r="M598" s="67">
        <v>0.2</v>
      </c>
      <c r="N598" s="9" t="s">
        <v>43</v>
      </c>
      <c r="O598" s="9" t="s">
        <v>1300</v>
      </c>
      <c r="P598" s="11" t="s">
        <v>1415</v>
      </c>
      <c r="Q598" s="9"/>
      <c r="R598" s="10">
        <v>12640627</v>
      </c>
      <c r="S598" s="10">
        <v>10570524</v>
      </c>
      <c r="T598" s="10"/>
      <c r="U598" s="10"/>
      <c r="V598" s="10">
        <v>212132</v>
      </c>
      <c r="W598" s="13">
        <v>466349</v>
      </c>
      <c r="X598" s="13">
        <v>1391622</v>
      </c>
      <c r="Y598" s="10"/>
      <c r="Z598" s="10"/>
      <c r="AA598" s="11"/>
      <c r="AB598" s="15">
        <f t="shared" si="54"/>
        <v>11249005</v>
      </c>
      <c r="AC598" s="16">
        <f t="shared" si="55"/>
        <v>0.93968524327262726</v>
      </c>
      <c r="AD598" s="11">
        <f t="shared" si="56"/>
        <v>1.8857845649459665E-2</v>
      </c>
      <c r="AE598" s="11">
        <f t="shared" si="57"/>
        <v>1.99426355602456E-2</v>
      </c>
      <c r="AF598" s="16">
        <f t="shared" si="58"/>
        <v>4.0021395028912664E-4</v>
      </c>
      <c r="AG598" s="17">
        <f t="shared" si="59"/>
        <v>2.1222676106726644E-2</v>
      </c>
    </row>
    <row r="599" spans="1:33" x14ac:dyDescent="0.2">
      <c r="A599" s="8" t="s">
        <v>1296</v>
      </c>
      <c r="B599" s="8" t="s">
        <v>1413</v>
      </c>
      <c r="C599" s="8" t="s">
        <v>1325</v>
      </c>
      <c r="D599" s="9" t="s">
        <v>1416</v>
      </c>
      <c r="E599" s="8" t="s">
        <v>36</v>
      </c>
      <c r="F599" s="8" t="s">
        <v>37</v>
      </c>
      <c r="G599" s="8" t="s">
        <v>38</v>
      </c>
      <c r="H599" s="8" t="s">
        <v>39</v>
      </c>
      <c r="I599" s="8" t="s">
        <v>40</v>
      </c>
      <c r="J599" s="9" t="s">
        <v>41</v>
      </c>
      <c r="K599" s="10">
        <v>2134787500</v>
      </c>
      <c r="L599" s="9" t="s">
        <v>1314</v>
      </c>
      <c r="M599" s="67">
        <v>0.2</v>
      </c>
      <c r="N599" s="9" t="s">
        <v>43</v>
      </c>
      <c r="O599" s="9" t="s">
        <v>1300</v>
      </c>
      <c r="P599" s="11" t="s">
        <v>1415</v>
      </c>
      <c r="Q599" s="9"/>
      <c r="R599" s="10">
        <v>8349954</v>
      </c>
      <c r="S599" s="10"/>
      <c r="T599" s="10"/>
      <c r="U599" s="10"/>
      <c r="V599" s="10">
        <v>853156</v>
      </c>
      <c r="W599" s="13">
        <v>1881692</v>
      </c>
      <c r="X599" s="13">
        <v>5615106</v>
      </c>
      <c r="Y599" s="10"/>
      <c r="Z599" s="10"/>
      <c r="AA599" s="11"/>
      <c r="AB599" s="15">
        <f t="shared" si="54"/>
        <v>2734848</v>
      </c>
      <c r="AC599" s="16">
        <f t="shared" si="55"/>
        <v>0</v>
      </c>
      <c r="AD599" s="11">
        <f t="shared" si="56"/>
        <v>0.31195737386501921</v>
      </c>
      <c r="AE599" s="11">
        <f t="shared" si="57"/>
        <v>0</v>
      </c>
      <c r="AF599" s="16">
        <f t="shared" si="58"/>
        <v>3.996444610997582E-4</v>
      </c>
      <c r="AG599" s="17">
        <f t="shared" si="59"/>
        <v>1.2810867592207655E-3</v>
      </c>
    </row>
    <row r="600" spans="1:33" x14ac:dyDescent="0.2">
      <c r="A600" s="8" t="s">
        <v>1296</v>
      </c>
      <c r="B600" s="8" t="s">
        <v>1417</v>
      </c>
      <c r="C600" s="8" t="s">
        <v>563</v>
      </c>
      <c r="D600" s="9" t="s">
        <v>1418</v>
      </c>
      <c r="E600" s="8" t="s">
        <v>36</v>
      </c>
      <c r="F600" s="8" t="s">
        <v>37</v>
      </c>
      <c r="G600" s="8" t="s">
        <v>38</v>
      </c>
      <c r="H600" s="8" t="s">
        <v>39</v>
      </c>
      <c r="I600" s="8" t="s">
        <v>40</v>
      </c>
      <c r="J600" s="9" t="s">
        <v>41</v>
      </c>
      <c r="K600" s="10">
        <v>171427958522</v>
      </c>
      <c r="L600" s="9" t="s">
        <v>995</v>
      </c>
      <c r="M600" s="67">
        <v>0.2</v>
      </c>
      <c r="N600" s="9" t="s">
        <v>43</v>
      </c>
      <c r="O600" s="9" t="s">
        <v>1300</v>
      </c>
      <c r="P600" s="11" t="s">
        <v>411</v>
      </c>
      <c r="Q600" s="9"/>
      <c r="R600" s="10">
        <v>3742493785</v>
      </c>
      <c r="S600" s="10">
        <v>3427170252</v>
      </c>
      <c r="T600" s="10"/>
      <c r="U600" s="10"/>
      <c r="V600" s="10">
        <v>68483569</v>
      </c>
      <c r="W600" s="13">
        <v>140211523</v>
      </c>
      <c r="X600" s="13">
        <v>106628441</v>
      </c>
      <c r="Y600" s="10"/>
      <c r="Z600" s="10"/>
      <c r="AA600" s="11"/>
      <c r="AB600" s="15">
        <f t="shared" si="54"/>
        <v>3635865344</v>
      </c>
      <c r="AC600" s="16">
        <f t="shared" si="55"/>
        <v>0.94260098428991768</v>
      </c>
      <c r="AD600" s="11">
        <f t="shared" si="56"/>
        <v>1.8835562519666296E-2</v>
      </c>
      <c r="AE600" s="11">
        <f t="shared" si="57"/>
        <v>1.9991897946799491E-2</v>
      </c>
      <c r="AF600" s="16">
        <f t="shared" si="58"/>
        <v>3.9948891412138729E-4</v>
      </c>
      <c r="AG600" s="17">
        <f t="shared" si="59"/>
        <v>2.1209290335994963E-2</v>
      </c>
    </row>
    <row r="601" spans="1:33" x14ac:dyDescent="0.2">
      <c r="A601" s="8" t="s">
        <v>1296</v>
      </c>
      <c r="B601" s="8" t="s">
        <v>1417</v>
      </c>
      <c r="C601" s="8" t="s">
        <v>1325</v>
      </c>
      <c r="D601" s="9" t="s">
        <v>1419</v>
      </c>
      <c r="E601" s="8" t="s">
        <v>36</v>
      </c>
      <c r="F601" s="8" t="s">
        <v>37</v>
      </c>
      <c r="G601" s="8" t="s">
        <v>38</v>
      </c>
      <c r="H601" s="8" t="s">
        <v>39</v>
      </c>
      <c r="I601" s="8" t="s">
        <v>40</v>
      </c>
      <c r="J601" s="9" t="s">
        <v>41</v>
      </c>
      <c r="K601" s="10">
        <v>47859386420</v>
      </c>
      <c r="L601" s="9" t="s">
        <v>1314</v>
      </c>
      <c r="M601" s="67">
        <v>0.2</v>
      </c>
      <c r="N601" s="9" t="s">
        <v>43</v>
      </c>
      <c r="O601" s="9" t="s">
        <v>1300</v>
      </c>
      <c r="P601" s="11" t="s">
        <v>411</v>
      </c>
      <c r="Q601" s="9"/>
      <c r="R601" s="10">
        <v>470967456</v>
      </c>
      <c r="S601" s="10">
        <v>382873967</v>
      </c>
      <c r="T601" s="10"/>
      <c r="U601" s="10"/>
      <c r="V601" s="10">
        <v>19137763</v>
      </c>
      <c r="W601" s="13">
        <v>39168647</v>
      </c>
      <c r="X601" s="13">
        <v>29787079</v>
      </c>
      <c r="Y601" s="10"/>
      <c r="Z601" s="10"/>
      <c r="AA601" s="11"/>
      <c r="AB601" s="15">
        <f t="shared" si="54"/>
        <v>441180377</v>
      </c>
      <c r="AC601" s="16">
        <f t="shared" si="55"/>
        <v>0.86783997421535364</v>
      </c>
      <c r="AD601" s="11">
        <f t="shared" si="56"/>
        <v>4.3378545369890741E-2</v>
      </c>
      <c r="AE601" s="11">
        <f t="shared" si="57"/>
        <v>7.9999765070118082E-3</v>
      </c>
      <c r="AF601" s="16">
        <f t="shared" si="58"/>
        <v>3.998748089257263E-4</v>
      </c>
      <c r="AG601" s="17">
        <f t="shared" si="59"/>
        <v>9.2182622887876133E-3</v>
      </c>
    </row>
    <row r="602" spans="1:33" x14ac:dyDescent="0.2">
      <c r="A602" s="8" t="s">
        <v>1296</v>
      </c>
      <c r="B602" s="8" t="s">
        <v>1420</v>
      </c>
      <c r="C602" s="8" t="s">
        <v>563</v>
      </c>
      <c r="D602" s="9" t="s">
        <v>1421</v>
      </c>
      <c r="E602" s="8" t="s">
        <v>36</v>
      </c>
      <c r="F602" s="8" t="s">
        <v>37</v>
      </c>
      <c r="G602" s="8" t="s">
        <v>76</v>
      </c>
      <c r="H602" s="8" t="s">
        <v>39</v>
      </c>
      <c r="I602" s="8" t="s">
        <v>40</v>
      </c>
      <c r="J602" s="9" t="s">
        <v>67</v>
      </c>
      <c r="K602" s="10">
        <v>44155463.280000001</v>
      </c>
      <c r="L602" s="9" t="s">
        <v>411</v>
      </c>
      <c r="M602" s="66"/>
      <c r="N602" s="9"/>
      <c r="O602" s="9" t="s">
        <v>1300</v>
      </c>
      <c r="P602" s="11" t="s">
        <v>995</v>
      </c>
      <c r="Q602" s="9"/>
      <c r="R602" s="10">
        <v>566428.79</v>
      </c>
      <c r="S602" s="10">
        <v>529669.25</v>
      </c>
      <c r="T602" s="10"/>
      <c r="U602" s="10"/>
      <c r="V602" s="10">
        <v>17642.72</v>
      </c>
      <c r="W602" s="13">
        <v>18919.63</v>
      </c>
      <c r="X602" s="13">
        <v>197.19</v>
      </c>
      <c r="Y602" s="10"/>
      <c r="Z602" s="10"/>
      <c r="AA602" s="11">
        <v>9.0410000000000004E-3</v>
      </c>
      <c r="AB602" s="15">
        <f t="shared" si="54"/>
        <v>566231.6</v>
      </c>
      <c r="AC602" s="16">
        <f t="shared" si="55"/>
        <v>0.93542863026365897</v>
      </c>
      <c r="AD602" s="11">
        <f t="shared" si="56"/>
        <v>3.1158133880200261E-2</v>
      </c>
      <c r="AE602" s="11">
        <f t="shared" si="57"/>
        <v>1.1995554132027669E-2</v>
      </c>
      <c r="AF602" s="16">
        <f t="shared" si="58"/>
        <v>3.9955916413159196E-4</v>
      </c>
      <c r="AG602" s="17">
        <f t="shared" si="59"/>
        <v>2.1864590965616066E-2</v>
      </c>
    </row>
    <row r="603" spans="1:33" x14ac:dyDescent="0.2">
      <c r="A603" s="8" t="s">
        <v>1296</v>
      </c>
      <c r="B603" s="8" t="s">
        <v>1422</v>
      </c>
      <c r="C603" s="8" t="s">
        <v>563</v>
      </c>
      <c r="D603" s="9" t="s">
        <v>1423</v>
      </c>
      <c r="E603" s="8" t="s">
        <v>36</v>
      </c>
      <c r="F603" s="8" t="s">
        <v>37</v>
      </c>
      <c r="G603" s="8" t="s">
        <v>76</v>
      </c>
      <c r="H603" s="8" t="s">
        <v>39</v>
      </c>
      <c r="I603" s="8" t="s">
        <v>40</v>
      </c>
      <c r="J603" s="9" t="s">
        <v>51</v>
      </c>
      <c r="K603" s="10">
        <v>75294406.829999998</v>
      </c>
      <c r="L603" s="9" t="s">
        <v>411</v>
      </c>
      <c r="M603" s="66"/>
      <c r="N603" s="9"/>
      <c r="O603" s="9" t="s">
        <v>1300</v>
      </c>
      <c r="P603" s="11" t="s">
        <v>744</v>
      </c>
      <c r="Q603" s="9"/>
      <c r="R603" s="10">
        <v>963178.95</v>
      </c>
      <c r="S603" s="10">
        <v>903114.16</v>
      </c>
      <c r="T603" s="10"/>
      <c r="U603" s="10"/>
      <c r="V603" s="10">
        <v>30084.34</v>
      </c>
      <c r="W603" s="13">
        <v>29809.56</v>
      </c>
      <c r="X603" s="13">
        <v>170.89</v>
      </c>
      <c r="Y603" s="10"/>
      <c r="Z603" s="10"/>
      <c r="AA603" s="11">
        <v>8.9859999999999992E-3</v>
      </c>
      <c r="AB603" s="15">
        <f t="shared" si="54"/>
        <v>963008.06</v>
      </c>
      <c r="AC603" s="16">
        <f t="shared" si="55"/>
        <v>0.93780540113028754</v>
      </c>
      <c r="AD603" s="11">
        <f t="shared" si="56"/>
        <v>3.1239966984284637E-2</v>
      </c>
      <c r="AE603" s="11">
        <f t="shared" si="57"/>
        <v>1.1994438870327442E-2</v>
      </c>
      <c r="AF603" s="16">
        <f t="shared" si="58"/>
        <v>3.9955610604549337E-4</v>
      </c>
      <c r="AG603" s="17">
        <f t="shared" si="59"/>
        <v>2.1775901674559749E-2</v>
      </c>
    </row>
    <row r="604" spans="1:33" x14ac:dyDescent="0.2">
      <c r="A604" s="8" t="s">
        <v>1296</v>
      </c>
      <c r="B604" s="8" t="s">
        <v>1424</v>
      </c>
      <c r="C604" s="8" t="s">
        <v>563</v>
      </c>
      <c r="D604" s="9" t="s">
        <v>1425</v>
      </c>
      <c r="E604" s="8" t="s">
        <v>1037</v>
      </c>
      <c r="F604" s="8" t="s">
        <v>777</v>
      </c>
      <c r="G604" s="8" t="s">
        <v>65</v>
      </c>
      <c r="H604" s="8" t="s">
        <v>1038</v>
      </c>
      <c r="I604" s="8" t="s">
        <v>40</v>
      </c>
      <c r="J604" s="9" t="s">
        <v>41</v>
      </c>
      <c r="K604" s="10">
        <v>2144838419</v>
      </c>
      <c r="L604" s="9" t="s">
        <v>995</v>
      </c>
      <c r="M604" s="66"/>
      <c r="N604" s="9"/>
      <c r="O604" s="9" t="s">
        <v>1300</v>
      </c>
      <c r="P604" s="11" t="s">
        <v>513</v>
      </c>
      <c r="Q604" s="9"/>
      <c r="R604" s="10">
        <v>35602912</v>
      </c>
      <c r="S604" s="10">
        <v>32172713</v>
      </c>
      <c r="T604" s="10"/>
      <c r="U604" s="10"/>
      <c r="V604" s="10">
        <v>857837</v>
      </c>
      <c r="W604" s="13">
        <v>2480392</v>
      </c>
      <c r="X604" s="13">
        <v>91970</v>
      </c>
      <c r="Y604" s="10"/>
      <c r="Z604" s="10"/>
      <c r="AA604" s="11"/>
      <c r="AB604" s="15">
        <f t="shared" si="54"/>
        <v>35510942</v>
      </c>
      <c r="AC604" s="16">
        <f t="shared" si="55"/>
        <v>0.90599435520465776</v>
      </c>
      <c r="AD604" s="11">
        <f t="shared" si="56"/>
        <v>2.4156976742548818E-2</v>
      </c>
      <c r="AE604" s="11">
        <f t="shared" si="57"/>
        <v>1.500006374139832E-2</v>
      </c>
      <c r="AF604" s="16">
        <f t="shared" si="58"/>
        <v>3.9995413752424026E-4</v>
      </c>
      <c r="AG604" s="17">
        <f t="shared" si="59"/>
        <v>1.6556464899839151E-2</v>
      </c>
    </row>
    <row r="605" spans="1:33" x14ac:dyDescent="0.2">
      <c r="A605" s="8" t="s">
        <v>1296</v>
      </c>
      <c r="B605" s="8" t="s">
        <v>1426</v>
      </c>
      <c r="C605" s="8" t="s">
        <v>563</v>
      </c>
      <c r="D605" s="9" t="s">
        <v>1427</v>
      </c>
      <c r="E605" s="8" t="s">
        <v>1037</v>
      </c>
      <c r="F605" s="8" t="s">
        <v>777</v>
      </c>
      <c r="G605" s="8" t="s">
        <v>65</v>
      </c>
      <c r="H605" s="8" t="s">
        <v>1038</v>
      </c>
      <c r="I605" s="8" t="s">
        <v>40</v>
      </c>
      <c r="J605" s="9" t="s">
        <v>41</v>
      </c>
      <c r="K605" s="10">
        <v>3978475297</v>
      </c>
      <c r="L605" s="9" t="s">
        <v>995</v>
      </c>
      <c r="M605" s="66"/>
      <c r="N605" s="9"/>
      <c r="O605" s="9" t="s">
        <v>1300</v>
      </c>
      <c r="P605" s="11" t="s">
        <v>513</v>
      </c>
      <c r="Q605" s="9"/>
      <c r="R605" s="10">
        <v>65494520</v>
      </c>
      <c r="S605" s="10">
        <v>59678307</v>
      </c>
      <c r="T605" s="10"/>
      <c r="U605" s="10"/>
      <c r="V605" s="10">
        <v>1591306</v>
      </c>
      <c r="W605" s="13">
        <v>4163139</v>
      </c>
      <c r="X605" s="13">
        <v>61768</v>
      </c>
      <c r="Y605" s="10"/>
      <c r="Z605" s="10"/>
      <c r="AA605" s="11"/>
      <c r="AB605" s="15">
        <f t="shared" si="54"/>
        <v>65432752</v>
      </c>
      <c r="AC605" s="16">
        <f t="shared" si="55"/>
        <v>0.91205558647449214</v>
      </c>
      <c r="AD605" s="11">
        <f t="shared" si="56"/>
        <v>2.4319716829272288E-2</v>
      </c>
      <c r="AE605" s="11">
        <f t="shared" si="57"/>
        <v>1.5000295978964828E-2</v>
      </c>
      <c r="AF605" s="16">
        <f t="shared" si="58"/>
        <v>3.9997885652323558E-4</v>
      </c>
      <c r="AG605" s="17">
        <f t="shared" si="59"/>
        <v>1.6446690532259951E-2</v>
      </c>
    </row>
    <row r="606" spans="1:33" x14ac:dyDescent="0.2">
      <c r="A606" s="8" t="s">
        <v>1296</v>
      </c>
      <c r="B606" s="8" t="s">
        <v>1428</v>
      </c>
      <c r="C606" s="8" t="s">
        <v>563</v>
      </c>
      <c r="D606" s="9" t="s">
        <v>1429</v>
      </c>
      <c r="E606" s="8" t="s">
        <v>1037</v>
      </c>
      <c r="F606" s="8" t="s">
        <v>777</v>
      </c>
      <c r="G606" s="8" t="s">
        <v>65</v>
      </c>
      <c r="H606" s="8" t="s">
        <v>1038</v>
      </c>
      <c r="I606" s="8" t="s">
        <v>40</v>
      </c>
      <c r="J606" s="9" t="s">
        <v>41</v>
      </c>
      <c r="K606" s="10">
        <v>2664442922</v>
      </c>
      <c r="L606" s="9" t="s">
        <v>995</v>
      </c>
      <c r="M606" s="66"/>
      <c r="N606" s="9"/>
      <c r="O606" s="9" t="s">
        <v>1300</v>
      </c>
      <c r="P606" s="11" t="s">
        <v>513</v>
      </c>
      <c r="Q606" s="9"/>
      <c r="R606" s="10">
        <v>44145255</v>
      </c>
      <c r="S606" s="10">
        <v>39966037</v>
      </c>
      <c r="T606" s="10"/>
      <c r="U606" s="10"/>
      <c r="V606" s="10">
        <v>1065695</v>
      </c>
      <c r="W606" s="13">
        <v>3052115</v>
      </c>
      <c r="X606" s="13">
        <v>61408</v>
      </c>
      <c r="Y606" s="10"/>
      <c r="Z606" s="10"/>
      <c r="AA606" s="11"/>
      <c r="AB606" s="15">
        <f t="shared" si="54"/>
        <v>44083847</v>
      </c>
      <c r="AC606" s="16">
        <f t="shared" si="55"/>
        <v>0.90659140977419683</v>
      </c>
      <c r="AD606" s="11">
        <f t="shared" si="56"/>
        <v>2.4174274082749629E-2</v>
      </c>
      <c r="AE606" s="11">
        <f t="shared" si="57"/>
        <v>1.499977224882733E-2</v>
      </c>
      <c r="AF606" s="16">
        <f t="shared" si="58"/>
        <v>3.9996916098321284E-4</v>
      </c>
      <c r="AG606" s="17">
        <f t="shared" si="59"/>
        <v>1.6545239770762107E-2</v>
      </c>
    </row>
    <row r="607" spans="1:33" x14ac:dyDescent="0.2">
      <c r="A607" s="8" t="s">
        <v>1430</v>
      </c>
      <c r="B607" s="8" t="s">
        <v>1431</v>
      </c>
      <c r="C607" s="8" t="s">
        <v>137</v>
      </c>
      <c r="D607" s="9" t="s">
        <v>1432</v>
      </c>
      <c r="E607" s="8" t="s">
        <v>36</v>
      </c>
      <c r="F607" s="8" t="s">
        <v>37</v>
      </c>
      <c r="G607" s="8" t="s">
        <v>76</v>
      </c>
      <c r="H607" s="8" t="s">
        <v>585</v>
      </c>
      <c r="I607" s="8" t="s">
        <v>189</v>
      </c>
      <c r="J607" s="9" t="s">
        <v>67</v>
      </c>
      <c r="K607" s="10">
        <v>93267718</v>
      </c>
      <c r="L607" s="9" t="s">
        <v>1433</v>
      </c>
      <c r="M607" s="66"/>
      <c r="N607" s="9"/>
      <c r="O607" s="9" t="s">
        <v>1434</v>
      </c>
      <c r="P607" s="11">
        <v>8.4999999999999995E-4</v>
      </c>
      <c r="Q607" s="19">
        <v>0.01</v>
      </c>
      <c r="R607" s="10">
        <v>554947</v>
      </c>
      <c r="S607" s="10">
        <v>466106</v>
      </c>
      <c r="T607" s="10"/>
      <c r="U607" s="10"/>
      <c r="V607" s="10">
        <v>37289</v>
      </c>
      <c r="W607" s="13">
        <v>51173</v>
      </c>
      <c r="X607" s="13">
        <v>379</v>
      </c>
      <c r="Y607" s="10"/>
      <c r="Z607" s="10"/>
      <c r="AA607" s="21">
        <v>1.9599999999999999E-2</v>
      </c>
      <c r="AB607" s="15">
        <f t="shared" ref="AB607:AB662" si="60">+S607+U607+V607+W607</f>
        <v>554568</v>
      </c>
      <c r="AC607" s="16">
        <f t="shared" ref="AC607:AC662" si="61">+S607/AB607</f>
        <v>0.84048484586200434</v>
      </c>
      <c r="AD607" s="11">
        <f t="shared" ref="AD607:AD662" si="62">+V607/AB607</f>
        <v>6.7239725335756839E-2</v>
      </c>
      <c r="AE607" s="11">
        <f t="shared" ref="AE607:AE662" si="63">+S607/K607</f>
        <v>4.9975062110986781E-3</v>
      </c>
      <c r="AF607" s="16">
        <f t="shared" ref="AF607:AF662" si="64">+V607/K607</f>
        <v>3.9980607223605492E-4</v>
      </c>
      <c r="AG607" s="17">
        <f t="shared" ref="AG607:AG662" si="65">+AB607/K607+AA607</f>
        <v>2.5545980151460337E-2</v>
      </c>
    </row>
    <row r="608" spans="1:33" x14ac:dyDescent="0.2">
      <c r="A608" s="8" t="s">
        <v>1430</v>
      </c>
      <c r="B608" s="8" t="s">
        <v>1435</v>
      </c>
      <c r="C608" s="8" t="s">
        <v>137</v>
      </c>
      <c r="D608" s="9" t="s">
        <v>1436</v>
      </c>
      <c r="E608" s="8" t="s">
        <v>36</v>
      </c>
      <c r="F608" s="8" t="s">
        <v>37</v>
      </c>
      <c r="G608" s="8" t="s">
        <v>76</v>
      </c>
      <c r="H608" s="8" t="s">
        <v>585</v>
      </c>
      <c r="I608" s="8" t="s">
        <v>189</v>
      </c>
      <c r="J608" s="9" t="s">
        <v>51</v>
      </c>
      <c r="K608" s="10">
        <v>239482451</v>
      </c>
      <c r="L608" s="9" t="s">
        <v>1433</v>
      </c>
      <c r="M608" s="66"/>
      <c r="N608" s="9"/>
      <c r="O608" s="9" t="s">
        <v>1434</v>
      </c>
      <c r="P608" s="11">
        <v>8.4999999999999995E-4</v>
      </c>
      <c r="Q608" s="19">
        <v>0.01</v>
      </c>
      <c r="R608" s="10">
        <v>1454329</v>
      </c>
      <c r="S608" s="10">
        <v>1197068</v>
      </c>
      <c r="T608" s="10"/>
      <c r="U608" s="10"/>
      <c r="V608" s="10">
        <v>95765</v>
      </c>
      <c r="W608" s="13">
        <v>122950</v>
      </c>
      <c r="X608" s="13">
        <v>38546</v>
      </c>
      <c r="Y608" s="10"/>
      <c r="Z608" s="10"/>
      <c r="AA608" s="21">
        <v>1.9800000000000002E-2</v>
      </c>
      <c r="AB608" s="15">
        <f t="shared" si="60"/>
        <v>1415783</v>
      </c>
      <c r="AC608" s="16">
        <f t="shared" si="61"/>
        <v>0.84551657987135032</v>
      </c>
      <c r="AD608" s="11">
        <f t="shared" si="62"/>
        <v>6.764101560761783E-2</v>
      </c>
      <c r="AE608" s="11">
        <f t="shared" si="63"/>
        <v>4.9985625042730164E-3</v>
      </c>
      <c r="AF608" s="16">
        <f t="shared" si="64"/>
        <v>3.9988316304646475E-4</v>
      </c>
      <c r="AG608" s="17">
        <f t="shared" si="65"/>
        <v>2.5711844454940878E-2</v>
      </c>
    </row>
    <row r="609" spans="1:33" x14ac:dyDescent="0.2">
      <c r="A609" s="8" t="s">
        <v>1430</v>
      </c>
      <c r="B609" s="8" t="s">
        <v>1437</v>
      </c>
      <c r="C609" s="8" t="s">
        <v>137</v>
      </c>
      <c r="D609" s="9" t="s">
        <v>1438</v>
      </c>
      <c r="E609" s="8" t="s">
        <v>36</v>
      </c>
      <c r="F609" s="8" t="s">
        <v>37</v>
      </c>
      <c r="G609" s="8" t="s">
        <v>565</v>
      </c>
      <c r="H609" s="8" t="s">
        <v>566</v>
      </c>
      <c r="I609" s="8" t="s">
        <v>189</v>
      </c>
      <c r="J609" s="9" t="s">
        <v>41</v>
      </c>
      <c r="K609" s="10">
        <v>400252976414</v>
      </c>
      <c r="L609" s="9" t="s">
        <v>1439</v>
      </c>
      <c r="M609" s="66" t="s">
        <v>1440</v>
      </c>
      <c r="N609" s="9"/>
      <c r="O609" s="9" t="s">
        <v>1441</v>
      </c>
      <c r="P609" s="11">
        <v>9.5E-4</v>
      </c>
      <c r="Q609" s="9"/>
      <c r="R609" s="10">
        <v>19479031202</v>
      </c>
      <c r="S609" s="10">
        <v>7625463914</v>
      </c>
      <c r="T609" s="10"/>
      <c r="U609" s="10"/>
      <c r="V609" s="10">
        <v>439060592</v>
      </c>
      <c r="W609" s="13">
        <v>1096152486</v>
      </c>
      <c r="X609" s="13">
        <v>119374052</v>
      </c>
      <c r="Y609" s="10"/>
      <c r="Z609" s="10">
        <v>10198980158</v>
      </c>
      <c r="AA609" s="21"/>
      <c r="AB609" s="15">
        <f t="shared" si="60"/>
        <v>9160676992</v>
      </c>
      <c r="AC609" s="16">
        <f t="shared" si="61"/>
        <v>0.83241270494083586</v>
      </c>
      <c r="AD609" s="11">
        <f t="shared" si="62"/>
        <v>4.7928836742462448E-2</v>
      </c>
      <c r="AE609" s="11">
        <f t="shared" si="63"/>
        <v>1.9051610764569637E-2</v>
      </c>
      <c r="AF609" s="16">
        <f t="shared" si="64"/>
        <v>1.0969577189248918E-3</v>
      </c>
      <c r="AG609" s="17">
        <f t="shared" si="65"/>
        <v>2.2887217664372073E-2</v>
      </c>
    </row>
    <row r="610" spans="1:33" x14ac:dyDescent="0.2">
      <c r="A610" s="8" t="s">
        <v>1430</v>
      </c>
      <c r="B610" s="8" t="s">
        <v>1442</v>
      </c>
      <c r="C610" s="8" t="s">
        <v>137</v>
      </c>
      <c r="D610" s="9" t="s">
        <v>1443</v>
      </c>
      <c r="E610" s="8" t="s">
        <v>36</v>
      </c>
      <c r="F610" s="8" t="s">
        <v>37</v>
      </c>
      <c r="G610" s="8" t="s">
        <v>76</v>
      </c>
      <c r="H610" s="8" t="s">
        <v>585</v>
      </c>
      <c r="I610" s="8" t="s">
        <v>189</v>
      </c>
      <c r="J610" s="9" t="s">
        <v>41</v>
      </c>
      <c r="K610" s="10">
        <v>3273463038</v>
      </c>
      <c r="L610" s="9" t="s">
        <v>1444</v>
      </c>
      <c r="M610" s="66"/>
      <c r="N610" s="9"/>
      <c r="O610" s="9" t="s">
        <v>1434</v>
      </c>
      <c r="P610" s="11">
        <v>8.4999999999999995E-4</v>
      </c>
      <c r="Q610" s="19">
        <v>0.01</v>
      </c>
      <c r="R610" s="10">
        <v>15918798</v>
      </c>
      <c r="S610" s="10">
        <v>9844086</v>
      </c>
      <c r="T610" s="10"/>
      <c r="U610" s="10"/>
      <c r="V610" s="10">
        <v>1312538</v>
      </c>
      <c r="W610" s="13">
        <v>4187693</v>
      </c>
      <c r="X610" s="13">
        <v>574481</v>
      </c>
      <c r="Y610" s="10"/>
      <c r="Z610" s="10"/>
      <c r="AA610" s="21">
        <v>1.1299999999999999E-2</v>
      </c>
      <c r="AB610" s="15">
        <f t="shared" si="60"/>
        <v>15344317</v>
      </c>
      <c r="AC610" s="16">
        <f t="shared" si="61"/>
        <v>0.6415460525222465</v>
      </c>
      <c r="AD610" s="11">
        <f t="shared" si="62"/>
        <v>8.5539030508819655E-2</v>
      </c>
      <c r="AE610" s="11">
        <f t="shared" si="63"/>
        <v>3.0072390876954816E-3</v>
      </c>
      <c r="AF610" s="16">
        <f t="shared" si="64"/>
        <v>4.0096313438196823E-4</v>
      </c>
      <c r="AG610" s="17">
        <f t="shared" si="65"/>
        <v>1.5987487477901987E-2</v>
      </c>
    </row>
    <row r="611" spans="1:33" x14ac:dyDescent="0.2">
      <c r="A611" s="8" t="s">
        <v>1430</v>
      </c>
      <c r="B611" s="8" t="s">
        <v>1445</v>
      </c>
      <c r="C611" s="8" t="s">
        <v>137</v>
      </c>
      <c r="D611" s="9" t="s">
        <v>1446</v>
      </c>
      <c r="E611" s="8" t="s">
        <v>36</v>
      </c>
      <c r="F611" s="8" t="s">
        <v>37</v>
      </c>
      <c r="G611" s="8" t="s">
        <v>76</v>
      </c>
      <c r="H611" s="8" t="s">
        <v>585</v>
      </c>
      <c r="I611" s="8" t="s">
        <v>189</v>
      </c>
      <c r="J611" s="9" t="s">
        <v>51</v>
      </c>
      <c r="K611" s="10">
        <v>18085892</v>
      </c>
      <c r="L611" s="9" t="s">
        <v>1433</v>
      </c>
      <c r="M611" s="66"/>
      <c r="N611" s="9"/>
      <c r="O611" s="9" t="s">
        <v>1434</v>
      </c>
      <c r="P611" s="11">
        <v>8.4999999999999995E-4</v>
      </c>
      <c r="Q611" s="19">
        <v>0.01</v>
      </c>
      <c r="R611" s="10">
        <v>131720</v>
      </c>
      <c r="S611" s="10">
        <v>90586</v>
      </c>
      <c r="T611" s="10"/>
      <c r="U611" s="10"/>
      <c r="V611" s="10">
        <v>7247</v>
      </c>
      <c r="W611" s="13">
        <v>15383</v>
      </c>
      <c r="X611" s="13">
        <v>18504</v>
      </c>
      <c r="Y611" s="10"/>
      <c r="Z611" s="10"/>
      <c r="AA611" s="21">
        <v>1.9400000000000001E-2</v>
      </c>
      <c r="AB611" s="15">
        <f t="shared" si="60"/>
        <v>113216</v>
      </c>
      <c r="AC611" s="16">
        <f t="shared" si="61"/>
        <v>0.80011659129451662</v>
      </c>
      <c r="AD611" s="11">
        <f t="shared" si="62"/>
        <v>6.4010387224420581E-2</v>
      </c>
      <c r="AE611" s="11">
        <f t="shared" si="63"/>
        <v>5.0086553651874071E-3</v>
      </c>
      <c r="AF611" s="16">
        <f t="shared" si="64"/>
        <v>4.0069906422088552E-4</v>
      </c>
      <c r="AG611" s="17">
        <f t="shared" si="65"/>
        <v>2.5659906893173972E-2</v>
      </c>
    </row>
    <row r="612" spans="1:33" x14ac:dyDescent="0.2">
      <c r="A612" s="8" t="s">
        <v>1430</v>
      </c>
      <c r="B612" s="8" t="s">
        <v>1447</v>
      </c>
      <c r="C612" s="8" t="s">
        <v>131</v>
      </c>
      <c r="D612" s="9" t="s">
        <v>1448</v>
      </c>
      <c r="E612" s="8" t="s">
        <v>36</v>
      </c>
      <c r="F612" s="8" t="s">
        <v>37</v>
      </c>
      <c r="G612" s="8" t="s">
        <v>565</v>
      </c>
      <c r="H612" s="8" t="s">
        <v>566</v>
      </c>
      <c r="I612" s="8" t="s">
        <v>189</v>
      </c>
      <c r="J612" s="9" t="s">
        <v>41</v>
      </c>
      <c r="K612" s="10">
        <v>542731999</v>
      </c>
      <c r="L612" s="9" t="s">
        <v>1449</v>
      </c>
      <c r="M612" s="66" t="s">
        <v>1450</v>
      </c>
      <c r="N612" s="9" t="s">
        <v>43</v>
      </c>
      <c r="O612" s="9" t="s">
        <v>1451</v>
      </c>
      <c r="P612" s="11">
        <v>9.5E-4</v>
      </c>
      <c r="Q612" s="19">
        <v>0.03</v>
      </c>
      <c r="R612" s="10">
        <v>21868191</v>
      </c>
      <c r="S612" s="10">
        <v>3257763</v>
      </c>
      <c r="T612" s="10">
        <v>1221815</v>
      </c>
      <c r="U612" s="10"/>
      <c r="V612" s="10">
        <v>609360</v>
      </c>
      <c r="W612" s="13">
        <v>4510621</v>
      </c>
      <c r="X612" s="13">
        <v>855505</v>
      </c>
      <c r="Y612" s="10"/>
      <c r="Z612" s="10">
        <v>11413127</v>
      </c>
      <c r="AA612" s="21"/>
      <c r="AB612" s="15">
        <f t="shared" si="60"/>
        <v>8377744</v>
      </c>
      <c r="AC612" s="16">
        <f t="shared" si="61"/>
        <v>0.38885922033425707</v>
      </c>
      <c r="AD612" s="11">
        <f t="shared" si="62"/>
        <v>7.2735571772066562E-2</v>
      </c>
      <c r="AE612" s="11">
        <f t="shared" si="63"/>
        <v>6.0025261197101448E-3</v>
      </c>
      <c r="AF612" s="16">
        <f t="shared" si="64"/>
        <v>1.1227640918957497E-3</v>
      </c>
      <c r="AG612" s="17">
        <f t="shared" si="65"/>
        <v>1.5436244804869152E-2</v>
      </c>
    </row>
    <row r="613" spans="1:33" x14ac:dyDescent="0.2">
      <c r="A613" s="8" t="s">
        <v>1430</v>
      </c>
      <c r="B613" s="8" t="s">
        <v>1452</v>
      </c>
      <c r="C613" s="8" t="s">
        <v>137</v>
      </c>
      <c r="D613" s="9" t="s">
        <v>1453</v>
      </c>
      <c r="E613" s="8" t="s">
        <v>36</v>
      </c>
      <c r="F613" s="8" t="s">
        <v>37</v>
      </c>
      <c r="G613" s="8" t="s">
        <v>565</v>
      </c>
      <c r="H613" s="8" t="s">
        <v>566</v>
      </c>
      <c r="I613" s="8" t="s">
        <v>189</v>
      </c>
      <c r="J613" s="9" t="s">
        <v>41</v>
      </c>
      <c r="K613" s="10">
        <v>51060393422</v>
      </c>
      <c r="L613" s="9" t="s">
        <v>1454</v>
      </c>
      <c r="M613" s="66" t="s">
        <v>1450</v>
      </c>
      <c r="N613" s="9" t="s">
        <v>43</v>
      </c>
      <c r="O613" s="9" t="s">
        <v>1451</v>
      </c>
      <c r="P613" s="11">
        <v>9.5E-4</v>
      </c>
      <c r="Q613" s="19">
        <v>0.03</v>
      </c>
      <c r="R613" s="10">
        <v>2633834382</v>
      </c>
      <c r="S613" s="10">
        <v>893633340</v>
      </c>
      <c r="T613" s="10">
        <v>104274968</v>
      </c>
      <c r="U613" s="10"/>
      <c r="V613" s="10">
        <v>57328749</v>
      </c>
      <c r="W613" s="13">
        <v>424360650</v>
      </c>
      <c r="X613" s="13">
        <v>80486212</v>
      </c>
      <c r="Y613" s="10"/>
      <c r="Z613" s="10">
        <v>1073750463</v>
      </c>
      <c r="AA613" s="21"/>
      <c r="AB613" s="15">
        <f t="shared" si="60"/>
        <v>1375322739</v>
      </c>
      <c r="AC613" s="16">
        <f t="shared" si="61"/>
        <v>0.6497626445482626</v>
      </c>
      <c r="AD613" s="11">
        <f t="shared" si="62"/>
        <v>4.1683851633023863E-2</v>
      </c>
      <c r="AE613" s="11">
        <f t="shared" si="63"/>
        <v>1.7501497346766762E-2</v>
      </c>
      <c r="AF613" s="16">
        <f t="shared" si="64"/>
        <v>1.122763558169123E-3</v>
      </c>
      <c r="AG613" s="17">
        <f t="shared" si="65"/>
        <v>2.6935216257214054E-2</v>
      </c>
    </row>
    <row r="614" spans="1:33" x14ac:dyDescent="0.2">
      <c r="A614" s="8" t="s">
        <v>1430</v>
      </c>
      <c r="B614" s="8" t="s">
        <v>1455</v>
      </c>
      <c r="C614" s="8" t="s">
        <v>137</v>
      </c>
      <c r="D614" s="9" t="s">
        <v>1456</v>
      </c>
      <c r="E614" s="8" t="s">
        <v>1037</v>
      </c>
      <c r="F614" s="8" t="s">
        <v>777</v>
      </c>
      <c r="G614" s="8" t="s">
        <v>1457</v>
      </c>
      <c r="H614" s="8" t="s">
        <v>1038</v>
      </c>
      <c r="I614" s="8" t="s">
        <v>189</v>
      </c>
      <c r="J614" s="9" t="s">
        <v>41</v>
      </c>
      <c r="K614" s="10">
        <v>1147600059</v>
      </c>
      <c r="L614" s="9" t="s">
        <v>1458</v>
      </c>
      <c r="M614" s="66"/>
      <c r="N614" s="9"/>
      <c r="O614" s="14"/>
      <c r="P614" s="11">
        <v>7.5000000000000002E-4</v>
      </c>
      <c r="Q614" s="19">
        <v>0.01</v>
      </c>
      <c r="R614" s="10">
        <v>17378927</v>
      </c>
      <c r="S614" s="10">
        <v>16829046</v>
      </c>
      <c r="T614" s="10"/>
      <c r="U614" s="10"/>
      <c r="V614" s="10"/>
      <c r="W614" s="13">
        <v>432584</v>
      </c>
      <c r="X614" s="13">
        <v>117297</v>
      </c>
      <c r="Y614" s="10"/>
      <c r="Z614" s="10"/>
      <c r="AA614" s="21"/>
      <c r="AB614" s="15">
        <f t="shared" si="60"/>
        <v>17261630</v>
      </c>
      <c r="AC614" s="16">
        <f t="shared" si="61"/>
        <v>0.97493956248627733</v>
      </c>
      <c r="AD614" s="11">
        <f t="shared" si="62"/>
        <v>0</v>
      </c>
      <c r="AE614" s="11">
        <f t="shared" si="63"/>
        <v>1.466455658312231E-2</v>
      </c>
      <c r="AF614" s="16">
        <f t="shared" si="64"/>
        <v>0</v>
      </c>
      <c r="AG614" s="17">
        <f t="shared" si="65"/>
        <v>1.5041503235056909E-2</v>
      </c>
    </row>
    <row r="615" spans="1:33" x14ac:dyDescent="0.2">
      <c r="A615" s="8" t="s">
        <v>1430</v>
      </c>
      <c r="B615" s="8" t="s">
        <v>1459</v>
      </c>
      <c r="C615" s="8" t="s">
        <v>137</v>
      </c>
      <c r="D615" s="9" t="s">
        <v>1460</v>
      </c>
      <c r="E615" s="8" t="s">
        <v>1037</v>
      </c>
      <c r="F615" s="8" t="s">
        <v>777</v>
      </c>
      <c r="G615" s="8" t="s">
        <v>1457</v>
      </c>
      <c r="H615" s="8" t="s">
        <v>1038</v>
      </c>
      <c r="I615" s="8" t="s">
        <v>189</v>
      </c>
      <c r="J615" s="9" t="s">
        <v>41</v>
      </c>
      <c r="K615" s="10">
        <v>2119285939</v>
      </c>
      <c r="L615" s="9" t="s">
        <v>1461</v>
      </c>
      <c r="M615" s="66"/>
      <c r="N615" s="9"/>
      <c r="O615" s="14"/>
      <c r="P615" s="11">
        <v>7.5000000000000002E-4</v>
      </c>
      <c r="Q615" s="19">
        <v>0.01</v>
      </c>
      <c r="R615" s="10">
        <v>38690386</v>
      </c>
      <c r="S615" s="10">
        <v>37265022</v>
      </c>
      <c r="T615" s="10"/>
      <c r="U615" s="10"/>
      <c r="V615" s="10"/>
      <c r="W615" s="13">
        <v>766973</v>
      </c>
      <c r="X615" s="13">
        <v>658391</v>
      </c>
      <c r="Y615" s="10"/>
      <c r="Z615" s="10"/>
      <c r="AA615" s="21"/>
      <c r="AB615" s="15">
        <f t="shared" si="60"/>
        <v>38031995</v>
      </c>
      <c r="AC615" s="16">
        <f t="shared" si="61"/>
        <v>0.97983347967941203</v>
      </c>
      <c r="AD615" s="11">
        <f t="shared" si="62"/>
        <v>0</v>
      </c>
      <c r="AE615" s="11">
        <f t="shared" si="63"/>
        <v>1.758376315070715E-2</v>
      </c>
      <c r="AF615" s="16">
        <f t="shared" si="64"/>
        <v>0</v>
      </c>
      <c r="AG615" s="17">
        <f t="shared" si="65"/>
        <v>1.7945664763833455E-2</v>
      </c>
    </row>
    <row r="616" spans="1:33" x14ac:dyDescent="0.2">
      <c r="A616" s="8" t="s">
        <v>1462</v>
      </c>
      <c r="B616" s="8" t="s">
        <v>1463</v>
      </c>
      <c r="C616" s="8" t="s">
        <v>1463</v>
      </c>
      <c r="D616" s="9" t="s">
        <v>1464</v>
      </c>
      <c r="E616" s="8" t="s">
        <v>36</v>
      </c>
      <c r="F616" s="8" t="s">
        <v>37</v>
      </c>
      <c r="G616" s="8" t="s">
        <v>65</v>
      </c>
      <c r="H616" s="8" t="s">
        <v>66</v>
      </c>
      <c r="I616" s="8" t="s">
        <v>189</v>
      </c>
      <c r="J616" s="9" t="s">
        <v>51</v>
      </c>
      <c r="K616" s="10">
        <v>8322393.20023809</v>
      </c>
      <c r="L616" s="9" t="s">
        <v>1465</v>
      </c>
      <c r="M616" s="66"/>
      <c r="N616" s="9"/>
      <c r="O616" s="14" t="s">
        <v>295</v>
      </c>
      <c r="P616" s="11">
        <v>3.4000000000000002E-4</v>
      </c>
      <c r="Q616" s="9"/>
      <c r="R616" s="10">
        <v>36644.769999999997</v>
      </c>
      <c r="S616" s="10">
        <v>16185.82</v>
      </c>
      <c r="T616" s="10"/>
      <c r="U616" s="10"/>
      <c r="V616" s="10">
        <v>3356.96</v>
      </c>
      <c r="W616" s="13">
        <v>11356.32</v>
      </c>
      <c r="X616" s="13">
        <v>5745.67</v>
      </c>
      <c r="Y616" s="10"/>
      <c r="Z616" s="10"/>
      <c r="AA616" s="21"/>
      <c r="AB616" s="15">
        <f t="shared" si="60"/>
        <v>30899.1</v>
      </c>
      <c r="AC616" s="16">
        <f t="shared" si="61"/>
        <v>0.52382820211591929</v>
      </c>
      <c r="AD616" s="11">
        <f t="shared" si="62"/>
        <v>0.10864264654957588</v>
      </c>
      <c r="AE616" s="11">
        <f t="shared" si="63"/>
        <v>1.9448516322849237E-3</v>
      </c>
      <c r="AF616" s="16">
        <f t="shared" si="64"/>
        <v>4.0336474367781168E-4</v>
      </c>
      <c r="AG616" s="17">
        <f t="shared" si="65"/>
        <v>3.7127661787376286E-3</v>
      </c>
    </row>
    <row r="617" spans="1:33" x14ac:dyDescent="0.2">
      <c r="A617" s="8" t="s">
        <v>1462</v>
      </c>
      <c r="B617" s="8" t="s">
        <v>1466</v>
      </c>
      <c r="C617" s="8" t="s">
        <v>1467</v>
      </c>
      <c r="D617" s="9" t="s">
        <v>1468</v>
      </c>
      <c r="E617" s="8" t="s">
        <v>36</v>
      </c>
      <c r="F617" s="8" t="s">
        <v>37</v>
      </c>
      <c r="G617" s="8" t="s">
        <v>76</v>
      </c>
      <c r="H617" s="8" t="s">
        <v>215</v>
      </c>
      <c r="I617" s="8" t="s">
        <v>40</v>
      </c>
      <c r="J617" s="9" t="s">
        <v>51</v>
      </c>
      <c r="K617" s="10">
        <v>1112817.6789723299</v>
      </c>
      <c r="L617" s="9" t="s">
        <v>1469</v>
      </c>
      <c r="M617" s="66"/>
      <c r="N617" s="9"/>
      <c r="O617" s="14" t="s">
        <v>378</v>
      </c>
      <c r="P617" s="11">
        <v>3.4000000000000002E-4</v>
      </c>
      <c r="Q617" s="9" t="s">
        <v>1470</v>
      </c>
      <c r="R617" s="10">
        <v>12538.55</v>
      </c>
      <c r="S617" s="10">
        <v>9991.35</v>
      </c>
      <c r="T617" s="10"/>
      <c r="U617" s="10"/>
      <c r="V617" s="10">
        <v>864.65</v>
      </c>
      <c r="W617" s="13">
        <v>1503.1799999999998</v>
      </c>
      <c r="X617" s="13">
        <v>179.38</v>
      </c>
      <c r="Y617" s="10"/>
      <c r="Z617" s="10"/>
      <c r="AA617" s="21">
        <v>7.1000000000000004E-3</v>
      </c>
      <c r="AB617" s="15">
        <f t="shared" si="60"/>
        <v>12359.18</v>
      </c>
      <c r="AC617" s="16">
        <f t="shared" si="61"/>
        <v>0.80841528321458223</v>
      </c>
      <c r="AD617" s="11">
        <f t="shared" si="62"/>
        <v>6.9960142986832452E-2</v>
      </c>
      <c r="AE617" s="11">
        <f t="shared" si="63"/>
        <v>8.9784249377012591E-3</v>
      </c>
      <c r="AF617" s="16">
        <f t="shared" si="64"/>
        <v>7.7699160998097284E-4</v>
      </c>
      <c r="AG617" s="17">
        <f t="shared" si="65"/>
        <v>1.8206203858491459E-2</v>
      </c>
    </row>
    <row r="618" spans="1:33" x14ac:dyDescent="0.2">
      <c r="A618" s="8" t="s">
        <v>1462</v>
      </c>
      <c r="B618" s="8" t="s">
        <v>1471</v>
      </c>
      <c r="C618" s="8" t="s">
        <v>1472</v>
      </c>
      <c r="D618" s="9" t="s">
        <v>1473</v>
      </c>
      <c r="E618" s="8" t="s">
        <v>36</v>
      </c>
      <c r="F618" s="8" t="s">
        <v>37</v>
      </c>
      <c r="G618" s="8" t="s">
        <v>38</v>
      </c>
      <c r="H618" s="8" t="s">
        <v>39</v>
      </c>
      <c r="I618" s="8" t="s">
        <v>189</v>
      </c>
      <c r="J618" s="9" t="s">
        <v>41</v>
      </c>
      <c r="K618" s="10">
        <v>1429630012.1944399</v>
      </c>
      <c r="L618" s="9" t="s">
        <v>1469</v>
      </c>
      <c r="M618" s="66"/>
      <c r="N618" s="9"/>
      <c r="O618" s="14" t="s">
        <v>295</v>
      </c>
      <c r="P618" s="11">
        <v>3.4000000000000002E-4</v>
      </c>
      <c r="Q618" s="9"/>
      <c r="R618" s="10">
        <v>21857836</v>
      </c>
      <c r="S618" s="10">
        <v>17196175</v>
      </c>
      <c r="T618" s="10"/>
      <c r="U618" s="10"/>
      <c r="V618" s="10">
        <v>1149498</v>
      </c>
      <c r="W618" s="13">
        <v>2729348</v>
      </c>
      <c r="X618" s="13">
        <v>782815</v>
      </c>
      <c r="Y618" s="10"/>
      <c r="Z618" s="10"/>
      <c r="AA618" s="21"/>
      <c r="AB618" s="15">
        <f t="shared" si="60"/>
        <v>21075021</v>
      </c>
      <c r="AC618" s="16">
        <f t="shared" si="61"/>
        <v>0.81595055112875092</v>
      </c>
      <c r="AD618" s="11">
        <f t="shared" si="62"/>
        <v>5.4543148497930322E-2</v>
      </c>
      <c r="AE618" s="11">
        <f t="shared" si="63"/>
        <v>1.2028409345998815E-2</v>
      </c>
      <c r="AF618" s="16">
        <f t="shared" si="64"/>
        <v>8.0405279001911445E-4</v>
      </c>
      <c r="AG618" s="17">
        <f t="shared" si="65"/>
        <v>1.474159105519229E-2</v>
      </c>
    </row>
    <row r="619" spans="1:33" x14ac:dyDescent="0.2">
      <c r="A619" s="8" t="s">
        <v>1462</v>
      </c>
      <c r="B619" s="8" t="s">
        <v>1471</v>
      </c>
      <c r="C619" s="8" t="s">
        <v>1474</v>
      </c>
      <c r="D619" s="9" t="s">
        <v>1475</v>
      </c>
      <c r="E619" s="8" t="s">
        <v>36</v>
      </c>
      <c r="F619" s="8" t="s">
        <v>37</v>
      </c>
      <c r="G619" s="8" t="s">
        <v>38</v>
      </c>
      <c r="H619" s="8" t="s">
        <v>39</v>
      </c>
      <c r="I619" s="8" t="s">
        <v>189</v>
      </c>
      <c r="J619" s="9" t="s">
        <v>41</v>
      </c>
      <c r="K619" s="10">
        <v>125838958.464286</v>
      </c>
      <c r="L619" s="9" t="s">
        <v>1465</v>
      </c>
      <c r="M619" s="66"/>
      <c r="N619" s="9"/>
      <c r="O619" s="14" t="s">
        <v>295</v>
      </c>
      <c r="P619" s="11">
        <v>3.4000000000000002E-4</v>
      </c>
      <c r="Q619" s="9"/>
      <c r="R619" s="10">
        <v>1326984</v>
      </c>
      <c r="S619" s="10">
        <v>626431</v>
      </c>
      <c r="T619" s="10"/>
      <c r="U619" s="10"/>
      <c r="V619" s="10">
        <v>172746</v>
      </c>
      <c r="W619" s="13">
        <v>410166</v>
      </c>
      <c r="X619" s="13">
        <v>117641</v>
      </c>
      <c r="Y619" s="10"/>
      <c r="Z619" s="10"/>
      <c r="AA619" s="21"/>
      <c r="AB619" s="15">
        <f t="shared" si="60"/>
        <v>1209343</v>
      </c>
      <c r="AC619" s="16">
        <f t="shared" si="61"/>
        <v>0.51799282751047471</v>
      </c>
      <c r="AD619" s="11">
        <f t="shared" si="62"/>
        <v>0.14284284938185446</v>
      </c>
      <c r="AE619" s="11">
        <f t="shared" si="63"/>
        <v>4.9780370693213076E-3</v>
      </c>
      <c r="AF619" s="16">
        <f t="shared" si="64"/>
        <v>1.3727545277564146E-3</v>
      </c>
      <c r="AG619" s="17">
        <f t="shared" si="65"/>
        <v>9.6102432407148396E-3</v>
      </c>
    </row>
    <row r="620" spans="1:33" x14ac:dyDescent="0.2">
      <c r="A620" s="8" t="s">
        <v>1462</v>
      </c>
      <c r="B620" s="8" t="s">
        <v>1471</v>
      </c>
      <c r="C620" s="8" t="s">
        <v>1476</v>
      </c>
      <c r="D620" s="9" t="s">
        <v>1477</v>
      </c>
      <c r="E620" s="8" t="s">
        <v>36</v>
      </c>
      <c r="F620" s="8" t="s">
        <v>37</v>
      </c>
      <c r="G620" s="8" t="s">
        <v>38</v>
      </c>
      <c r="H620" s="8" t="s">
        <v>39</v>
      </c>
      <c r="I620" s="8" t="s">
        <v>189</v>
      </c>
      <c r="J620" s="9" t="s">
        <v>41</v>
      </c>
      <c r="K620" s="10">
        <v>669525176.21031702</v>
      </c>
      <c r="L620" s="9" t="s">
        <v>1465</v>
      </c>
      <c r="M620" s="66"/>
      <c r="N620" s="9"/>
      <c r="O620" s="14" t="s">
        <v>295</v>
      </c>
      <c r="P620" s="11">
        <v>3.4000000000000002E-4</v>
      </c>
      <c r="Q620" s="9"/>
      <c r="R620" s="10">
        <v>5706645</v>
      </c>
      <c r="S620" s="10">
        <v>2014198</v>
      </c>
      <c r="T620" s="10"/>
      <c r="U620" s="10"/>
      <c r="V620" s="10">
        <v>910503</v>
      </c>
      <c r="W620" s="13">
        <v>2161885</v>
      </c>
      <c r="X620" s="13">
        <v>620059</v>
      </c>
      <c r="Y620" s="10"/>
      <c r="Z620" s="10"/>
      <c r="AA620" s="21"/>
      <c r="AB620" s="15">
        <f t="shared" si="60"/>
        <v>5086586</v>
      </c>
      <c r="AC620" s="16">
        <f t="shared" si="61"/>
        <v>0.39598229539419955</v>
      </c>
      <c r="AD620" s="11">
        <f t="shared" si="62"/>
        <v>0.17900080722118922</v>
      </c>
      <c r="AE620" s="11">
        <f t="shared" si="63"/>
        <v>3.0083976996964829E-3</v>
      </c>
      <c r="AF620" s="16">
        <f t="shared" si="64"/>
        <v>1.3599234686792196E-3</v>
      </c>
      <c r="AG620" s="17">
        <f t="shared" si="65"/>
        <v>7.5973035529319031E-3</v>
      </c>
    </row>
    <row r="621" spans="1:33" x14ac:dyDescent="0.2">
      <c r="A621" s="8" t="s">
        <v>1462</v>
      </c>
      <c r="B621" s="8" t="s">
        <v>1478</v>
      </c>
      <c r="C621" s="8" t="s">
        <v>1479</v>
      </c>
      <c r="D621" s="9" t="s">
        <v>1480</v>
      </c>
      <c r="E621" s="8" t="s">
        <v>36</v>
      </c>
      <c r="F621" s="8" t="s">
        <v>37</v>
      </c>
      <c r="G621" s="8" t="s">
        <v>38</v>
      </c>
      <c r="H621" s="8" t="s">
        <v>39</v>
      </c>
      <c r="I621" s="8" t="s">
        <v>189</v>
      </c>
      <c r="J621" s="9" t="s">
        <v>41</v>
      </c>
      <c r="K621" s="10">
        <v>1080461038.67857</v>
      </c>
      <c r="L621" s="9" t="s">
        <v>1481</v>
      </c>
      <c r="M621" s="66"/>
      <c r="N621" s="9"/>
      <c r="O621" s="14" t="s">
        <v>1482</v>
      </c>
      <c r="P621" s="11">
        <v>3.4000000000000002E-4</v>
      </c>
      <c r="Q621" s="9"/>
      <c r="R621" s="10">
        <v>17062020</v>
      </c>
      <c r="S621" s="10">
        <v>12995623</v>
      </c>
      <c r="T621" s="10"/>
      <c r="U621" s="10"/>
      <c r="V621" s="10">
        <v>939518</v>
      </c>
      <c r="W621" s="13">
        <v>2457866</v>
      </c>
      <c r="X621" s="13">
        <v>669013</v>
      </c>
      <c r="Y621" s="10"/>
      <c r="Z621" s="10"/>
      <c r="AA621" s="21"/>
      <c r="AB621" s="15">
        <f t="shared" si="60"/>
        <v>16393007</v>
      </c>
      <c r="AC621" s="16">
        <f t="shared" si="61"/>
        <v>0.79275406885387167</v>
      </c>
      <c r="AD621" s="11">
        <f t="shared" si="62"/>
        <v>5.7312120954990137E-2</v>
      </c>
      <c r="AE621" s="11">
        <f t="shared" si="63"/>
        <v>1.2027849718573805E-2</v>
      </c>
      <c r="AF621" s="16">
        <f t="shared" si="64"/>
        <v>8.6955287267836447E-4</v>
      </c>
      <c r="AG621" s="17">
        <f t="shared" si="65"/>
        <v>1.5172233345914114E-2</v>
      </c>
    </row>
    <row r="622" spans="1:33" x14ac:dyDescent="0.2">
      <c r="A622" s="8" t="s">
        <v>1462</v>
      </c>
      <c r="B622" s="8" t="s">
        <v>1478</v>
      </c>
      <c r="C622" s="8" t="s">
        <v>1483</v>
      </c>
      <c r="D622" s="9" t="s">
        <v>1484</v>
      </c>
      <c r="E622" s="8" t="s">
        <v>36</v>
      </c>
      <c r="F622" s="8" t="s">
        <v>37</v>
      </c>
      <c r="G622" s="8" t="s">
        <v>38</v>
      </c>
      <c r="H622" s="8" t="s">
        <v>39</v>
      </c>
      <c r="I622" s="8" t="s">
        <v>189</v>
      </c>
      <c r="J622" s="9" t="s">
        <v>41</v>
      </c>
      <c r="K622" s="10">
        <v>740774278.46428597</v>
      </c>
      <c r="L622" s="9" t="s">
        <v>1465</v>
      </c>
      <c r="M622" s="66"/>
      <c r="N622" s="9"/>
      <c r="O622" s="14" t="s">
        <v>1482</v>
      </c>
      <c r="P622" s="11">
        <v>3.4000000000000002E-4</v>
      </c>
      <c r="Q622" s="9"/>
      <c r="R622" s="10">
        <v>6067580</v>
      </c>
      <c r="S622" s="10">
        <v>2229098</v>
      </c>
      <c r="T622" s="10"/>
      <c r="U622" s="10"/>
      <c r="V622" s="10">
        <v>886859</v>
      </c>
      <c r="W622" s="13">
        <v>2320107</v>
      </c>
      <c r="X622" s="13">
        <v>631516</v>
      </c>
      <c r="Y622" s="10"/>
      <c r="Z622" s="10"/>
      <c r="AA622" s="21"/>
      <c r="AB622" s="15">
        <f t="shared" si="60"/>
        <v>5436064</v>
      </c>
      <c r="AC622" s="16">
        <f t="shared" si="61"/>
        <v>0.41005735031817137</v>
      </c>
      <c r="AD622" s="11">
        <f t="shared" si="62"/>
        <v>0.16314359065676931</v>
      </c>
      <c r="AE622" s="11">
        <f t="shared" si="63"/>
        <v>3.009146058123384E-3</v>
      </c>
      <c r="AF622" s="16">
        <f t="shared" si="64"/>
        <v>1.1972054454139056E-3</v>
      </c>
      <c r="AG622" s="17">
        <f t="shared" si="65"/>
        <v>7.3383541492148098E-3</v>
      </c>
    </row>
    <row r="623" spans="1:33" x14ac:dyDescent="0.2">
      <c r="A623" s="8" t="s">
        <v>1462</v>
      </c>
      <c r="B623" s="8" t="s">
        <v>1485</v>
      </c>
      <c r="C623" s="8" t="s">
        <v>1486</v>
      </c>
      <c r="D623" s="9" t="s">
        <v>1487</v>
      </c>
      <c r="E623" s="8" t="s">
        <v>36</v>
      </c>
      <c r="F623" s="8" t="s">
        <v>37</v>
      </c>
      <c r="G623" s="8" t="s">
        <v>565</v>
      </c>
      <c r="H623" s="8" t="s">
        <v>566</v>
      </c>
      <c r="I623" s="8" t="s">
        <v>189</v>
      </c>
      <c r="J623" s="9" t="s">
        <v>41</v>
      </c>
      <c r="K623" s="10">
        <v>19132805266.07143</v>
      </c>
      <c r="L623" s="9" t="s">
        <v>1488</v>
      </c>
      <c r="M623" s="66"/>
      <c r="N623" s="9"/>
      <c r="O623" s="14" t="s">
        <v>339</v>
      </c>
      <c r="P623" s="9" t="s">
        <v>1489</v>
      </c>
      <c r="Q623" s="9"/>
      <c r="R623" s="10">
        <v>1209651239</v>
      </c>
      <c r="S623" s="10">
        <v>275024732.01455992</v>
      </c>
      <c r="T623" s="10"/>
      <c r="U623" s="10"/>
      <c r="V623" s="10">
        <v>22997048</v>
      </c>
      <c r="W623" s="13">
        <v>188190032.99140835</v>
      </c>
      <c r="X623" s="13">
        <v>12895122</v>
      </c>
      <c r="Y623" s="10"/>
      <c r="Z623" s="10">
        <v>710544304</v>
      </c>
      <c r="AA623" s="21"/>
      <c r="AB623" s="15">
        <f t="shared" si="60"/>
        <v>486211813.00596827</v>
      </c>
      <c r="AC623" s="16">
        <f t="shared" si="61"/>
        <v>0.56564798439231667</v>
      </c>
      <c r="AD623" s="11">
        <f t="shared" si="62"/>
        <v>4.7298414774874488E-2</v>
      </c>
      <c r="AE623" s="11">
        <f t="shared" si="63"/>
        <v>1.4374511640604347E-2</v>
      </c>
      <c r="AF623" s="16">
        <f t="shared" si="64"/>
        <v>1.2019694801776457E-3</v>
      </c>
      <c r="AG623" s="17">
        <f t="shared" si="65"/>
        <v>2.5412468597491921E-2</v>
      </c>
    </row>
    <row r="624" spans="1:33" x14ac:dyDescent="0.2">
      <c r="A624" s="8" t="s">
        <v>1462</v>
      </c>
      <c r="B624" s="8" t="s">
        <v>1485</v>
      </c>
      <c r="C624" s="8" t="s">
        <v>1490</v>
      </c>
      <c r="D624" s="9" t="s">
        <v>1491</v>
      </c>
      <c r="E624" s="8" t="s">
        <v>36</v>
      </c>
      <c r="F624" s="8" t="s">
        <v>37</v>
      </c>
      <c r="G624" s="8" t="s">
        <v>565</v>
      </c>
      <c r="H624" s="8" t="s">
        <v>566</v>
      </c>
      <c r="I624" s="8" t="s">
        <v>189</v>
      </c>
      <c r="J624" s="9" t="s">
        <v>51</v>
      </c>
      <c r="K624" s="10">
        <v>67966074.528571427</v>
      </c>
      <c r="L624" s="9" t="s">
        <v>1488</v>
      </c>
      <c r="M624" s="66"/>
      <c r="N624" s="9"/>
      <c r="O624" s="14" t="s">
        <v>339</v>
      </c>
      <c r="P624" s="9" t="s">
        <v>1489</v>
      </c>
      <c r="Q624" s="9"/>
      <c r="R624" s="10">
        <v>4126818</v>
      </c>
      <c r="S624" s="10">
        <v>938267.78074685566</v>
      </c>
      <c r="T624" s="10"/>
      <c r="U624" s="10"/>
      <c r="V624" s="10">
        <v>78456</v>
      </c>
      <c r="W624" s="13">
        <v>642025</v>
      </c>
      <c r="X624" s="13">
        <v>43993</v>
      </c>
      <c r="Y624" s="10"/>
      <c r="Z624" s="10">
        <v>2424076</v>
      </c>
      <c r="AA624" s="21"/>
      <c r="AB624" s="15">
        <f t="shared" si="60"/>
        <v>1658748.7807468558</v>
      </c>
      <c r="AC624" s="16">
        <f t="shared" si="61"/>
        <v>0.56564790982055657</v>
      </c>
      <c r="AD624" s="11">
        <f t="shared" si="62"/>
        <v>4.729830153344558E-2</v>
      </c>
      <c r="AE624" s="11">
        <f t="shared" si="63"/>
        <v>1.3804942940355173E-2</v>
      </c>
      <c r="AF624" s="16">
        <f t="shared" si="64"/>
        <v>1.1543406110208533E-3</v>
      </c>
      <c r="AG624" s="17">
        <f t="shared" si="65"/>
        <v>2.440554044429261E-2</v>
      </c>
    </row>
    <row r="625" spans="1:33" x14ac:dyDescent="0.2">
      <c r="A625" s="8" t="s">
        <v>1462</v>
      </c>
      <c r="B625" s="8" t="s">
        <v>1485</v>
      </c>
      <c r="C625" s="8" t="s">
        <v>1492</v>
      </c>
      <c r="D625" s="9" t="s">
        <v>1493</v>
      </c>
      <c r="E625" s="8" t="s">
        <v>36</v>
      </c>
      <c r="F625" s="8" t="s">
        <v>37</v>
      </c>
      <c r="G625" s="8" t="s">
        <v>565</v>
      </c>
      <c r="H625" s="8" t="s">
        <v>566</v>
      </c>
      <c r="I625" s="8" t="s">
        <v>189</v>
      </c>
      <c r="J625" s="9" t="s">
        <v>67</v>
      </c>
      <c r="K625" s="10">
        <v>29487271.723492071</v>
      </c>
      <c r="L625" s="9" t="s">
        <v>1488</v>
      </c>
      <c r="M625" s="66"/>
      <c r="N625" s="9"/>
      <c r="O625" s="14" t="s">
        <v>339</v>
      </c>
      <c r="P625" s="9" t="s">
        <v>1489</v>
      </c>
      <c r="Q625" s="9"/>
      <c r="R625" s="10">
        <v>1927970</v>
      </c>
      <c r="S625" s="10">
        <v>438340.81267068727</v>
      </c>
      <c r="T625" s="10"/>
      <c r="U625" s="10"/>
      <c r="V625" s="10">
        <v>36653</v>
      </c>
      <c r="W625" s="13">
        <v>299941</v>
      </c>
      <c r="X625" s="13">
        <v>20553</v>
      </c>
      <c r="Y625" s="10"/>
      <c r="Z625" s="10">
        <v>1132482</v>
      </c>
      <c r="AA625" s="21"/>
      <c r="AB625" s="15">
        <f t="shared" si="60"/>
        <v>774934.81267068721</v>
      </c>
      <c r="AC625" s="16">
        <f t="shared" si="61"/>
        <v>0.5656486268309675</v>
      </c>
      <c r="AD625" s="11">
        <f t="shared" si="62"/>
        <v>4.7298171924527919E-2</v>
      </c>
      <c r="AE625" s="11">
        <f t="shared" si="63"/>
        <v>1.4865424539139973E-2</v>
      </c>
      <c r="AF625" s="16">
        <f t="shared" si="64"/>
        <v>1.2430108944531176E-3</v>
      </c>
      <c r="AG625" s="17">
        <f t="shared" si="65"/>
        <v>2.6280315789721169E-2</v>
      </c>
    </row>
    <row r="626" spans="1:33" x14ac:dyDescent="0.2">
      <c r="A626" s="8" t="s">
        <v>1462</v>
      </c>
      <c r="B626" s="8" t="s">
        <v>1485</v>
      </c>
      <c r="C626" s="8" t="s">
        <v>1494</v>
      </c>
      <c r="D626" s="9" t="s">
        <v>1495</v>
      </c>
      <c r="E626" s="8" t="s">
        <v>36</v>
      </c>
      <c r="F626" s="8" t="s">
        <v>37</v>
      </c>
      <c r="G626" s="8" t="s">
        <v>565</v>
      </c>
      <c r="H626" s="8" t="s">
        <v>566</v>
      </c>
      <c r="I626" s="8" t="s">
        <v>189</v>
      </c>
      <c r="J626" s="9" t="s">
        <v>41</v>
      </c>
      <c r="K626" s="10">
        <v>4707728.972222222</v>
      </c>
      <c r="L626" s="9" t="s">
        <v>1488</v>
      </c>
      <c r="M626" s="66"/>
      <c r="N626" s="9"/>
      <c r="O626" s="14" t="s">
        <v>339</v>
      </c>
      <c r="P626" s="9" t="s">
        <v>1489</v>
      </c>
      <c r="Q626" s="9"/>
      <c r="R626" s="10">
        <v>297642</v>
      </c>
      <c r="S626" s="10">
        <v>67671.304912018692</v>
      </c>
      <c r="T626" s="10"/>
      <c r="U626" s="10"/>
      <c r="V626" s="10">
        <v>5659</v>
      </c>
      <c r="W626" s="13">
        <v>46306</v>
      </c>
      <c r="X626" s="13">
        <v>3173</v>
      </c>
      <c r="Y626" s="10"/>
      <c r="Z626" s="10">
        <v>174833</v>
      </c>
      <c r="AA626" s="21"/>
      <c r="AB626" s="15">
        <f t="shared" si="60"/>
        <v>119636.30491201869</v>
      </c>
      <c r="AC626" s="16">
        <f t="shared" si="61"/>
        <v>0.56564188405672178</v>
      </c>
      <c r="AD626" s="11">
        <f t="shared" si="62"/>
        <v>4.730169495089024E-2</v>
      </c>
      <c r="AE626" s="11">
        <f t="shared" si="63"/>
        <v>1.4374511640604352E-2</v>
      </c>
      <c r="AF626" s="16">
        <f t="shared" si="64"/>
        <v>1.2020658014492162E-3</v>
      </c>
      <c r="AG626" s="17">
        <f t="shared" si="65"/>
        <v>2.5412742665928353E-2</v>
      </c>
    </row>
    <row r="627" spans="1:33" x14ac:dyDescent="0.2">
      <c r="A627" s="8" t="s">
        <v>1462</v>
      </c>
      <c r="B627" s="8" t="s">
        <v>1485</v>
      </c>
      <c r="C627" s="8" t="s">
        <v>1496</v>
      </c>
      <c r="D627" s="9" t="s">
        <v>1497</v>
      </c>
      <c r="E627" s="8" t="s">
        <v>36</v>
      </c>
      <c r="F627" s="8" t="s">
        <v>37</v>
      </c>
      <c r="G627" s="8" t="s">
        <v>565</v>
      </c>
      <c r="H627" s="8" t="s">
        <v>566</v>
      </c>
      <c r="I627" s="8" t="s">
        <v>189</v>
      </c>
      <c r="J627" s="9" t="s">
        <v>41</v>
      </c>
      <c r="K627" s="10">
        <v>8494188957.6309528</v>
      </c>
      <c r="L627" s="9" t="s">
        <v>1469</v>
      </c>
      <c r="M627" s="66"/>
      <c r="N627" s="9"/>
      <c r="O627" s="14" t="s">
        <v>339</v>
      </c>
      <c r="P627" s="9" t="s">
        <v>1489</v>
      </c>
      <c r="Q627" s="9"/>
      <c r="R627" s="10">
        <v>537036050</v>
      </c>
      <c r="S627" s="10">
        <v>122099818.04895906</v>
      </c>
      <c r="T627" s="10"/>
      <c r="U627" s="10"/>
      <c r="V627" s="10">
        <v>10209756</v>
      </c>
      <c r="W627" s="13">
        <v>83548735</v>
      </c>
      <c r="X627" s="13">
        <v>5724910</v>
      </c>
      <c r="Y627" s="10"/>
      <c r="Z627" s="10">
        <v>315452831</v>
      </c>
      <c r="AA627" s="21"/>
      <c r="AB627" s="15">
        <f t="shared" si="60"/>
        <v>215858309.04895908</v>
      </c>
      <c r="AC627" s="16">
        <f t="shared" si="61"/>
        <v>0.56564798726958176</v>
      </c>
      <c r="AD627" s="11">
        <f t="shared" si="62"/>
        <v>4.7298415543894183E-2</v>
      </c>
      <c r="AE627" s="11">
        <f t="shared" si="63"/>
        <v>1.437451164060435E-2</v>
      </c>
      <c r="AF627" s="16">
        <f t="shared" si="64"/>
        <v>1.2019694936063116E-3</v>
      </c>
      <c r="AG627" s="17">
        <f t="shared" si="65"/>
        <v>2.5412468468227062E-2</v>
      </c>
    </row>
    <row r="628" spans="1:33" x14ac:dyDescent="0.2">
      <c r="A628" s="8" t="s">
        <v>1462</v>
      </c>
      <c r="B628" s="8" t="s">
        <v>1498</v>
      </c>
      <c r="C628" s="8" t="s">
        <v>1498</v>
      </c>
      <c r="D628" s="9" t="s">
        <v>1499</v>
      </c>
      <c r="E628" s="8" t="s">
        <v>36</v>
      </c>
      <c r="F628" s="8" t="s">
        <v>37</v>
      </c>
      <c r="G628" s="8" t="s">
        <v>65</v>
      </c>
      <c r="H628" s="8" t="s">
        <v>66</v>
      </c>
      <c r="I628" s="8" t="s">
        <v>189</v>
      </c>
      <c r="J628" s="9" t="s">
        <v>41</v>
      </c>
      <c r="K628" s="10">
        <v>12437461901</v>
      </c>
      <c r="L628" s="9" t="s">
        <v>1469</v>
      </c>
      <c r="M628" s="66"/>
      <c r="N628" s="9"/>
      <c r="O628" s="14" t="s">
        <v>295</v>
      </c>
      <c r="P628" s="11">
        <v>3.4000000000000002E-4</v>
      </c>
      <c r="Q628" s="9"/>
      <c r="R628" s="10">
        <v>94883736</v>
      </c>
      <c r="S628" s="10">
        <v>74862136</v>
      </c>
      <c r="T628" s="10"/>
      <c r="U628" s="10"/>
      <c r="V628" s="10">
        <v>8733914</v>
      </c>
      <c r="W628" s="13">
        <v>9318800</v>
      </c>
      <c r="X628" s="13">
        <v>1968886</v>
      </c>
      <c r="Y628" s="10"/>
      <c r="Z628" s="10"/>
      <c r="AA628" s="21"/>
      <c r="AB628" s="15">
        <f t="shared" si="60"/>
        <v>92914850</v>
      </c>
      <c r="AC628" s="16">
        <f t="shared" si="61"/>
        <v>0.80570690261029321</v>
      </c>
      <c r="AD628" s="11">
        <f t="shared" si="62"/>
        <v>9.3999118547788654E-2</v>
      </c>
      <c r="AE628" s="11">
        <f t="shared" si="63"/>
        <v>6.0190846489331486E-3</v>
      </c>
      <c r="AF628" s="16">
        <f t="shared" si="64"/>
        <v>7.0222639229132217E-4</v>
      </c>
      <c r="AG628" s="17">
        <f t="shared" si="65"/>
        <v>7.4705635876182609E-3</v>
      </c>
    </row>
    <row r="629" spans="1:33" x14ac:dyDescent="0.2">
      <c r="A629" s="8" t="s">
        <v>1462</v>
      </c>
      <c r="B629" s="8" t="s">
        <v>1500</v>
      </c>
      <c r="C629" s="8" t="s">
        <v>1501</v>
      </c>
      <c r="D629" s="9" t="s">
        <v>1502</v>
      </c>
      <c r="E629" s="8" t="s">
        <v>36</v>
      </c>
      <c r="F629" s="8" t="s">
        <v>37</v>
      </c>
      <c r="G629" s="8" t="s">
        <v>65</v>
      </c>
      <c r="H629" s="8" t="s">
        <v>238</v>
      </c>
      <c r="I629" s="8" t="s">
        <v>189</v>
      </c>
      <c r="J629" s="9" t="s">
        <v>41</v>
      </c>
      <c r="K629" s="10">
        <v>2286474166.28968</v>
      </c>
      <c r="L629" s="9" t="s">
        <v>1469</v>
      </c>
      <c r="M629" s="66"/>
      <c r="N629" s="9"/>
      <c r="O629" s="14" t="s">
        <v>378</v>
      </c>
      <c r="P629" s="11">
        <v>3.4000000000000002E-4</v>
      </c>
      <c r="Q629" s="9" t="s">
        <v>1503</v>
      </c>
      <c r="R629" s="10">
        <v>32316773</v>
      </c>
      <c r="S629" s="10">
        <v>29880209</v>
      </c>
      <c r="T629" s="10"/>
      <c r="U629" s="10"/>
      <c r="V629" s="10">
        <v>1146849</v>
      </c>
      <c r="W629" s="13">
        <v>1144294</v>
      </c>
      <c r="X629" s="13">
        <v>145421</v>
      </c>
      <c r="Y629" s="10"/>
      <c r="Z629" s="10"/>
      <c r="AA629" s="21"/>
      <c r="AB629" s="15">
        <f t="shared" si="60"/>
        <v>32171352</v>
      </c>
      <c r="AC629" s="16">
        <f t="shared" si="61"/>
        <v>0.92878312978577959</v>
      </c>
      <c r="AD629" s="11">
        <f t="shared" si="62"/>
        <v>3.5648144349046944E-2</v>
      </c>
      <c r="AE629" s="11">
        <f t="shared" si="63"/>
        <v>1.3068246928189605E-2</v>
      </c>
      <c r="AF629" s="16">
        <f t="shared" si="64"/>
        <v>5.0157968846025543E-4</v>
      </c>
      <c r="AG629" s="17">
        <f t="shared" si="65"/>
        <v>1.4070288864100867E-2</v>
      </c>
    </row>
    <row r="630" spans="1:33" x14ac:dyDescent="0.2">
      <c r="A630" s="8" t="s">
        <v>1462</v>
      </c>
      <c r="B630" s="8" t="s">
        <v>1500</v>
      </c>
      <c r="C630" s="8" t="s">
        <v>1504</v>
      </c>
      <c r="D630" s="9" t="s">
        <v>1505</v>
      </c>
      <c r="E630" s="8" t="s">
        <v>36</v>
      </c>
      <c r="F630" s="8" t="s">
        <v>37</v>
      </c>
      <c r="G630" s="8" t="s">
        <v>65</v>
      </c>
      <c r="H630" s="8" t="s">
        <v>238</v>
      </c>
      <c r="I630" s="8" t="s">
        <v>189</v>
      </c>
      <c r="J630" s="9" t="s">
        <v>41</v>
      </c>
      <c r="K630" s="10">
        <v>9919.17</v>
      </c>
      <c r="L630" s="9" t="s">
        <v>1469</v>
      </c>
      <c r="M630" s="66"/>
      <c r="N630" s="9"/>
      <c r="O630" s="14" t="s">
        <v>378</v>
      </c>
      <c r="P630" s="11">
        <v>3.4000000000000002E-4</v>
      </c>
      <c r="Q630" s="9" t="s">
        <v>1503</v>
      </c>
      <c r="R630" s="10">
        <v>40</v>
      </c>
      <c r="S630" s="10">
        <v>29</v>
      </c>
      <c r="T630" s="10"/>
      <c r="U630" s="10"/>
      <c r="V630" s="10">
        <v>5</v>
      </c>
      <c r="W630" s="13">
        <v>5</v>
      </c>
      <c r="X630" s="13">
        <v>1</v>
      </c>
      <c r="Y630" s="10"/>
      <c r="Z630" s="10"/>
      <c r="AA630" s="21"/>
      <c r="AB630" s="15">
        <f t="shared" si="60"/>
        <v>39</v>
      </c>
      <c r="AC630" s="16">
        <f t="shared" si="61"/>
        <v>0.74358974358974361</v>
      </c>
      <c r="AD630" s="11">
        <f t="shared" si="62"/>
        <v>0.12820512820512819</v>
      </c>
      <c r="AE630" s="11">
        <f t="shared" si="63"/>
        <v>2.9236317151535864E-3</v>
      </c>
      <c r="AF630" s="16">
        <f t="shared" si="64"/>
        <v>5.0407443364717012E-4</v>
      </c>
      <c r="AG630" s="17">
        <f t="shared" si="65"/>
        <v>3.9317805824479269E-3</v>
      </c>
    </row>
    <row r="631" spans="1:33" x14ac:dyDescent="0.2">
      <c r="A631" s="8" t="s">
        <v>1462</v>
      </c>
      <c r="B631" s="8" t="s">
        <v>1500</v>
      </c>
      <c r="C631" s="8" t="s">
        <v>1506</v>
      </c>
      <c r="D631" s="9" t="s">
        <v>1507</v>
      </c>
      <c r="E631" s="8" t="s">
        <v>36</v>
      </c>
      <c r="F631" s="8" t="s">
        <v>37</v>
      </c>
      <c r="G631" s="8" t="s">
        <v>65</v>
      </c>
      <c r="H631" s="8" t="s">
        <v>238</v>
      </c>
      <c r="I631" s="8" t="s">
        <v>189</v>
      </c>
      <c r="J631" s="9" t="s">
        <v>41</v>
      </c>
      <c r="K631" s="10">
        <v>17547423403.4683</v>
      </c>
      <c r="L631" s="9" t="s">
        <v>1469</v>
      </c>
      <c r="M631" s="66"/>
      <c r="N631" s="9"/>
      <c r="O631" s="14" t="s">
        <v>378</v>
      </c>
      <c r="P631" s="11">
        <v>3.4000000000000002E-4</v>
      </c>
      <c r="Q631" s="9" t="s">
        <v>1503</v>
      </c>
      <c r="R631" s="10">
        <v>247265300</v>
      </c>
      <c r="S631" s="10">
        <v>228566021</v>
      </c>
      <c r="T631" s="10"/>
      <c r="U631" s="10"/>
      <c r="V631" s="10">
        <v>8801429</v>
      </c>
      <c r="W631" s="13">
        <v>8781821</v>
      </c>
      <c r="X631" s="13">
        <v>1116029</v>
      </c>
      <c r="Y631" s="10"/>
      <c r="Z631" s="10"/>
      <c r="AA631" s="21"/>
      <c r="AB631" s="15">
        <f t="shared" si="60"/>
        <v>246149271</v>
      </c>
      <c r="AC631" s="16">
        <f t="shared" si="61"/>
        <v>0.92856671917586142</v>
      </c>
      <c r="AD631" s="11">
        <f t="shared" si="62"/>
        <v>3.5756469902362621E-2</v>
      </c>
      <c r="AE631" s="11">
        <f t="shared" si="63"/>
        <v>1.3025617251295325E-2</v>
      </c>
      <c r="AF631" s="16">
        <f t="shared" si="64"/>
        <v>5.0157956513777245E-4</v>
      </c>
      <c r="AG631" s="17">
        <f t="shared" si="65"/>
        <v>1.4027658952558692E-2</v>
      </c>
    </row>
    <row r="632" spans="1:33" x14ac:dyDescent="0.2">
      <c r="A632" s="8" t="s">
        <v>1462</v>
      </c>
      <c r="B632" s="8" t="s">
        <v>1500</v>
      </c>
      <c r="C632" s="8" t="s">
        <v>1508</v>
      </c>
      <c r="D632" s="9" t="s">
        <v>1509</v>
      </c>
      <c r="E632" s="8" t="s">
        <v>36</v>
      </c>
      <c r="F632" s="8" t="s">
        <v>37</v>
      </c>
      <c r="G632" s="8" t="s">
        <v>65</v>
      </c>
      <c r="H632" s="8" t="s">
        <v>238</v>
      </c>
      <c r="I632" s="8" t="s">
        <v>189</v>
      </c>
      <c r="J632" s="9" t="s">
        <v>41</v>
      </c>
      <c r="K632" s="10">
        <v>2620946376.1666698</v>
      </c>
      <c r="L632" s="9" t="s">
        <v>1469</v>
      </c>
      <c r="M632" s="66"/>
      <c r="N632" s="9"/>
      <c r="O632" s="14" t="s">
        <v>378</v>
      </c>
      <c r="P632" s="11">
        <v>3.4000000000000002E-4</v>
      </c>
      <c r="Q632" s="9" t="s">
        <v>1503</v>
      </c>
      <c r="R632" s="10">
        <v>36932852</v>
      </c>
      <c r="S632" s="10">
        <v>34139860</v>
      </c>
      <c r="T632" s="10"/>
      <c r="U632" s="10"/>
      <c r="V632" s="10">
        <v>1314613</v>
      </c>
      <c r="W632" s="13">
        <v>1311684</v>
      </c>
      <c r="X632" s="13">
        <v>166695</v>
      </c>
      <c r="Y632" s="10"/>
      <c r="Z632" s="10"/>
      <c r="AA632" s="21"/>
      <c r="AB632" s="15">
        <f t="shared" si="60"/>
        <v>36766157</v>
      </c>
      <c r="AC632" s="16">
        <f t="shared" si="61"/>
        <v>0.92856754106772699</v>
      </c>
      <c r="AD632" s="11">
        <f t="shared" si="62"/>
        <v>3.5756062293918832E-2</v>
      </c>
      <c r="AE632" s="11">
        <f t="shared" si="63"/>
        <v>1.3025775845872932E-2</v>
      </c>
      <c r="AF632" s="16">
        <f t="shared" si="64"/>
        <v>5.0157951034569424E-4</v>
      </c>
      <c r="AG632" s="17">
        <f t="shared" si="65"/>
        <v>1.402781733130048E-2</v>
      </c>
    </row>
    <row r="633" spans="1:33" x14ac:dyDescent="0.2">
      <c r="A633" s="8" t="s">
        <v>1462</v>
      </c>
      <c r="B633" s="8" t="s">
        <v>1510</v>
      </c>
      <c r="C633" s="8" t="s">
        <v>1511</v>
      </c>
      <c r="D633" s="9" t="s">
        <v>1512</v>
      </c>
      <c r="E633" s="8" t="s">
        <v>36</v>
      </c>
      <c r="F633" s="8" t="s">
        <v>37</v>
      </c>
      <c r="G633" s="8" t="s">
        <v>76</v>
      </c>
      <c r="H633" s="8" t="s">
        <v>215</v>
      </c>
      <c r="I633" s="8" t="s">
        <v>40</v>
      </c>
      <c r="J633" s="9" t="s">
        <v>41</v>
      </c>
      <c r="K633" s="10">
        <v>17046272794.004</v>
      </c>
      <c r="L633" s="9" t="s">
        <v>1488</v>
      </c>
      <c r="M633" s="66"/>
      <c r="N633" s="9"/>
      <c r="O633" s="14" t="s">
        <v>378</v>
      </c>
      <c r="P633" s="11">
        <v>3.4000000000000002E-4</v>
      </c>
      <c r="Q633" s="9"/>
      <c r="R633" s="10">
        <v>242832266</v>
      </c>
      <c r="S633" s="10">
        <v>206727501</v>
      </c>
      <c r="T633" s="10"/>
      <c r="U633" s="10"/>
      <c r="V633" s="10">
        <v>14651951</v>
      </c>
      <c r="W633" s="13">
        <v>14825983.393841457</v>
      </c>
      <c r="X633" s="13">
        <v>6626831</v>
      </c>
      <c r="Y633" s="10"/>
      <c r="Z633" s="10"/>
      <c r="AA633" s="21">
        <v>4.7999999999999996E-3</v>
      </c>
      <c r="AB633" s="15">
        <f t="shared" si="60"/>
        <v>236205435.39384145</v>
      </c>
      <c r="AC633" s="16">
        <f t="shared" si="61"/>
        <v>0.87520213349582376</v>
      </c>
      <c r="AD633" s="11">
        <f t="shared" si="62"/>
        <v>6.2030541234454666E-2</v>
      </c>
      <c r="AE633" s="11">
        <f t="shared" si="63"/>
        <v>1.2127431227823369E-2</v>
      </c>
      <c r="AF633" s="16">
        <f t="shared" si="64"/>
        <v>8.5953986405484491E-4</v>
      </c>
      <c r="AG633" s="17">
        <f t="shared" si="65"/>
        <v>1.8656720366280091E-2</v>
      </c>
    </row>
    <row r="634" spans="1:33" x14ac:dyDescent="0.2">
      <c r="A634" s="8" t="s">
        <v>1462</v>
      </c>
      <c r="B634" s="8" t="s">
        <v>1510</v>
      </c>
      <c r="C634" s="8" t="s">
        <v>1513</v>
      </c>
      <c r="D634" s="9" t="s">
        <v>1514</v>
      </c>
      <c r="E634" s="8" t="s">
        <v>36</v>
      </c>
      <c r="F634" s="8" t="s">
        <v>37</v>
      </c>
      <c r="G634" s="8" t="s">
        <v>76</v>
      </c>
      <c r="H634" s="8" t="s">
        <v>215</v>
      </c>
      <c r="I634" s="8" t="s">
        <v>40</v>
      </c>
      <c r="J634" s="9" t="s">
        <v>51</v>
      </c>
      <c r="K634" s="10">
        <v>22886581.644624498</v>
      </c>
      <c r="L634" s="9" t="s">
        <v>1488</v>
      </c>
      <c r="M634" s="66"/>
      <c r="N634" s="9"/>
      <c r="O634" s="14" t="s">
        <v>378</v>
      </c>
      <c r="P634" s="11">
        <v>3.4000000000000002E-4</v>
      </c>
      <c r="Q634" s="9"/>
      <c r="R634" s="10">
        <v>324208</v>
      </c>
      <c r="S634" s="10">
        <v>277614.59999999998</v>
      </c>
      <c r="T634" s="10"/>
      <c r="U634" s="10"/>
      <c r="V634" s="10">
        <v>18908</v>
      </c>
      <c r="W634" s="13">
        <v>19133.438615913401</v>
      </c>
      <c r="X634" s="13">
        <v>8552</v>
      </c>
      <c r="Y634" s="10"/>
      <c r="Z634" s="10"/>
      <c r="AA634" s="21">
        <v>4.7999999999999996E-3</v>
      </c>
      <c r="AB634" s="15">
        <f t="shared" si="60"/>
        <v>315656.03861591336</v>
      </c>
      <c r="AC634" s="16">
        <f t="shared" si="61"/>
        <v>0.87948452124433529</v>
      </c>
      <c r="AD634" s="11">
        <f t="shared" si="62"/>
        <v>5.9900644013995995E-2</v>
      </c>
      <c r="AE634" s="11">
        <f t="shared" si="63"/>
        <v>1.2130015932947545E-2</v>
      </c>
      <c r="AF634" s="16">
        <f t="shared" si="64"/>
        <v>8.2616094852422091E-4</v>
      </c>
      <c r="AG634" s="17">
        <f t="shared" si="65"/>
        <v>1.8592188082839068E-2</v>
      </c>
    </row>
    <row r="635" spans="1:33" x14ac:dyDescent="0.2">
      <c r="A635" s="8" t="s">
        <v>1462</v>
      </c>
      <c r="B635" s="8" t="s">
        <v>1510</v>
      </c>
      <c r="C635" s="8" t="s">
        <v>1515</v>
      </c>
      <c r="D635" s="9" t="s">
        <v>1516</v>
      </c>
      <c r="E635" s="8" t="s">
        <v>36</v>
      </c>
      <c r="F635" s="8" t="s">
        <v>37</v>
      </c>
      <c r="G635" s="8" t="s">
        <v>76</v>
      </c>
      <c r="H635" s="8" t="s">
        <v>215</v>
      </c>
      <c r="I635" s="8" t="s">
        <v>40</v>
      </c>
      <c r="J635" s="9" t="s">
        <v>41</v>
      </c>
      <c r="K635" s="10">
        <v>17054395.936758898</v>
      </c>
      <c r="L635" s="9" t="s">
        <v>1488</v>
      </c>
      <c r="M635" s="66"/>
      <c r="N635" s="9"/>
      <c r="O635" s="14" t="s">
        <v>378</v>
      </c>
      <c r="P635" s="11">
        <v>3.4000000000000002E-4</v>
      </c>
      <c r="Q635" s="9"/>
      <c r="R635" s="10">
        <v>66898</v>
      </c>
      <c r="S635" s="10">
        <v>30776</v>
      </c>
      <c r="T635" s="10"/>
      <c r="U635" s="10"/>
      <c r="V635" s="10">
        <v>14659</v>
      </c>
      <c r="W635" s="13">
        <v>14833.390447420317</v>
      </c>
      <c r="X635" s="13">
        <v>6630</v>
      </c>
      <c r="Y635" s="10"/>
      <c r="Z635" s="10"/>
      <c r="AA635" s="21">
        <v>4.7999999999999996E-3</v>
      </c>
      <c r="AB635" s="15">
        <f t="shared" si="60"/>
        <v>60268.390447420315</v>
      </c>
      <c r="AC635" s="16">
        <f t="shared" si="61"/>
        <v>0.51064911094398269</v>
      </c>
      <c r="AD635" s="11">
        <f t="shared" si="62"/>
        <v>0.24322866250740321</v>
      </c>
      <c r="AE635" s="11">
        <f t="shared" si="63"/>
        <v>1.8045787205904886E-3</v>
      </c>
      <c r="AF635" s="16">
        <f t="shared" si="64"/>
        <v>8.5954378298466251E-4</v>
      </c>
      <c r="AG635" s="17">
        <f t="shared" si="65"/>
        <v>8.3338918288813936E-3</v>
      </c>
    </row>
    <row r="636" spans="1:33" x14ac:dyDescent="0.2">
      <c r="A636" s="8" t="s">
        <v>1462</v>
      </c>
      <c r="B636" s="8" t="s">
        <v>1510</v>
      </c>
      <c r="C636" s="8" t="s">
        <v>1517</v>
      </c>
      <c r="D636" s="9" t="s">
        <v>1518</v>
      </c>
      <c r="E636" s="8" t="s">
        <v>36</v>
      </c>
      <c r="F636" s="8" t="s">
        <v>37</v>
      </c>
      <c r="G636" s="8" t="s">
        <v>76</v>
      </c>
      <c r="H636" s="8" t="s">
        <v>215</v>
      </c>
      <c r="I636" s="8" t="s">
        <v>40</v>
      </c>
      <c r="J636" s="9" t="s">
        <v>67</v>
      </c>
      <c r="K636" s="10">
        <v>4409530.8893675907</v>
      </c>
      <c r="L636" s="9" t="s">
        <v>1488</v>
      </c>
      <c r="M636" s="66"/>
      <c r="N636" s="9"/>
      <c r="O636" s="14" t="s">
        <v>378</v>
      </c>
      <c r="P636" s="11">
        <v>3.4000000000000002E-4</v>
      </c>
      <c r="Q636" s="9"/>
      <c r="R636" s="10">
        <v>63247</v>
      </c>
      <c r="S636" s="10">
        <v>53597.55</v>
      </c>
      <c r="T636" s="10"/>
      <c r="U636" s="10"/>
      <c r="V636" s="10">
        <v>3916</v>
      </c>
      <c r="W636" s="13">
        <v>3962.6264066275749</v>
      </c>
      <c r="X636" s="13">
        <v>1771</v>
      </c>
      <c r="Y636" s="10"/>
      <c r="Z636" s="10"/>
      <c r="AA636" s="21">
        <v>4.7999999999999996E-3</v>
      </c>
      <c r="AB636" s="15">
        <f t="shared" si="60"/>
        <v>61476.176406627579</v>
      </c>
      <c r="AC636" s="16">
        <f t="shared" si="61"/>
        <v>0.87184260851691153</v>
      </c>
      <c r="AD636" s="11">
        <f t="shared" si="62"/>
        <v>6.3699472363050652E-2</v>
      </c>
      <c r="AE636" s="11">
        <f t="shared" si="63"/>
        <v>1.2154932428126588E-2</v>
      </c>
      <c r="AF636" s="16">
        <f t="shared" si="64"/>
        <v>8.8807632790199767E-4</v>
      </c>
      <c r="AG636" s="17">
        <f t="shared" si="65"/>
        <v>1.8741659090054454E-2</v>
      </c>
    </row>
    <row r="637" spans="1:33" x14ac:dyDescent="0.2">
      <c r="A637" s="8" t="s">
        <v>1462</v>
      </c>
      <c r="B637" s="8" t="s">
        <v>1519</v>
      </c>
      <c r="C637" s="8" t="s">
        <v>1520</v>
      </c>
      <c r="D637" s="9" t="s">
        <v>1521</v>
      </c>
      <c r="E637" s="8" t="s">
        <v>36</v>
      </c>
      <c r="F637" s="8" t="s">
        <v>37</v>
      </c>
      <c r="G637" s="8" t="s">
        <v>76</v>
      </c>
      <c r="H637" s="8" t="s">
        <v>193</v>
      </c>
      <c r="I637" s="8" t="s">
        <v>40</v>
      </c>
      <c r="J637" s="9" t="s">
        <v>41</v>
      </c>
      <c r="K637" s="10">
        <v>6671088010.5793648</v>
      </c>
      <c r="L637" s="9" t="s">
        <v>1488</v>
      </c>
      <c r="M637" s="66"/>
      <c r="N637" s="9"/>
      <c r="O637" s="14" t="s">
        <v>378</v>
      </c>
      <c r="P637" s="11">
        <v>3.4000000000000002E-4</v>
      </c>
      <c r="Q637" s="9" t="s">
        <v>1470</v>
      </c>
      <c r="R637" s="10">
        <v>95263318.85107711</v>
      </c>
      <c r="S637" s="10">
        <v>80934310</v>
      </c>
      <c r="T637" s="10"/>
      <c r="U637" s="10"/>
      <c r="V637" s="10">
        <v>5577129.025460857</v>
      </c>
      <c r="W637" s="13">
        <v>7313156.7835974358</v>
      </c>
      <c r="X637" s="13">
        <v>1438723.0420188166</v>
      </c>
      <c r="Y637" s="10"/>
      <c r="Z637" s="10"/>
      <c r="AA637" s="21">
        <v>7.1000000000000004E-3</v>
      </c>
      <c r="AB637" s="15">
        <f t="shared" si="60"/>
        <v>93824595.809058294</v>
      </c>
      <c r="AC637" s="16">
        <f t="shared" si="61"/>
        <v>0.86261293536194694</v>
      </c>
      <c r="AD637" s="11">
        <f t="shared" si="62"/>
        <v>5.9442078885272566E-2</v>
      </c>
      <c r="AE637" s="11">
        <f t="shared" si="63"/>
        <v>1.2132100471714671E-2</v>
      </c>
      <c r="AF637" s="16">
        <f t="shared" si="64"/>
        <v>8.36014907405861E-4</v>
      </c>
      <c r="AG637" s="17">
        <f t="shared" si="65"/>
        <v>2.1164361864251573E-2</v>
      </c>
    </row>
    <row r="638" spans="1:33" x14ac:dyDescent="0.2">
      <c r="A638" s="8" t="s">
        <v>1462</v>
      </c>
      <c r="B638" s="8" t="s">
        <v>1519</v>
      </c>
      <c r="C638" s="8" t="s">
        <v>1522</v>
      </c>
      <c r="D638" s="9" t="s">
        <v>1523</v>
      </c>
      <c r="E638" s="8" t="s">
        <v>36</v>
      </c>
      <c r="F638" s="8" t="s">
        <v>37</v>
      </c>
      <c r="G638" s="8" t="s">
        <v>76</v>
      </c>
      <c r="H638" s="8" t="s">
        <v>193</v>
      </c>
      <c r="I638" s="8" t="s">
        <v>40</v>
      </c>
      <c r="J638" s="9" t="s">
        <v>41</v>
      </c>
      <c r="K638" s="10">
        <v>49084867.944444448</v>
      </c>
      <c r="L638" s="9" t="s">
        <v>1488</v>
      </c>
      <c r="M638" s="66"/>
      <c r="N638" s="9"/>
      <c r="O638" s="14" t="s">
        <v>378</v>
      </c>
      <c r="P638" s="11">
        <v>3.4000000000000002E-4</v>
      </c>
      <c r="Q638" s="9" t="s">
        <v>1470</v>
      </c>
      <c r="R638" s="10">
        <v>700795.7042741013</v>
      </c>
      <c r="S638" s="10">
        <v>595365</v>
      </c>
      <c r="T638" s="10"/>
      <c r="U638" s="10"/>
      <c r="V638" s="10">
        <v>41035.681329603642</v>
      </c>
      <c r="W638" s="13">
        <v>53809.113957218367</v>
      </c>
      <c r="X638" s="13">
        <v>10585.908987279259</v>
      </c>
      <c r="Y638" s="10"/>
      <c r="Z638" s="10"/>
      <c r="AA638" s="21">
        <v>7.1000000000000004E-3</v>
      </c>
      <c r="AB638" s="15">
        <f t="shared" si="60"/>
        <v>690209.79528682202</v>
      </c>
      <c r="AC638" s="16">
        <f t="shared" si="61"/>
        <v>0.86258555596504027</v>
      </c>
      <c r="AD638" s="11">
        <f t="shared" si="62"/>
        <v>5.9453924893301389E-2</v>
      </c>
      <c r="AE638" s="11">
        <f t="shared" si="63"/>
        <v>1.2129298191732935E-2</v>
      </c>
      <c r="AF638" s="16">
        <f t="shared" si="64"/>
        <v>8.36014907405861E-4</v>
      </c>
      <c r="AG638" s="17">
        <f t="shared" si="65"/>
        <v>2.1161559584269837E-2</v>
      </c>
    </row>
    <row r="639" spans="1:33" x14ac:dyDescent="0.2">
      <c r="A639" s="8" t="s">
        <v>1462</v>
      </c>
      <c r="B639" s="8" t="s">
        <v>1519</v>
      </c>
      <c r="C639" s="8" t="s">
        <v>1524</v>
      </c>
      <c r="D639" s="9" t="s">
        <v>1525</v>
      </c>
      <c r="E639" s="8" t="s">
        <v>36</v>
      </c>
      <c r="F639" s="8" t="s">
        <v>37</v>
      </c>
      <c r="G639" s="8" t="s">
        <v>76</v>
      </c>
      <c r="H639" s="8" t="s">
        <v>193</v>
      </c>
      <c r="I639" s="8" t="s">
        <v>40</v>
      </c>
      <c r="J639" s="9" t="s">
        <v>41</v>
      </c>
      <c r="K639" s="10">
        <v>16233282.023809524</v>
      </c>
      <c r="L639" s="9" t="s">
        <v>1488</v>
      </c>
      <c r="M639" s="66"/>
      <c r="N639" s="9"/>
      <c r="O639" s="14" t="s">
        <v>378</v>
      </c>
      <c r="P639" s="11">
        <v>3.4000000000000002E-4</v>
      </c>
      <c r="Q639" s="9" t="s">
        <v>1526</v>
      </c>
      <c r="R639" s="10">
        <v>64166.901822359017</v>
      </c>
      <c r="S639" s="10">
        <v>29299</v>
      </c>
      <c r="T639" s="10"/>
      <c r="U639" s="10"/>
      <c r="V639" s="10">
        <v>13571.265768028348</v>
      </c>
      <c r="W639" s="13">
        <v>17795.678360742051</v>
      </c>
      <c r="X639" s="13">
        <v>3500.9576935886175</v>
      </c>
      <c r="Y639" s="10"/>
      <c r="Z639" s="10"/>
      <c r="AA639" s="21">
        <v>7.1000000000000004E-3</v>
      </c>
      <c r="AB639" s="15">
        <f t="shared" si="60"/>
        <v>60665.944128770396</v>
      </c>
      <c r="AC639" s="16">
        <f t="shared" si="61"/>
        <v>0.48295630144335222</v>
      </c>
      <c r="AD639" s="11">
        <f t="shared" si="62"/>
        <v>0.22370484730645232</v>
      </c>
      <c r="AE639" s="11">
        <f t="shared" si="63"/>
        <v>1.8048722345257633E-3</v>
      </c>
      <c r="AF639" s="16">
        <f t="shared" si="64"/>
        <v>8.3601490740586111E-4</v>
      </c>
      <c r="AG639" s="17">
        <f t="shared" si="65"/>
        <v>1.0837133627062663E-2</v>
      </c>
    </row>
    <row r="640" spans="1:33" x14ac:dyDescent="0.2">
      <c r="A640" s="8" t="s">
        <v>1462</v>
      </c>
      <c r="B640" s="8" t="s">
        <v>1519</v>
      </c>
      <c r="C640" s="8" t="s">
        <v>1527</v>
      </c>
      <c r="D640" s="9" t="s">
        <v>1528</v>
      </c>
      <c r="E640" s="8" t="s">
        <v>36</v>
      </c>
      <c r="F640" s="8" t="s">
        <v>37</v>
      </c>
      <c r="G640" s="8" t="s">
        <v>76</v>
      </c>
      <c r="H640" s="8" t="s">
        <v>193</v>
      </c>
      <c r="I640" s="8" t="s">
        <v>40</v>
      </c>
      <c r="J640" s="9" t="s">
        <v>67</v>
      </c>
      <c r="K640" s="10">
        <v>2397710.8522222219</v>
      </c>
      <c r="L640" s="9" t="s">
        <v>1488</v>
      </c>
      <c r="M640" s="66"/>
      <c r="N640" s="9"/>
      <c r="O640" s="14" t="s">
        <v>378</v>
      </c>
      <c r="P640" s="11">
        <v>3.4000000000000002E-4</v>
      </c>
      <c r="Q640" s="9" t="s">
        <v>1470</v>
      </c>
      <c r="R640" s="10">
        <v>34440.702394748441</v>
      </c>
      <c r="S640" s="10">
        <v>29120</v>
      </c>
      <c r="T640" s="10"/>
      <c r="U640" s="10"/>
      <c r="V640" s="10">
        <v>2071.0104103980502</v>
      </c>
      <c r="W640" s="13">
        <v>2715.6667458400561</v>
      </c>
      <c r="X640" s="13">
        <v>534.25523851033824</v>
      </c>
      <c r="Y640" s="10"/>
      <c r="Z640" s="10"/>
      <c r="AA640" s="21">
        <v>7.1000000000000004E-3</v>
      </c>
      <c r="AB640" s="15">
        <f t="shared" si="60"/>
        <v>33906.677156238104</v>
      </c>
      <c r="AC640" s="16">
        <f t="shared" si="61"/>
        <v>0.85882789002939919</v>
      </c>
      <c r="AD640" s="11">
        <f t="shared" si="62"/>
        <v>6.1079721874693599E-2</v>
      </c>
      <c r="AE640" s="11">
        <f t="shared" si="63"/>
        <v>1.2144917296016447E-2</v>
      </c>
      <c r="AF640" s="16">
        <f t="shared" si="64"/>
        <v>8.6374485417147677E-4</v>
      </c>
      <c r="AG640" s="17">
        <f t="shared" si="65"/>
        <v>2.1241270255674516E-2</v>
      </c>
    </row>
    <row r="641" spans="1:33" x14ac:dyDescent="0.2">
      <c r="A641" s="8" t="s">
        <v>1462</v>
      </c>
      <c r="B641" s="8" t="s">
        <v>1519</v>
      </c>
      <c r="C641" s="8" t="s">
        <v>1529</v>
      </c>
      <c r="D641" s="9" t="s">
        <v>1530</v>
      </c>
      <c r="E641" s="8" t="s">
        <v>36</v>
      </c>
      <c r="F641" s="8" t="s">
        <v>37</v>
      </c>
      <c r="G641" s="8" t="s">
        <v>76</v>
      </c>
      <c r="H641" s="8" t="s">
        <v>193</v>
      </c>
      <c r="I641" s="8" t="s">
        <v>40</v>
      </c>
      <c r="J641" s="9" t="s">
        <v>51</v>
      </c>
      <c r="K641" s="10">
        <v>7754441.9898015894</v>
      </c>
      <c r="L641" s="9" t="s">
        <v>1488</v>
      </c>
      <c r="M641" s="66"/>
      <c r="N641" s="9"/>
      <c r="O641" s="14" t="s">
        <v>378</v>
      </c>
      <c r="P641" s="11">
        <v>3.4000000000000002E-4</v>
      </c>
      <c r="Q641" s="9" t="s">
        <v>1470</v>
      </c>
      <c r="R641" s="10">
        <v>110134.19332982751</v>
      </c>
      <c r="S641" s="10">
        <v>94101.95</v>
      </c>
      <c r="T641" s="10"/>
      <c r="U641" s="10"/>
      <c r="V641" s="10">
        <v>6240.0610221767747</v>
      </c>
      <c r="W641" s="13">
        <v>8182.4437602325479</v>
      </c>
      <c r="X641" s="13">
        <v>1609.7385474181954</v>
      </c>
      <c r="Y641" s="10"/>
      <c r="Z641" s="10"/>
      <c r="AA641" s="21">
        <v>7.1000000000000004E-3</v>
      </c>
      <c r="AB641" s="15">
        <f t="shared" si="60"/>
        <v>108524.45478240932</v>
      </c>
      <c r="AC641" s="16">
        <f t="shared" si="61"/>
        <v>0.86710364211157454</v>
      </c>
      <c r="AD641" s="11">
        <f t="shared" si="62"/>
        <v>5.7499123443541349E-2</v>
      </c>
      <c r="AE641" s="11">
        <f t="shared" si="63"/>
        <v>1.2135231667702211E-2</v>
      </c>
      <c r="AF641" s="16">
        <f t="shared" si="64"/>
        <v>8.0470793777083082E-4</v>
      </c>
      <c r="AG641" s="17">
        <f t="shared" si="65"/>
        <v>2.1095134005146655E-2</v>
      </c>
    </row>
    <row r="642" spans="1:33" x14ac:dyDescent="0.2">
      <c r="A642" s="8" t="s">
        <v>1462</v>
      </c>
      <c r="B642" s="8" t="s">
        <v>1531</v>
      </c>
      <c r="C642" s="8" t="s">
        <v>1532</v>
      </c>
      <c r="D642" s="9" t="s">
        <v>1533</v>
      </c>
      <c r="E642" s="8" t="s">
        <v>36</v>
      </c>
      <c r="F642" s="8" t="s">
        <v>37</v>
      </c>
      <c r="G642" s="8" t="s">
        <v>76</v>
      </c>
      <c r="H642" s="8" t="s">
        <v>208</v>
      </c>
      <c r="I642" s="8" t="s">
        <v>189</v>
      </c>
      <c r="J642" s="9" t="s">
        <v>51</v>
      </c>
      <c r="K642" s="10">
        <v>23096229</v>
      </c>
      <c r="L642" s="9" t="s">
        <v>1488</v>
      </c>
      <c r="M642" s="66"/>
      <c r="N642" s="9"/>
      <c r="O642" s="14" t="s">
        <v>378</v>
      </c>
      <c r="P642" s="11">
        <v>3.4000000000000002E-4</v>
      </c>
      <c r="Q642" s="9"/>
      <c r="R642" s="10">
        <v>319912</v>
      </c>
      <c r="S642" s="10">
        <v>280220</v>
      </c>
      <c r="T642" s="10"/>
      <c r="U642" s="10"/>
      <c r="V642" s="10">
        <v>18140</v>
      </c>
      <c r="W642" s="13">
        <v>14723</v>
      </c>
      <c r="X642" s="13">
        <v>6829</v>
      </c>
      <c r="Y642" s="10"/>
      <c r="Z642" s="10"/>
      <c r="AA642" s="21">
        <v>3.5999999999999999E-3</v>
      </c>
      <c r="AB642" s="15">
        <f t="shared" si="60"/>
        <v>313083</v>
      </c>
      <c r="AC642" s="16">
        <f t="shared" si="61"/>
        <v>0.89503422415142309</v>
      </c>
      <c r="AD642" s="11">
        <f t="shared" si="62"/>
        <v>5.7939907308924468E-2</v>
      </c>
      <c r="AE642" s="11">
        <f t="shared" si="63"/>
        <v>1.2132716557321977E-2</v>
      </c>
      <c r="AF642" s="16">
        <f t="shared" si="64"/>
        <v>7.8540960084869267E-4</v>
      </c>
      <c r="AG642" s="17">
        <f t="shared" si="65"/>
        <v>1.7155589529355635E-2</v>
      </c>
    </row>
    <row r="643" spans="1:33" x14ac:dyDescent="0.2">
      <c r="A643" s="8" t="s">
        <v>1462</v>
      </c>
      <c r="B643" s="8" t="s">
        <v>1531</v>
      </c>
      <c r="C643" s="8" t="s">
        <v>1534</v>
      </c>
      <c r="D643" s="9" t="s">
        <v>1535</v>
      </c>
      <c r="E643" s="8" t="s">
        <v>36</v>
      </c>
      <c r="F643" s="8" t="s">
        <v>37</v>
      </c>
      <c r="G643" s="8" t="s">
        <v>76</v>
      </c>
      <c r="H643" s="8" t="s">
        <v>208</v>
      </c>
      <c r="I643" s="8" t="s">
        <v>189</v>
      </c>
      <c r="J643" s="9" t="s">
        <v>41</v>
      </c>
      <c r="K643" s="10">
        <v>21052468</v>
      </c>
      <c r="L643" s="9" t="s">
        <v>1488</v>
      </c>
      <c r="M643" s="66"/>
      <c r="N643" s="9"/>
      <c r="O643" s="14" t="s">
        <v>378</v>
      </c>
      <c r="P643" s="11">
        <v>3.4000000000000002E-4</v>
      </c>
      <c r="Q643" s="9"/>
      <c r="R643" s="10">
        <v>75609</v>
      </c>
      <c r="S643" s="10">
        <v>37994</v>
      </c>
      <c r="T643" s="10"/>
      <c r="U643" s="10"/>
      <c r="V643" s="10">
        <v>17191</v>
      </c>
      <c r="W643" s="13">
        <v>13952</v>
      </c>
      <c r="X643" s="13">
        <v>6472</v>
      </c>
      <c r="Y643" s="10"/>
      <c r="Z643" s="10"/>
      <c r="AA643" s="21">
        <v>3.5999999999999999E-3</v>
      </c>
      <c r="AB643" s="15">
        <f t="shared" si="60"/>
        <v>69137</v>
      </c>
      <c r="AC643" s="16">
        <f t="shared" si="61"/>
        <v>0.54954655249721562</v>
      </c>
      <c r="AD643" s="11">
        <f t="shared" si="62"/>
        <v>0.24865122871978826</v>
      </c>
      <c r="AE643" s="11">
        <f t="shared" si="63"/>
        <v>1.8047290227445067E-3</v>
      </c>
      <c r="AF643" s="16">
        <f t="shared" si="64"/>
        <v>8.1657884481762426E-4</v>
      </c>
      <c r="AG643" s="17">
        <f t="shared" si="65"/>
        <v>6.8840330169365419E-3</v>
      </c>
    </row>
    <row r="644" spans="1:33" x14ac:dyDescent="0.2">
      <c r="A644" s="8" t="s">
        <v>1462</v>
      </c>
      <c r="B644" s="8" t="s">
        <v>1531</v>
      </c>
      <c r="C644" s="8" t="s">
        <v>1536</v>
      </c>
      <c r="D644" s="9" t="s">
        <v>1537</v>
      </c>
      <c r="E644" s="8" t="s">
        <v>36</v>
      </c>
      <c r="F644" s="8" t="s">
        <v>37</v>
      </c>
      <c r="G644" s="8" t="s">
        <v>76</v>
      </c>
      <c r="H644" s="8" t="s">
        <v>208</v>
      </c>
      <c r="I644" s="8" t="s">
        <v>189</v>
      </c>
      <c r="J644" s="9" t="s">
        <v>41</v>
      </c>
      <c r="K644" s="10">
        <v>164173663</v>
      </c>
      <c r="L644" s="9" t="s">
        <v>1488</v>
      </c>
      <c r="M644" s="66"/>
      <c r="N644" s="9"/>
      <c r="O644" s="14" t="s">
        <v>378</v>
      </c>
      <c r="P644" s="11">
        <v>3.4000000000000002E-4</v>
      </c>
      <c r="Q644" s="9"/>
      <c r="R644" s="10">
        <v>2283521</v>
      </c>
      <c r="S644" s="10">
        <v>1990185</v>
      </c>
      <c r="T644" s="10"/>
      <c r="U644" s="10"/>
      <c r="V644" s="10">
        <v>134060</v>
      </c>
      <c r="W644" s="13">
        <v>108805</v>
      </c>
      <c r="X644" s="13">
        <v>50471</v>
      </c>
      <c r="Y644" s="10"/>
      <c r="Z644" s="10"/>
      <c r="AA644" s="21">
        <v>3.5999999999999999E-3</v>
      </c>
      <c r="AB644" s="15">
        <f t="shared" si="60"/>
        <v>2233050</v>
      </c>
      <c r="AC644" s="16">
        <f t="shared" si="61"/>
        <v>0.89124067978773425</v>
      </c>
      <c r="AD644" s="11">
        <f t="shared" si="62"/>
        <v>6.0034481986520678E-2</v>
      </c>
      <c r="AE644" s="11">
        <f t="shared" si="63"/>
        <v>1.2122437689655496E-2</v>
      </c>
      <c r="AF644" s="16">
        <f t="shared" si="64"/>
        <v>8.165743368959246E-4</v>
      </c>
      <c r="AG644" s="17">
        <f t="shared" si="65"/>
        <v>1.7201755355851445E-2</v>
      </c>
    </row>
    <row r="645" spans="1:33" x14ac:dyDescent="0.2">
      <c r="A645" s="8" t="s">
        <v>1462</v>
      </c>
      <c r="B645" s="8" t="s">
        <v>1531</v>
      </c>
      <c r="C645" s="8" t="s">
        <v>1538</v>
      </c>
      <c r="D645" s="9" t="s">
        <v>1539</v>
      </c>
      <c r="E645" s="8" t="s">
        <v>36</v>
      </c>
      <c r="F645" s="8" t="s">
        <v>37</v>
      </c>
      <c r="G645" s="8" t="s">
        <v>76</v>
      </c>
      <c r="H645" s="8" t="s">
        <v>208</v>
      </c>
      <c r="I645" s="8" t="s">
        <v>189</v>
      </c>
      <c r="J645" s="9" t="s">
        <v>41</v>
      </c>
      <c r="K645" s="10">
        <v>10991141489</v>
      </c>
      <c r="L645" s="9" t="s">
        <v>1488</v>
      </c>
      <c r="M645" s="66"/>
      <c r="N645" s="9"/>
      <c r="O645" s="14" t="s">
        <v>378</v>
      </c>
      <c r="P645" s="11">
        <v>3.4000000000000002E-4</v>
      </c>
      <c r="Q645" s="9"/>
      <c r="R645" s="10">
        <v>152931038</v>
      </c>
      <c r="S645" s="10">
        <v>133292676</v>
      </c>
      <c r="T645" s="10"/>
      <c r="U645" s="10"/>
      <c r="V645" s="10">
        <v>8975108</v>
      </c>
      <c r="W645" s="13">
        <v>7284283</v>
      </c>
      <c r="X645" s="13">
        <v>3378971</v>
      </c>
      <c r="Y645" s="10"/>
      <c r="Z645" s="10"/>
      <c r="AA645" s="21">
        <v>3.5999999999999999E-3</v>
      </c>
      <c r="AB645" s="15">
        <f t="shared" si="60"/>
        <v>149552067</v>
      </c>
      <c r="AC645" s="16">
        <f t="shared" si="61"/>
        <v>0.89127939635899511</v>
      </c>
      <c r="AD645" s="11">
        <f t="shared" si="62"/>
        <v>6.0013266148972719E-2</v>
      </c>
      <c r="AE645" s="11">
        <f t="shared" si="63"/>
        <v>1.2127282333086159E-2</v>
      </c>
      <c r="AF645" s="16">
        <f t="shared" si="64"/>
        <v>8.1657651382091134E-4</v>
      </c>
      <c r="AG645" s="17">
        <f t="shared" si="65"/>
        <v>1.7206600110613861E-2</v>
      </c>
    </row>
    <row r="646" spans="1:33" x14ac:dyDescent="0.2">
      <c r="A646" s="8" t="s">
        <v>1462</v>
      </c>
      <c r="B646" s="8" t="s">
        <v>1531</v>
      </c>
      <c r="C646" s="8" t="s">
        <v>1540</v>
      </c>
      <c r="D646" s="9" t="s">
        <v>1541</v>
      </c>
      <c r="E646" s="8" t="s">
        <v>36</v>
      </c>
      <c r="F646" s="8" t="s">
        <v>37</v>
      </c>
      <c r="G646" s="8" t="s">
        <v>76</v>
      </c>
      <c r="H646" s="8" t="s">
        <v>208</v>
      </c>
      <c r="I646" s="8" t="s">
        <v>189</v>
      </c>
      <c r="J646" s="9" t="s">
        <v>67</v>
      </c>
      <c r="K646" s="10">
        <v>8828427</v>
      </c>
      <c r="L646" s="9" t="s">
        <v>1488</v>
      </c>
      <c r="M646" s="66"/>
      <c r="N646" s="9"/>
      <c r="O646" s="14" t="s">
        <v>378</v>
      </c>
      <c r="P646" s="11">
        <v>3.4000000000000002E-4</v>
      </c>
      <c r="Q646" s="9"/>
      <c r="R646" s="10">
        <v>123520</v>
      </c>
      <c r="S646" s="10">
        <v>107186</v>
      </c>
      <c r="T646" s="10"/>
      <c r="U646" s="10"/>
      <c r="V646" s="10">
        <v>7464</v>
      </c>
      <c r="W646" s="13">
        <v>6059</v>
      </c>
      <c r="X646" s="13">
        <v>2811</v>
      </c>
      <c r="Y646" s="10"/>
      <c r="Z646" s="10"/>
      <c r="AA646" s="21">
        <v>3.5999999999999999E-3</v>
      </c>
      <c r="AB646" s="15">
        <f t="shared" si="60"/>
        <v>120709</v>
      </c>
      <c r="AC646" s="16">
        <f t="shared" si="61"/>
        <v>0.88797024248399037</v>
      </c>
      <c r="AD646" s="11">
        <f t="shared" si="62"/>
        <v>6.183466021589111E-2</v>
      </c>
      <c r="AE646" s="11">
        <f t="shared" si="63"/>
        <v>1.2141007678944393E-2</v>
      </c>
      <c r="AF646" s="16">
        <f t="shared" si="64"/>
        <v>8.454507241210694E-4</v>
      </c>
      <c r="AG646" s="17">
        <f t="shared" si="65"/>
        <v>1.7272764128875958E-2</v>
      </c>
    </row>
    <row r="647" spans="1:33" x14ac:dyDescent="0.2">
      <c r="A647" s="8" t="s">
        <v>1462</v>
      </c>
      <c r="B647" s="8" t="s">
        <v>1542</v>
      </c>
      <c r="C647" s="8" t="s">
        <v>1543</v>
      </c>
      <c r="D647" s="9" t="s">
        <v>1544</v>
      </c>
      <c r="E647" s="8" t="s">
        <v>36</v>
      </c>
      <c r="F647" s="8" t="s">
        <v>37</v>
      </c>
      <c r="G647" s="8" t="s">
        <v>76</v>
      </c>
      <c r="H647" s="8" t="s">
        <v>238</v>
      </c>
      <c r="I647" s="8" t="s">
        <v>40</v>
      </c>
      <c r="J647" s="9" t="s">
        <v>51</v>
      </c>
      <c r="K647" s="10">
        <v>370377.72084624524</v>
      </c>
      <c r="L647" s="9" t="s">
        <v>1488</v>
      </c>
      <c r="M647" s="66"/>
      <c r="N647" s="9"/>
      <c r="O647" s="14" t="s">
        <v>378</v>
      </c>
      <c r="P647" s="11">
        <v>3.4000000000000002E-4</v>
      </c>
      <c r="Q647" s="9"/>
      <c r="R647" s="10">
        <v>4801</v>
      </c>
      <c r="S647" s="10">
        <v>3710</v>
      </c>
      <c r="T647" s="10"/>
      <c r="U647" s="10"/>
      <c r="V647" s="10">
        <v>299</v>
      </c>
      <c r="W647" s="13">
        <v>643</v>
      </c>
      <c r="X647" s="13">
        <v>149</v>
      </c>
      <c r="Y647" s="10"/>
      <c r="Z647" s="10"/>
      <c r="AA647" s="21">
        <v>4.3E-3</v>
      </c>
      <c r="AB647" s="15">
        <f t="shared" si="60"/>
        <v>4652</v>
      </c>
      <c r="AC647" s="16">
        <f t="shared" si="61"/>
        <v>0.79750644883920896</v>
      </c>
      <c r="AD647" s="11">
        <f t="shared" si="62"/>
        <v>6.4273430782459159E-2</v>
      </c>
      <c r="AE647" s="11">
        <f t="shared" si="63"/>
        <v>1.0016801203709904E-2</v>
      </c>
      <c r="AF647" s="16">
        <f t="shared" si="64"/>
        <v>8.0728397841219979E-4</v>
      </c>
      <c r="AG647" s="17">
        <f t="shared" si="65"/>
        <v>1.6860150727670747E-2</v>
      </c>
    </row>
    <row r="648" spans="1:33" x14ac:dyDescent="0.2">
      <c r="A648" s="8" t="s">
        <v>1462</v>
      </c>
      <c r="B648" s="8" t="s">
        <v>1542</v>
      </c>
      <c r="C648" s="8" t="s">
        <v>1545</v>
      </c>
      <c r="D648" s="9" t="s">
        <v>1546</v>
      </c>
      <c r="E648" s="8" t="s">
        <v>36</v>
      </c>
      <c r="F648" s="8" t="s">
        <v>37</v>
      </c>
      <c r="G648" s="8" t="s">
        <v>76</v>
      </c>
      <c r="H648" s="8" t="s">
        <v>238</v>
      </c>
      <c r="I648" s="8" t="s">
        <v>40</v>
      </c>
      <c r="J648" s="9" t="s">
        <v>51</v>
      </c>
      <c r="K648" s="10">
        <v>7185.0520100776112</v>
      </c>
      <c r="L648" s="9" t="s">
        <v>1488</v>
      </c>
      <c r="M648" s="66"/>
      <c r="N648" s="9"/>
      <c r="O648" s="14" t="s">
        <v>378</v>
      </c>
      <c r="P648" s="11">
        <v>3.4000000000000002E-4</v>
      </c>
      <c r="Q648" s="9"/>
      <c r="R648" s="10">
        <v>94</v>
      </c>
      <c r="S648" s="10">
        <v>72</v>
      </c>
      <c r="T648" s="10"/>
      <c r="U648" s="10"/>
      <c r="V648" s="10">
        <v>6</v>
      </c>
      <c r="W648" s="13">
        <v>13</v>
      </c>
      <c r="X648" s="13">
        <v>3</v>
      </c>
      <c r="Y648" s="10"/>
      <c r="Z648" s="10"/>
      <c r="AA648" s="21">
        <v>4.3E-3</v>
      </c>
      <c r="AB648" s="15">
        <f t="shared" si="60"/>
        <v>91</v>
      </c>
      <c r="AC648" s="16">
        <f t="shared" si="61"/>
        <v>0.79120879120879117</v>
      </c>
      <c r="AD648" s="11">
        <f t="shared" si="62"/>
        <v>6.5934065934065936E-2</v>
      </c>
      <c r="AE648" s="11">
        <f t="shared" si="63"/>
        <v>1.0020804289101071E-2</v>
      </c>
      <c r="AF648" s="16">
        <f t="shared" si="64"/>
        <v>8.3506702409175593E-4</v>
      </c>
      <c r="AG648" s="17">
        <f t="shared" si="65"/>
        <v>1.6965183198724965E-2</v>
      </c>
    </row>
    <row r="649" spans="1:33" x14ac:dyDescent="0.2">
      <c r="A649" s="8" t="s">
        <v>1462</v>
      </c>
      <c r="B649" s="8" t="s">
        <v>1542</v>
      </c>
      <c r="C649" s="8" t="s">
        <v>1547</v>
      </c>
      <c r="D649" s="9" t="s">
        <v>1548</v>
      </c>
      <c r="E649" s="8" t="s">
        <v>36</v>
      </c>
      <c r="F649" s="8" t="s">
        <v>37</v>
      </c>
      <c r="G649" s="8" t="s">
        <v>76</v>
      </c>
      <c r="H649" s="8" t="s">
        <v>238</v>
      </c>
      <c r="I649" s="8" t="s">
        <v>40</v>
      </c>
      <c r="J649" s="9" t="s">
        <v>41</v>
      </c>
      <c r="K649" s="10">
        <v>345854531.14555275</v>
      </c>
      <c r="L649" s="9" t="s">
        <v>1488</v>
      </c>
      <c r="M649" s="66"/>
      <c r="N649" s="9"/>
      <c r="O649" s="14" t="s">
        <v>378</v>
      </c>
      <c r="P649" s="11">
        <v>3.4000000000000002E-4</v>
      </c>
      <c r="Q649" s="9"/>
      <c r="R649" s="10">
        <v>4533330</v>
      </c>
      <c r="S649" s="10">
        <v>3474243</v>
      </c>
      <c r="T649" s="10"/>
      <c r="U649" s="10"/>
      <c r="V649" s="10">
        <v>290411</v>
      </c>
      <c r="W649" s="13">
        <v>624144</v>
      </c>
      <c r="X649" s="13">
        <v>144532</v>
      </c>
      <c r="Y649" s="10"/>
      <c r="Z649" s="10"/>
      <c r="AA649" s="21">
        <v>4.3E-3</v>
      </c>
      <c r="AB649" s="15">
        <f t="shared" si="60"/>
        <v>4388798</v>
      </c>
      <c r="AC649" s="16">
        <f t="shared" si="61"/>
        <v>0.79161606435292764</v>
      </c>
      <c r="AD649" s="11">
        <f t="shared" si="62"/>
        <v>6.6170965262014797E-2</v>
      </c>
      <c r="AE649" s="11">
        <f t="shared" si="63"/>
        <v>1.0045388124575028E-2</v>
      </c>
      <c r="AF649" s="16">
        <f t="shared" si="64"/>
        <v>8.39691181833268E-4</v>
      </c>
      <c r="AG649" s="17">
        <f t="shared" si="65"/>
        <v>1.6989722425966934E-2</v>
      </c>
    </row>
    <row r="650" spans="1:33" x14ac:dyDescent="0.2">
      <c r="A650" s="8" t="s">
        <v>1462</v>
      </c>
      <c r="B650" s="8" t="s">
        <v>1549</v>
      </c>
      <c r="C650" s="8" t="s">
        <v>1550</v>
      </c>
      <c r="D650" s="9" t="s">
        <v>1551</v>
      </c>
      <c r="E650" s="8" t="s">
        <v>36</v>
      </c>
      <c r="F650" s="8" t="s">
        <v>37</v>
      </c>
      <c r="G650" s="8" t="s">
        <v>76</v>
      </c>
      <c r="H650" s="8" t="s">
        <v>103</v>
      </c>
      <c r="I650" s="8" t="s">
        <v>40</v>
      </c>
      <c r="J650" s="9" t="s">
        <v>41</v>
      </c>
      <c r="K650" s="10">
        <v>10578.9841897233</v>
      </c>
      <c r="L650" s="9" t="s">
        <v>1469</v>
      </c>
      <c r="M650" s="66"/>
      <c r="N650" s="9"/>
      <c r="O650" s="14" t="s">
        <v>745</v>
      </c>
      <c r="P650" s="11">
        <v>3.4000000000000002E-4</v>
      </c>
      <c r="Q650" s="9" t="s">
        <v>1470</v>
      </c>
      <c r="R650" s="10">
        <v>188</v>
      </c>
      <c r="S650" s="10">
        <v>159</v>
      </c>
      <c r="T650" s="10"/>
      <c r="U650" s="10"/>
      <c r="V650" s="10">
        <v>8</v>
      </c>
      <c r="W650" s="13">
        <v>19</v>
      </c>
      <c r="X650" s="13">
        <v>2</v>
      </c>
      <c r="Y650" s="10"/>
      <c r="Z650" s="10"/>
      <c r="AA650" s="21">
        <v>8.6E-3</v>
      </c>
      <c r="AB650" s="15">
        <f t="shared" si="60"/>
        <v>186</v>
      </c>
      <c r="AC650" s="16">
        <f t="shared" si="61"/>
        <v>0.85483870967741937</v>
      </c>
      <c r="AD650" s="11">
        <f t="shared" si="62"/>
        <v>4.3010752688172046E-2</v>
      </c>
      <c r="AE650" s="11">
        <f t="shared" si="63"/>
        <v>1.502979843324246E-2</v>
      </c>
      <c r="AF650" s="16">
        <f t="shared" si="64"/>
        <v>7.5621627337068978E-4</v>
      </c>
      <c r="AG650" s="17">
        <f t="shared" si="65"/>
        <v>2.6182028355868536E-2</v>
      </c>
    </row>
    <row r="651" spans="1:33" x14ac:dyDescent="0.2">
      <c r="A651" s="8" t="s">
        <v>1462</v>
      </c>
      <c r="B651" s="8" t="s">
        <v>1549</v>
      </c>
      <c r="C651" s="8" t="s">
        <v>1552</v>
      </c>
      <c r="D651" s="9" t="s">
        <v>1553</v>
      </c>
      <c r="E651" s="8" t="s">
        <v>36</v>
      </c>
      <c r="F651" s="8" t="s">
        <v>37</v>
      </c>
      <c r="G651" s="8" t="s">
        <v>76</v>
      </c>
      <c r="H651" s="8" t="s">
        <v>103</v>
      </c>
      <c r="I651" s="8" t="s">
        <v>40</v>
      </c>
      <c r="J651" s="9" t="s">
        <v>41</v>
      </c>
      <c r="K651" s="10">
        <v>2333335098.1146202</v>
      </c>
      <c r="L651" s="9" t="s">
        <v>1469</v>
      </c>
      <c r="M651" s="66"/>
      <c r="N651" s="9"/>
      <c r="O651" s="14" t="s">
        <v>745</v>
      </c>
      <c r="P651" s="11">
        <v>3.4000000000000002E-4</v>
      </c>
      <c r="Q651" s="9" t="s">
        <v>1470</v>
      </c>
      <c r="R651" s="10">
        <v>41629491</v>
      </c>
      <c r="S651" s="10">
        <v>35121650</v>
      </c>
      <c r="T651" s="10"/>
      <c r="U651" s="10"/>
      <c r="V651" s="10">
        <v>1870506</v>
      </c>
      <c r="W651" s="13">
        <v>4268049</v>
      </c>
      <c r="X651" s="13">
        <v>369286</v>
      </c>
      <c r="Y651" s="10"/>
      <c r="Z651" s="10"/>
      <c r="AA651" s="21">
        <v>8.6E-3</v>
      </c>
      <c r="AB651" s="15">
        <f t="shared" si="60"/>
        <v>41260205</v>
      </c>
      <c r="AC651" s="16">
        <f t="shared" si="61"/>
        <v>0.85122335189560983</v>
      </c>
      <c r="AD651" s="11">
        <f t="shared" si="62"/>
        <v>4.5334384548016665E-2</v>
      </c>
      <c r="AE651" s="11">
        <f t="shared" si="63"/>
        <v>1.5052124329839709E-2</v>
      </c>
      <c r="AF651" s="16">
        <f t="shared" si="64"/>
        <v>8.0164482225952242E-4</v>
      </c>
      <c r="AG651" s="17">
        <f t="shared" si="65"/>
        <v>2.6282931625782786E-2</v>
      </c>
    </row>
    <row r="652" spans="1:33" x14ac:dyDescent="0.2">
      <c r="A652" s="8" t="s">
        <v>1462</v>
      </c>
      <c r="B652" s="8" t="s">
        <v>1549</v>
      </c>
      <c r="C652" s="8" t="s">
        <v>1554</v>
      </c>
      <c r="D652" s="9" t="s">
        <v>1555</v>
      </c>
      <c r="E652" s="8" t="s">
        <v>36</v>
      </c>
      <c r="F652" s="8" t="s">
        <v>37</v>
      </c>
      <c r="G652" s="8" t="s">
        <v>76</v>
      </c>
      <c r="H652" s="8" t="s">
        <v>103</v>
      </c>
      <c r="I652" s="8" t="s">
        <v>40</v>
      </c>
      <c r="J652" s="9" t="s">
        <v>41</v>
      </c>
      <c r="K652" s="10">
        <v>322892018.201581</v>
      </c>
      <c r="L652" s="9" t="s">
        <v>1469</v>
      </c>
      <c r="M652" s="66"/>
      <c r="N652" s="9"/>
      <c r="O652" s="14" t="s">
        <v>745</v>
      </c>
      <c r="P652" s="11">
        <v>3.4000000000000002E-4</v>
      </c>
      <c r="Q652" s="9" t="s">
        <v>1470</v>
      </c>
      <c r="R652" s="10">
        <v>5758685</v>
      </c>
      <c r="S652" s="10">
        <v>4858443</v>
      </c>
      <c r="T652" s="10"/>
      <c r="U652" s="10"/>
      <c r="V652" s="10">
        <v>258751</v>
      </c>
      <c r="W652" s="13">
        <v>590407</v>
      </c>
      <c r="X652" s="13">
        <v>51084</v>
      </c>
      <c r="Y652" s="10"/>
      <c r="Z652" s="10"/>
      <c r="AA652" s="21">
        <v>8.6E-3</v>
      </c>
      <c r="AB652" s="15">
        <f t="shared" si="60"/>
        <v>5707601</v>
      </c>
      <c r="AC652" s="16">
        <f t="shared" si="61"/>
        <v>0.85122330730546858</v>
      </c>
      <c r="AD652" s="11">
        <f t="shared" si="62"/>
        <v>4.533445838277763E-2</v>
      </c>
      <c r="AE652" s="11">
        <f t="shared" si="63"/>
        <v>1.5046649424969314E-2</v>
      </c>
      <c r="AF652" s="16">
        <f t="shared" si="64"/>
        <v>8.0135458733594995E-4</v>
      </c>
      <c r="AG652" s="17">
        <f t="shared" si="65"/>
        <v>2.6276500744087002E-2</v>
      </c>
    </row>
    <row r="653" spans="1:33" x14ac:dyDescent="0.2">
      <c r="A653" s="8" t="s">
        <v>1462</v>
      </c>
      <c r="B653" s="8" t="s">
        <v>1549</v>
      </c>
      <c r="C653" s="8" t="s">
        <v>1556</v>
      </c>
      <c r="D653" s="9" t="s">
        <v>1557</v>
      </c>
      <c r="E653" s="8" t="s">
        <v>36</v>
      </c>
      <c r="F653" s="8" t="s">
        <v>37</v>
      </c>
      <c r="G653" s="8" t="s">
        <v>76</v>
      </c>
      <c r="H653" s="8" t="s">
        <v>103</v>
      </c>
      <c r="I653" s="8" t="s">
        <v>40</v>
      </c>
      <c r="J653" s="9" t="s">
        <v>51</v>
      </c>
      <c r="K653" s="10">
        <v>256110.97577075101</v>
      </c>
      <c r="L653" s="9" t="s">
        <v>1469</v>
      </c>
      <c r="M653" s="66"/>
      <c r="N653" s="9"/>
      <c r="O653" s="14" t="s">
        <v>745</v>
      </c>
      <c r="P653" s="11">
        <v>3.4000000000000002E-4</v>
      </c>
      <c r="Q653" s="9" t="s">
        <v>1470</v>
      </c>
      <c r="R653" s="10">
        <v>4455</v>
      </c>
      <c r="S653" s="10">
        <v>3759</v>
      </c>
      <c r="T653" s="10"/>
      <c r="U653" s="10"/>
      <c r="V653" s="10">
        <v>200</v>
      </c>
      <c r="W653" s="13">
        <v>456</v>
      </c>
      <c r="X653" s="13">
        <v>40</v>
      </c>
      <c r="Y653" s="10"/>
      <c r="Z653" s="10"/>
      <c r="AA653" s="21">
        <v>8.6E-3</v>
      </c>
      <c r="AB653" s="15">
        <f t="shared" si="60"/>
        <v>4415</v>
      </c>
      <c r="AC653" s="16">
        <f t="shared" si="61"/>
        <v>0.85141562853907138</v>
      </c>
      <c r="AD653" s="11">
        <f t="shared" si="62"/>
        <v>4.5300113250283124E-2</v>
      </c>
      <c r="AE653" s="11">
        <f t="shared" si="63"/>
        <v>1.4677231183425503E-2</v>
      </c>
      <c r="AF653" s="16">
        <f t="shared" si="64"/>
        <v>7.8091147557464761E-4</v>
      </c>
      <c r="AG653" s="17">
        <f t="shared" si="65"/>
        <v>2.5838620823310347E-2</v>
      </c>
    </row>
    <row r="654" spans="1:33" x14ac:dyDescent="0.2">
      <c r="A654" s="8" t="s">
        <v>1462</v>
      </c>
      <c r="B654" s="8" t="s">
        <v>1558</v>
      </c>
      <c r="C654" s="8" t="s">
        <v>1559</v>
      </c>
      <c r="D654" s="9" t="s">
        <v>1560</v>
      </c>
      <c r="E654" s="8" t="s">
        <v>36</v>
      </c>
      <c r="F654" s="8" t="s">
        <v>37</v>
      </c>
      <c r="G654" s="8" t="s">
        <v>76</v>
      </c>
      <c r="H654" s="8" t="s">
        <v>463</v>
      </c>
      <c r="I654" s="8" t="s">
        <v>40</v>
      </c>
      <c r="J654" s="9" t="s">
        <v>41</v>
      </c>
      <c r="K654" s="10">
        <v>490427180</v>
      </c>
      <c r="L654" s="9" t="s">
        <v>1469</v>
      </c>
      <c r="M654" s="66"/>
      <c r="N654" s="9"/>
      <c r="O654" s="14" t="s">
        <v>745</v>
      </c>
      <c r="P654" s="11">
        <v>3.4000000000000002E-4</v>
      </c>
      <c r="Q654" s="9"/>
      <c r="R654" s="10">
        <v>6398278</v>
      </c>
      <c r="S654" s="10">
        <v>4917181</v>
      </c>
      <c r="T654" s="10"/>
      <c r="U654" s="10"/>
      <c r="V654" s="10">
        <v>392855</v>
      </c>
      <c r="W654" s="13">
        <v>846728</v>
      </c>
      <c r="X654" s="13">
        <v>241514</v>
      </c>
      <c r="Y654" s="10"/>
      <c r="Z654" s="10"/>
      <c r="AA654" s="21">
        <v>8.0000000000000002E-3</v>
      </c>
      <c r="AB654" s="15">
        <f t="shared" si="60"/>
        <v>6156764</v>
      </c>
      <c r="AC654" s="16">
        <f t="shared" si="61"/>
        <v>0.7986632263312351</v>
      </c>
      <c r="AD654" s="11">
        <f t="shared" si="62"/>
        <v>6.3808682613138976E-2</v>
      </c>
      <c r="AE654" s="11">
        <f t="shared" si="63"/>
        <v>1.0026322358397836E-2</v>
      </c>
      <c r="AF654" s="16">
        <f t="shared" si="64"/>
        <v>8.0104654884747618E-4</v>
      </c>
      <c r="AG654" s="17">
        <f t="shared" si="65"/>
        <v>2.0553880068392621E-2</v>
      </c>
    </row>
    <row r="655" spans="1:33" x14ac:dyDescent="0.2">
      <c r="A655" s="8" t="s">
        <v>1462</v>
      </c>
      <c r="B655" s="8" t="s">
        <v>1558</v>
      </c>
      <c r="C655" s="8" t="s">
        <v>1561</v>
      </c>
      <c r="D655" s="9" t="s">
        <v>1562</v>
      </c>
      <c r="E655" s="8" t="s">
        <v>36</v>
      </c>
      <c r="F655" s="8" t="s">
        <v>37</v>
      </c>
      <c r="G655" s="8" t="s">
        <v>76</v>
      </c>
      <c r="H655" s="8" t="s">
        <v>463</v>
      </c>
      <c r="I655" s="8" t="s">
        <v>40</v>
      </c>
      <c r="J655" s="9" t="s">
        <v>41</v>
      </c>
      <c r="K655" s="10">
        <v>79779806</v>
      </c>
      <c r="L655" s="9" t="s">
        <v>1469</v>
      </c>
      <c r="M655" s="66"/>
      <c r="N655" s="9"/>
      <c r="O655" s="14" t="s">
        <v>745</v>
      </c>
      <c r="P655" s="11">
        <v>3.4000000000000002E-4</v>
      </c>
      <c r="Q655" s="9"/>
      <c r="R655" s="10">
        <v>1040835</v>
      </c>
      <c r="S655" s="10">
        <v>799898</v>
      </c>
      <c r="T655" s="10"/>
      <c r="U655" s="10"/>
      <c r="V655" s="10">
        <v>63907</v>
      </c>
      <c r="W655" s="13">
        <v>137741</v>
      </c>
      <c r="X655" s="13">
        <v>39289</v>
      </c>
      <c r="Y655" s="10"/>
      <c r="Z655" s="10"/>
      <c r="AA655" s="21">
        <v>8.0000000000000002E-3</v>
      </c>
      <c r="AB655" s="15">
        <f t="shared" si="60"/>
        <v>1001546</v>
      </c>
      <c r="AC655" s="16">
        <f t="shared" si="61"/>
        <v>0.79866326658985209</v>
      </c>
      <c r="AD655" s="11">
        <f t="shared" si="62"/>
        <v>6.3808352287363729E-2</v>
      </c>
      <c r="AE655" s="11">
        <f t="shared" si="63"/>
        <v>1.0026321698500996E-2</v>
      </c>
      <c r="AF655" s="16">
        <f t="shared" si="64"/>
        <v>8.0104230887701085E-4</v>
      </c>
      <c r="AG655" s="17">
        <f t="shared" si="65"/>
        <v>2.0553878609331291E-2</v>
      </c>
    </row>
    <row r="656" spans="1:33" x14ac:dyDescent="0.2">
      <c r="A656" s="8" t="s">
        <v>1462</v>
      </c>
      <c r="B656" s="8" t="s">
        <v>1563</v>
      </c>
      <c r="C656" s="8" t="s">
        <v>1564</v>
      </c>
      <c r="D656" s="9" t="s">
        <v>1565</v>
      </c>
      <c r="E656" s="8" t="s">
        <v>36</v>
      </c>
      <c r="F656" s="8" t="s">
        <v>37</v>
      </c>
      <c r="G656" s="8" t="s">
        <v>76</v>
      </c>
      <c r="H656" s="8" t="s">
        <v>39</v>
      </c>
      <c r="I656" s="8" t="s">
        <v>189</v>
      </c>
      <c r="J656" s="9" t="s">
        <v>41</v>
      </c>
      <c r="K656" s="10">
        <v>74345307</v>
      </c>
      <c r="L656" s="9" t="s">
        <v>1481</v>
      </c>
      <c r="M656" s="66"/>
      <c r="N656" s="9"/>
      <c r="O656" s="14" t="s">
        <v>378</v>
      </c>
      <c r="P656" s="11">
        <v>3.4000000000000002E-4</v>
      </c>
      <c r="Q656" s="9"/>
      <c r="R656" s="10">
        <v>1296852</v>
      </c>
      <c r="S656" s="10">
        <v>1042600</v>
      </c>
      <c r="T656" s="10"/>
      <c r="U656" s="10"/>
      <c r="V656" s="10">
        <v>59661</v>
      </c>
      <c r="W656" s="13">
        <v>188543</v>
      </c>
      <c r="X656" s="13">
        <v>6048.2</v>
      </c>
      <c r="Y656" s="10"/>
      <c r="Z656" s="10"/>
      <c r="AA656" s="21">
        <v>1.3599999999999999E-2</v>
      </c>
      <c r="AB656" s="15">
        <f t="shared" si="60"/>
        <v>1290804</v>
      </c>
      <c r="AC656" s="16">
        <f t="shared" si="61"/>
        <v>0.80771364204015483</v>
      </c>
      <c r="AD656" s="11">
        <f t="shared" si="62"/>
        <v>4.6220030306692576E-2</v>
      </c>
      <c r="AE656" s="11">
        <f t="shared" si="63"/>
        <v>1.4023750012895905E-2</v>
      </c>
      <c r="AF656" s="16">
        <f t="shared" si="64"/>
        <v>8.0248508490253457E-4</v>
      </c>
      <c r="AG656" s="17">
        <f t="shared" si="65"/>
        <v>3.0962279504743992E-2</v>
      </c>
    </row>
    <row r="657" spans="1:33" x14ac:dyDescent="0.2">
      <c r="A657" s="8" t="s">
        <v>1462</v>
      </c>
      <c r="B657" s="8" t="s">
        <v>1563</v>
      </c>
      <c r="C657" s="8" t="s">
        <v>1566</v>
      </c>
      <c r="D657" s="9" t="s">
        <v>1567</v>
      </c>
      <c r="E657" s="8" t="s">
        <v>36</v>
      </c>
      <c r="F657" s="8" t="s">
        <v>37</v>
      </c>
      <c r="G657" s="8" t="s">
        <v>76</v>
      </c>
      <c r="H657" s="8" t="s">
        <v>39</v>
      </c>
      <c r="I657" s="8" t="s">
        <v>189</v>
      </c>
      <c r="J657" s="9" t="s">
        <v>41</v>
      </c>
      <c r="K657" s="10">
        <v>1513768980</v>
      </c>
      <c r="L657" s="9" t="s">
        <v>1481</v>
      </c>
      <c r="M657" s="66"/>
      <c r="N657" s="9"/>
      <c r="O657" s="14" t="s">
        <v>378</v>
      </c>
      <c r="P657" s="11">
        <v>3.4000000000000002E-4</v>
      </c>
      <c r="Q657" s="9"/>
      <c r="R657" s="10">
        <v>26411013</v>
      </c>
      <c r="S657" s="10">
        <v>21234110</v>
      </c>
      <c r="T657" s="10"/>
      <c r="U657" s="10"/>
      <c r="V657" s="10">
        <v>1214785</v>
      </c>
      <c r="W657" s="13">
        <v>3838992</v>
      </c>
      <c r="X657" s="13">
        <v>123126.01</v>
      </c>
      <c r="Y657" s="10"/>
      <c r="Z657" s="10"/>
      <c r="AA657" s="21">
        <v>1.3599999999999999E-2</v>
      </c>
      <c r="AB657" s="15">
        <f t="shared" si="60"/>
        <v>26287887</v>
      </c>
      <c r="AC657" s="16">
        <f t="shared" si="61"/>
        <v>0.80775263527266383</v>
      </c>
      <c r="AD657" s="11">
        <f t="shared" si="62"/>
        <v>4.6210827062669588E-2</v>
      </c>
      <c r="AE657" s="11">
        <f t="shared" si="63"/>
        <v>1.4027312146401625E-2</v>
      </c>
      <c r="AF657" s="16">
        <f t="shared" si="64"/>
        <v>8.0249035093848996E-4</v>
      </c>
      <c r="AG657" s="17">
        <f t="shared" si="65"/>
        <v>3.0965851293900871E-2</v>
      </c>
    </row>
    <row r="658" spans="1:33" x14ac:dyDescent="0.2">
      <c r="A658" s="8" t="s">
        <v>1462</v>
      </c>
      <c r="B658" s="8" t="s">
        <v>1563</v>
      </c>
      <c r="C658" s="8" t="s">
        <v>1568</v>
      </c>
      <c r="D658" s="9" t="s">
        <v>1569</v>
      </c>
      <c r="E658" s="8" t="s">
        <v>36</v>
      </c>
      <c r="F658" s="8" t="s">
        <v>37</v>
      </c>
      <c r="G658" s="8" t="s">
        <v>76</v>
      </c>
      <c r="H658" s="8" t="s">
        <v>39</v>
      </c>
      <c r="I658" s="8" t="s">
        <v>189</v>
      </c>
      <c r="J658" s="9" t="s">
        <v>41</v>
      </c>
      <c r="K658" s="10">
        <v>9750</v>
      </c>
      <c r="L658" s="9" t="s">
        <v>1481</v>
      </c>
      <c r="M658" s="66"/>
      <c r="N658" s="9"/>
      <c r="O658" s="14" t="s">
        <v>378</v>
      </c>
      <c r="P658" s="11">
        <v>3.4000000000000002E-4</v>
      </c>
      <c r="Q658" s="9"/>
      <c r="R658" s="10">
        <v>46</v>
      </c>
      <c r="S658" s="10">
        <v>13</v>
      </c>
      <c r="T658" s="10"/>
      <c r="U658" s="10"/>
      <c r="V658" s="10">
        <v>8</v>
      </c>
      <c r="W658" s="13">
        <v>24</v>
      </c>
      <c r="X658" s="13">
        <v>0.79</v>
      </c>
      <c r="Y658" s="10"/>
      <c r="Z658" s="10"/>
      <c r="AA658" s="21">
        <v>1.3599999999999999E-2</v>
      </c>
      <c r="AB658" s="15">
        <f t="shared" si="60"/>
        <v>45</v>
      </c>
      <c r="AC658" s="16">
        <f t="shared" si="61"/>
        <v>0.28888888888888886</v>
      </c>
      <c r="AD658" s="11">
        <f t="shared" si="62"/>
        <v>0.17777777777777778</v>
      </c>
      <c r="AE658" s="11">
        <f t="shared" si="63"/>
        <v>1.3333333333333333E-3</v>
      </c>
      <c r="AF658" s="16">
        <f t="shared" si="64"/>
        <v>8.2051282051282047E-4</v>
      </c>
      <c r="AG658" s="17">
        <f t="shared" si="65"/>
        <v>1.8215384615384616E-2</v>
      </c>
    </row>
    <row r="659" spans="1:33" x14ac:dyDescent="0.2">
      <c r="A659" s="8" t="s">
        <v>1462</v>
      </c>
      <c r="B659" s="8" t="s">
        <v>1570</v>
      </c>
      <c r="C659" s="8" t="s">
        <v>1571</v>
      </c>
      <c r="D659" s="9" t="s">
        <v>1572</v>
      </c>
      <c r="E659" s="8" t="s">
        <v>36</v>
      </c>
      <c r="F659" s="8" t="s">
        <v>37</v>
      </c>
      <c r="G659" s="8" t="s">
        <v>65</v>
      </c>
      <c r="H659" s="8" t="s">
        <v>103</v>
      </c>
      <c r="I659" s="8" t="s">
        <v>40</v>
      </c>
      <c r="J659" s="9" t="s">
        <v>41</v>
      </c>
      <c r="K659" s="10">
        <v>110164778</v>
      </c>
      <c r="L659" s="9" t="s">
        <v>1488</v>
      </c>
      <c r="M659" s="66"/>
      <c r="N659" s="9"/>
      <c r="O659" s="14" t="s">
        <v>1573</v>
      </c>
      <c r="P659" s="11">
        <v>3.4000000000000002E-4</v>
      </c>
      <c r="Q659" s="9" t="s">
        <v>1470</v>
      </c>
      <c r="R659" s="10">
        <v>2530935</v>
      </c>
      <c r="S659" s="10">
        <v>2151853</v>
      </c>
      <c r="T659" s="10"/>
      <c r="U659" s="10"/>
      <c r="V659" s="10">
        <v>88350</v>
      </c>
      <c r="W659" s="13">
        <v>145007</v>
      </c>
      <c r="X659" s="13">
        <v>145725</v>
      </c>
      <c r="Y659" s="10"/>
      <c r="Z659" s="10"/>
      <c r="AA659" s="21"/>
      <c r="AB659" s="15">
        <f t="shared" si="60"/>
        <v>2385210</v>
      </c>
      <c r="AC659" s="16">
        <f t="shared" si="61"/>
        <v>0.90216500853174353</v>
      </c>
      <c r="AD659" s="11">
        <f t="shared" si="62"/>
        <v>3.7040763706340324E-2</v>
      </c>
      <c r="AE659" s="11">
        <f t="shared" si="63"/>
        <v>1.9533039861433753E-2</v>
      </c>
      <c r="AF659" s="16">
        <f t="shared" si="64"/>
        <v>8.0198046602517547E-4</v>
      </c>
      <c r="AG659" s="17">
        <f t="shared" si="65"/>
        <v>2.165129402793332E-2</v>
      </c>
    </row>
    <row r="660" spans="1:33" x14ac:dyDescent="0.2">
      <c r="A660" s="8" t="s">
        <v>1462</v>
      </c>
      <c r="B660" s="8" t="s">
        <v>1570</v>
      </c>
      <c r="C660" s="8" t="s">
        <v>1574</v>
      </c>
      <c r="D660" s="9" t="s">
        <v>1575</v>
      </c>
      <c r="E660" s="8" t="s">
        <v>36</v>
      </c>
      <c r="F660" s="8" t="s">
        <v>37</v>
      </c>
      <c r="G660" s="8" t="s">
        <v>65</v>
      </c>
      <c r="H660" s="8" t="s">
        <v>103</v>
      </c>
      <c r="I660" s="8" t="s">
        <v>40</v>
      </c>
      <c r="J660" s="9" t="s">
        <v>41</v>
      </c>
      <c r="K660" s="10">
        <v>1827447932</v>
      </c>
      <c r="L660" s="9" t="s">
        <v>1465</v>
      </c>
      <c r="M660" s="66"/>
      <c r="N660" s="9"/>
      <c r="O660" s="14" t="s">
        <v>1573</v>
      </c>
      <c r="P660" s="11">
        <v>3.4000000000000002E-4</v>
      </c>
      <c r="Q660" s="9" t="s">
        <v>1470</v>
      </c>
      <c r="R660" s="10">
        <v>15440252</v>
      </c>
      <c r="S660" s="10">
        <v>9151934</v>
      </c>
      <c r="T660" s="10"/>
      <c r="U660" s="10"/>
      <c r="V660" s="10">
        <v>1465570</v>
      </c>
      <c r="W660" s="13">
        <v>2405425</v>
      </c>
      <c r="X660" s="13">
        <v>2417323</v>
      </c>
      <c r="Y660" s="10"/>
      <c r="Z660" s="10"/>
      <c r="AA660" s="21"/>
      <c r="AB660" s="15">
        <f t="shared" si="60"/>
        <v>13022929</v>
      </c>
      <c r="AC660" s="16">
        <f t="shared" si="61"/>
        <v>0.70275542468211261</v>
      </c>
      <c r="AD660" s="11">
        <f t="shared" si="62"/>
        <v>0.11253766337818474</v>
      </c>
      <c r="AE660" s="11">
        <f t="shared" si="63"/>
        <v>5.0080409076191396E-3</v>
      </c>
      <c r="AF660" s="16">
        <f t="shared" si="64"/>
        <v>8.0197633778602239E-4</v>
      </c>
      <c r="AG660" s="17">
        <f t="shared" si="65"/>
        <v>7.1262927780095025E-3</v>
      </c>
    </row>
    <row r="661" spans="1:33" x14ac:dyDescent="0.2">
      <c r="A661" s="8" t="s">
        <v>1462</v>
      </c>
      <c r="B661" s="8" t="s">
        <v>1570</v>
      </c>
      <c r="C661" s="8" t="s">
        <v>1576</v>
      </c>
      <c r="D661" s="9" t="s">
        <v>1577</v>
      </c>
      <c r="E661" s="8" t="s">
        <v>36</v>
      </c>
      <c r="F661" s="8" t="s">
        <v>37</v>
      </c>
      <c r="G661" s="8" t="s">
        <v>65</v>
      </c>
      <c r="H661" s="8" t="s">
        <v>103</v>
      </c>
      <c r="I661" s="8" t="s">
        <v>40</v>
      </c>
      <c r="J661" s="9" t="s">
        <v>41</v>
      </c>
      <c r="K661" s="10">
        <v>1509123969</v>
      </c>
      <c r="L661" s="9" t="s">
        <v>1488</v>
      </c>
      <c r="M661" s="66"/>
      <c r="N661" s="9"/>
      <c r="O661" s="14" t="s">
        <v>1573</v>
      </c>
      <c r="P661" s="11">
        <v>3.4000000000000002E-4</v>
      </c>
      <c r="Q661" s="9" t="s">
        <v>1470</v>
      </c>
      <c r="R661" s="10">
        <v>34697350</v>
      </c>
      <c r="S661" s="10">
        <v>29504396</v>
      </c>
      <c r="T661" s="10"/>
      <c r="U661" s="10"/>
      <c r="V661" s="10">
        <v>1210282</v>
      </c>
      <c r="W661" s="13">
        <v>1986423</v>
      </c>
      <c r="X661" s="13">
        <v>1996249</v>
      </c>
      <c r="Y661" s="10"/>
      <c r="Z661" s="10"/>
      <c r="AA661" s="21"/>
      <c r="AB661" s="15">
        <f t="shared" si="60"/>
        <v>32701101</v>
      </c>
      <c r="AC661" s="16">
        <f t="shared" si="61"/>
        <v>0.90224472870194794</v>
      </c>
      <c r="AD661" s="11">
        <f t="shared" si="62"/>
        <v>3.7010435825998639E-2</v>
      </c>
      <c r="AE661" s="11">
        <f t="shared" si="63"/>
        <v>1.9550677483143201E-2</v>
      </c>
      <c r="AF661" s="16">
        <f t="shared" si="64"/>
        <v>8.0197652735048439E-4</v>
      </c>
      <c r="AG661" s="17">
        <f t="shared" si="65"/>
        <v>2.1668929572213294E-2</v>
      </c>
    </row>
    <row r="662" spans="1:33" x14ac:dyDescent="0.2">
      <c r="A662" s="8" t="s">
        <v>1462</v>
      </c>
      <c r="B662" s="8" t="s">
        <v>1570</v>
      </c>
      <c r="C662" s="8" t="s">
        <v>1578</v>
      </c>
      <c r="D662" s="9" t="s">
        <v>1579</v>
      </c>
      <c r="E662" s="8" t="s">
        <v>36</v>
      </c>
      <c r="F662" s="8" t="s">
        <v>37</v>
      </c>
      <c r="G662" s="8" t="s">
        <v>65</v>
      </c>
      <c r="H662" s="8" t="s">
        <v>103</v>
      </c>
      <c r="I662" s="8" t="s">
        <v>40</v>
      </c>
      <c r="J662" s="9" t="s">
        <v>41</v>
      </c>
      <c r="K662" s="10">
        <v>9080</v>
      </c>
      <c r="L662" s="9" t="s">
        <v>1465</v>
      </c>
      <c r="M662" s="66"/>
      <c r="N662" s="9"/>
      <c r="O662" s="14" t="s">
        <v>1573</v>
      </c>
      <c r="P662" s="11">
        <v>3.4000000000000002E-4</v>
      </c>
      <c r="Q662" s="9" t="s">
        <v>1470</v>
      </c>
      <c r="R662" s="10">
        <v>63</v>
      </c>
      <c r="S662" s="10">
        <v>31.81</v>
      </c>
      <c r="T662" s="10"/>
      <c r="U662" s="10"/>
      <c r="V662" s="10">
        <v>7</v>
      </c>
      <c r="W662" s="13">
        <v>12</v>
      </c>
      <c r="X662" s="13">
        <v>12.3</v>
      </c>
      <c r="Y662" s="10"/>
      <c r="Z662" s="10"/>
      <c r="AA662" s="21"/>
      <c r="AB662" s="15">
        <f t="shared" si="60"/>
        <v>50.81</v>
      </c>
      <c r="AC662" s="16">
        <f t="shared" si="61"/>
        <v>0.62605786262546737</v>
      </c>
      <c r="AD662" s="11">
        <f t="shared" si="62"/>
        <v>0.1377681558748278</v>
      </c>
      <c r="AE662" s="11">
        <f t="shared" si="63"/>
        <v>3.5033039647577092E-3</v>
      </c>
      <c r="AF662" s="16">
        <f t="shared" si="64"/>
        <v>7.709251101321586E-4</v>
      </c>
      <c r="AG662" s="17">
        <f t="shared" si="65"/>
        <v>5.5958149779735686E-3</v>
      </c>
    </row>
    <row r="663" spans="1:33" x14ac:dyDescent="0.2">
      <c r="J663" s="18"/>
      <c r="K663" s="60"/>
      <c r="Q663" s="61"/>
    </row>
    <row r="664" spans="1:33" x14ac:dyDescent="0.2">
      <c r="K664" s="60"/>
      <c r="Q664" s="61"/>
    </row>
    <row r="665" spans="1:33" x14ac:dyDescent="0.2">
      <c r="K665" s="60"/>
    </row>
    <row r="666" spans="1:33" x14ac:dyDescent="0.2">
      <c r="K666" s="60"/>
    </row>
    <row r="667" spans="1:33" x14ac:dyDescent="0.2">
      <c r="K667" s="60"/>
    </row>
    <row r="668" spans="1:33" x14ac:dyDescent="0.2">
      <c r="K668" s="60"/>
    </row>
    <row r="669" spans="1:33" x14ac:dyDescent="0.2">
      <c r="K669" s="60"/>
    </row>
    <row r="670" spans="1:33" x14ac:dyDescent="0.2">
      <c r="K670" s="60"/>
    </row>
    <row r="671" spans="1:33" x14ac:dyDescent="0.2">
      <c r="K671" s="60"/>
    </row>
    <row r="672" spans="1:33" x14ac:dyDescent="0.2">
      <c r="K672" s="60"/>
    </row>
    <row r="673" spans="11:11" x14ac:dyDescent="0.2">
      <c r="K673" s="60"/>
    </row>
    <row r="674" spans="11:11" x14ac:dyDescent="0.2">
      <c r="K674" s="60"/>
    </row>
    <row r="675" spans="11:11" x14ac:dyDescent="0.2">
      <c r="K675" s="60"/>
    </row>
    <row r="676" spans="11:11" x14ac:dyDescent="0.2">
      <c r="K676" s="60"/>
    </row>
    <row r="677" spans="11:11" x14ac:dyDescent="0.2">
      <c r="K677" s="60"/>
    </row>
    <row r="678" spans="11:11" x14ac:dyDescent="0.2">
      <c r="K678" s="60"/>
    </row>
    <row r="679" spans="11:11" x14ac:dyDescent="0.2">
      <c r="K679" s="60"/>
    </row>
    <row r="680" spans="11:11" x14ac:dyDescent="0.2">
      <c r="K680" s="60"/>
    </row>
    <row r="681" spans="11:11" x14ac:dyDescent="0.2">
      <c r="K681" s="60"/>
    </row>
    <row r="682" spans="11:11" x14ac:dyDescent="0.2">
      <c r="K682" s="60"/>
    </row>
    <row r="683" spans="11:11" x14ac:dyDescent="0.2">
      <c r="K683" s="60"/>
    </row>
    <row r="684" spans="11:11" x14ac:dyDescent="0.2">
      <c r="K684" s="60"/>
    </row>
    <row r="685" spans="11:11" x14ac:dyDescent="0.2">
      <c r="K685" s="60"/>
    </row>
    <row r="686" spans="11:11" x14ac:dyDescent="0.2">
      <c r="K686" s="60"/>
    </row>
    <row r="687" spans="11:11" x14ac:dyDescent="0.2">
      <c r="K687" s="60"/>
    </row>
    <row r="688" spans="11:11" x14ac:dyDescent="0.2">
      <c r="K688" s="60"/>
    </row>
    <row r="689" spans="11:11" x14ac:dyDescent="0.2">
      <c r="K689" s="60"/>
    </row>
    <row r="690" spans="11:11" x14ac:dyDescent="0.2">
      <c r="K690" s="60"/>
    </row>
    <row r="691" spans="11:11" x14ac:dyDescent="0.2">
      <c r="K691" s="60"/>
    </row>
    <row r="692" spans="11:11" x14ac:dyDescent="0.2">
      <c r="K692" s="60"/>
    </row>
    <row r="693" spans="11:11" x14ac:dyDescent="0.2">
      <c r="K693" s="60"/>
    </row>
    <row r="694" spans="11:11" x14ac:dyDescent="0.2">
      <c r="K694" s="60"/>
    </row>
    <row r="695" spans="11:11" x14ac:dyDescent="0.2">
      <c r="K695" s="60"/>
    </row>
    <row r="696" spans="11:11" x14ac:dyDescent="0.2">
      <c r="K696" s="60"/>
    </row>
    <row r="697" spans="11:11" x14ac:dyDescent="0.2">
      <c r="K697" s="60"/>
    </row>
    <row r="698" spans="11:11" x14ac:dyDescent="0.2">
      <c r="K698" s="60"/>
    </row>
    <row r="699" spans="11:11" x14ac:dyDescent="0.2">
      <c r="K699" s="60"/>
    </row>
    <row r="700" spans="11:11" x14ac:dyDescent="0.2">
      <c r="K700" s="60"/>
    </row>
    <row r="701" spans="11:11" x14ac:dyDescent="0.2">
      <c r="K701" s="60"/>
    </row>
    <row r="702" spans="11:11" x14ac:dyDescent="0.2">
      <c r="K702" s="60"/>
    </row>
    <row r="703" spans="11:11" x14ac:dyDescent="0.2">
      <c r="K703" s="60"/>
    </row>
    <row r="704" spans="11:11" x14ac:dyDescent="0.2">
      <c r="K704" s="60"/>
    </row>
    <row r="705" spans="11:11" x14ac:dyDescent="0.2">
      <c r="K705" s="60"/>
    </row>
    <row r="706" spans="11:11" x14ac:dyDescent="0.2">
      <c r="K706" s="60"/>
    </row>
    <row r="707" spans="11:11" x14ac:dyDescent="0.2">
      <c r="K707" s="60"/>
    </row>
    <row r="708" spans="11:11" x14ac:dyDescent="0.2">
      <c r="K708" s="60"/>
    </row>
    <row r="709" spans="11:11" x14ac:dyDescent="0.2">
      <c r="K709" s="60"/>
    </row>
    <row r="710" spans="11:11" x14ac:dyDescent="0.2">
      <c r="K710" s="60"/>
    </row>
    <row r="711" spans="11:11" x14ac:dyDescent="0.2">
      <c r="K711" s="60"/>
    </row>
    <row r="712" spans="11:11" x14ac:dyDescent="0.2">
      <c r="K712" s="60"/>
    </row>
    <row r="713" spans="11:11" x14ac:dyDescent="0.2">
      <c r="K713" s="60"/>
    </row>
    <row r="714" spans="11:11" x14ac:dyDescent="0.2">
      <c r="K714" s="60"/>
    </row>
    <row r="715" spans="11:11" x14ac:dyDescent="0.2">
      <c r="K715" s="60"/>
    </row>
    <row r="716" spans="11:11" x14ac:dyDescent="0.2">
      <c r="K716" s="60"/>
    </row>
    <row r="717" spans="11:11" x14ac:dyDescent="0.2">
      <c r="K717" s="60"/>
    </row>
    <row r="718" spans="11:11" x14ac:dyDescent="0.2">
      <c r="K718" s="60"/>
    </row>
    <row r="719" spans="11:11" x14ac:dyDescent="0.2">
      <c r="K719" s="60"/>
    </row>
    <row r="720" spans="11:11" x14ac:dyDescent="0.2">
      <c r="K720" s="60"/>
    </row>
    <row r="721" spans="11:11" x14ac:dyDescent="0.2">
      <c r="K721" s="60"/>
    </row>
    <row r="722" spans="11:11" x14ac:dyDescent="0.2">
      <c r="K722" s="60"/>
    </row>
    <row r="723" spans="11:11" x14ac:dyDescent="0.2">
      <c r="K723" s="60"/>
    </row>
    <row r="724" spans="11:11" x14ac:dyDescent="0.2">
      <c r="K724" s="60"/>
    </row>
    <row r="725" spans="11:11" x14ac:dyDescent="0.2">
      <c r="K725" s="60"/>
    </row>
    <row r="726" spans="11:11" x14ac:dyDescent="0.2">
      <c r="K726" s="60"/>
    </row>
    <row r="727" spans="11:11" x14ac:dyDescent="0.2">
      <c r="K727" s="60"/>
    </row>
    <row r="728" spans="11:11" x14ac:dyDescent="0.2">
      <c r="K728" s="60"/>
    </row>
    <row r="729" spans="11:11" x14ac:dyDescent="0.2">
      <c r="K729" s="60"/>
    </row>
    <row r="730" spans="11:11" x14ac:dyDescent="0.2">
      <c r="K730" s="60"/>
    </row>
    <row r="731" spans="11:11" x14ac:dyDescent="0.2">
      <c r="K731" s="60"/>
    </row>
    <row r="732" spans="11:11" x14ac:dyDescent="0.2">
      <c r="K732" s="60"/>
    </row>
    <row r="733" spans="11:11" x14ac:dyDescent="0.2">
      <c r="K733" s="60"/>
    </row>
    <row r="734" spans="11:11" x14ac:dyDescent="0.2">
      <c r="K734" s="60"/>
    </row>
    <row r="735" spans="11:11" x14ac:dyDescent="0.2">
      <c r="K735" s="60"/>
    </row>
    <row r="736" spans="11:11" x14ac:dyDescent="0.2">
      <c r="K736" s="60"/>
    </row>
    <row r="737" spans="11:11" x14ac:dyDescent="0.2">
      <c r="K737" s="60"/>
    </row>
    <row r="738" spans="11:11" x14ac:dyDescent="0.2">
      <c r="K738" s="60"/>
    </row>
    <row r="739" spans="11:11" x14ac:dyDescent="0.2">
      <c r="K739" s="60"/>
    </row>
    <row r="1048575" spans="7:7" x14ac:dyDescent="0.2">
      <c r="G1048575" s="8"/>
    </row>
  </sheetData>
  <autoFilter ref="A1:AG662" xr:uid="{CCB74D91-2805-4316-BA02-E44F2393DED7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TER2020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Bodor István Ádám</dc:creator>
  <cp:lastModifiedBy>Bodor István Ádám</cp:lastModifiedBy>
  <dcterms:created xsi:type="dcterms:W3CDTF">2021-11-12T08:09:04Z</dcterms:created>
  <dcterms:modified xsi:type="dcterms:W3CDTF">2021-11-12T08:53:43Z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rvényességi idő">
    <vt:filetime>2026-11-12T08:09:04Z</vt:filetime>
  </property>
  <property fmtid="{D5CDD505-2E9C-101B-9397-08002B2CF9AE}" pid="3" name="Érvényességet beállító">
    <vt:lpwstr>bodoris</vt:lpwstr>
  </property>
  <property fmtid="{D5CDD505-2E9C-101B-9397-08002B2CF9AE}" pid="4" name="Érvényességi idő első beállítása">
    <vt:filetime>2021-11-12T08:09:04Z</vt:filetime>
  </property>
  <property fmtid="{D5CDD505-2E9C-101B-9397-08002B2CF9AE}" pid="5" name="MSIP_Label_b0d11092-50c9-4e74-84b5-b1af078dc3d0_Enabled">
    <vt:lpwstr>True</vt:lpwstr>
  </property>
  <property fmtid="{D5CDD505-2E9C-101B-9397-08002B2CF9AE}" pid="6" name="MSIP_Label_b0d11092-50c9-4e74-84b5-b1af078dc3d0_SiteId">
    <vt:lpwstr>97c01ef8-0264-4eef-9c08-fb4a9ba1c0db</vt:lpwstr>
  </property>
  <property fmtid="{D5CDD505-2E9C-101B-9397-08002B2CF9AE}" pid="7" name="MSIP_Label_b0d11092-50c9-4e74-84b5-b1af078dc3d0_Owner">
    <vt:lpwstr>bodoris@mnb.hu</vt:lpwstr>
  </property>
  <property fmtid="{D5CDD505-2E9C-101B-9397-08002B2CF9AE}" pid="8" name="MSIP_Label_b0d11092-50c9-4e74-84b5-b1af078dc3d0_SetDate">
    <vt:lpwstr>2021-11-12T08:16:01.8729202Z</vt:lpwstr>
  </property>
  <property fmtid="{D5CDD505-2E9C-101B-9397-08002B2CF9AE}" pid="9" name="MSIP_Label_b0d11092-50c9-4e74-84b5-b1af078dc3d0_Name">
    <vt:lpwstr>Protected</vt:lpwstr>
  </property>
  <property fmtid="{D5CDD505-2E9C-101B-9397-08002B2CF9AE}" pid="10" name="MSIP_Label_b0d11092-50c9-4e74-84b5-b1af078dc3d0_Application">
    <vt:lpwstr>Microsoft Azure Information Protection</vt:lpwstr>
  </property>
  <property fmtid="{D5CDD505-2E9C-101B-9397-08002B2CF9AE}" pid="11" name="MSIP_Label_b0d11092-50c9-4e74-84b5-b1af078dc3d0_ActionId">
    <vt:lpwstr>65a9f18e-fdad-4518-83f5-b413496011a6</vt:lpwstr>
  </property>
  <property fmtid="{D5CDD505-2E9C-101B-9397-08002B2CF9AE}" pid="12" name="MSIP_Label_b0d11092-50c9-4e74-84b5-b1af078dc3d0_Extended_MSFT_Method">
    <vt:lpwstr>Automatic</vt:lpwstr>
  </property>
  <property fmtid="{D5CDD505-2E9C-101B-9397-08002B2CF9AE}" pid="13" name="Sensitivity">
    <vt:lpwstr>Protected</vt:lpwstr>
  </property>
</Properties>
</file>