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_workflow\PDF\REPO\HUF\"/>
    </mc:Choice>
  </mc:AlternateContent>
  <xr:revisionPtr revIDLastSave="0" documentId="13_ncr:1_{FBCCA43E-3A30-4660-AB7D-FD120BB021D8}" xr6:coauthVersionLast="47" xr6:coauthVersionMax="47" xr10:uidLastSave="{00000000-0000-0000-0000-000000000000}"/>
  <bookViews>
    <workbookView xWindow="0" yWindow="1515" windowWidth="28770" windowHeight="10995" tabRatio="764" xr2:uid="{15177EA1-B1D3-4570-8033-CC8D3BD98DCF}"/>
  </bookViews>
  <sheets>
    <sheet name="ELSŐDLEGES_PRIMARY MARKET" sheetId="1" r:id="rId1"/>
    <sheet name="MÁSODLAGOS_SECONDARY MARKET" sheetId="2" r:id="rId2"/>
  </sheets>
  <definedNames>
    <definedName name="_xlnm._FilterDatabase" localSheetId="1" hidden="1">'MÁSODLAGOS_SECONDARY MARKET'!$A$1:$A$101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96" i="2" l="1"/>
  <c r="E120" i="1"/>
  <c r="AK67" i="2" l="1"/>
  <c r="AK76" i="2"/>
  <c r="AK6" i="2"/>
  <c r="AK7" i="2"/>
  <c r="AK8" i="2"/>
  <c r="AK9" i="2"/>
  <c r="AK10" i="2"/>
  <c r="AK11" i="2"/>
  <c r="AK12" i="2"/>
  <c r="AK13" i="2"/>
  <c r="AK14" i="2"/>
  <c r="AK15" i="2"/>
  <c r="AK16" i="2"/>
  <c r="AK17" i="2"/>
  <c r="AK18" i="2"/>
  <c r="AK19" i="2"/>
  <c r="AK20" i="2"/>
  <c r="AK21" i="2"/>
  <c r="AK22" i="2"/>
  <c r="AK23" i="2"/>
  <c r="AK24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7" i="2"/>
  <c r="AK48" i="2"/>
  <c r="AK49" i="2"/>
  <c r="AK50" i="2"/>
  <c r="AK51" i="2"/>
  <c r="AK52" i="2"/>
  <c r="AK53" i="2"/>
  <c r="AK54" i="2"/>
  <c r="AK55" i="2"/>
  <c r="AK56" i="2"/>
  <c r="AK57" i="2"/>
  <c r="AK58" i="2"/>
  <c r="AK59" i="2"/>
  <c r="AK60" i="2"/>
  <c r="AK61" i="2"/>
  <c r="AK62" i="2"/>
  <c r="AK63" i="2"/>
  <c r="AK65" i="2"/>
  <c r="AK66" i="2"/>
  <c r="AK68" i="2"/>
  <c r="AK69" i="2"/>
  <c r="AK70" i="2"/>
  <c r="AK71" i="2"/>
  <c r="AK72" i="2"/>
  <c r="AK73" i="2"/>
  <c r="AK74" i="2"/>
  <c r="AK75" i="2"/>
  <c r="AK5" i="2"/>
  <c r="F96" i="2"/>
  <c r="AD96" i="2" l="1"/>
  <c r="AB96" i="2" l="1"/>
  <c r="AA64" i="2"/>
  <c r="AK64" i="2" s="1"/>
  <c r="Z96" i="2" l="1"/>
  <c r="AA96" i="2"/>
  <c r="C96" i="2" l="1"/>
</calcChain>
</file>

<file path=xl/sharedStrings.xml><?xml version="1.0" encoding="utf-8"?>
<sst xmlns="http://schemas.openxmlformats.org/spreadsheetml/2006/main" count="661" uniqueCount="459">
  <si>
    <t>AUKCIÓ DÁTUMA / AUCTION DATE</t>
  </si>
  <si>
    <t>ÉRTÉKNAP / VALUE DATE</t>
  </si>
  <si>
    <t>ISIN KÓD / ISIN CODE</t>
  </si>
  <si>
    <t>VÁSÁROLT MENNYISÉG / PURCHASED AMOUNT (MLN HUF)</t>
  </si>
  <si>
    <t>ÖSSZESEN / TOTAL</t>
  </si>
  <si>
    <t>VÁLLALATI KÖTVÉNY / CORPORATE BOND NAME</t>
  </si>
  <si>
    <t>INFORMÁCIÓK AZ MNB ELSŐDLEGES VÁLLALATI KÖTVÉNY VÁSÁRLÁSAIRÓL / INFORMATION ON MNB'S PRIMARY MARKET CORPORATE BOND PURCHASES</t>
  </si>
  <si>
    <t>VÁLLALATI KÖTVÉNY / CORPORATE BOND</t>
  </si>
  <si>
    <t>INFORMÁCIÓK AZ MNB MÁSODLAGOS VÁLLALATI KÖTVÉNY VÁSÁRLÁSAIRÓL / INFORMATION ON MNB'S SECONDARY MARKET CORPORATE BOND PURCHASES</t>
  </si>
  <si>
    <t>Összesen:</t>
  </si>
  <si>
    <t>ÖSSZESEN VÁSÁROLT MENNYISÉG  (MILLIÓ FT) / TOTAL PURCHASED AMOUNT  (MLN HUF)</t>
  </si>
  <si>
    <t>16 SEPT 2019</t>
  </si>
  <si>
    <t>18 SEPT 2019</t>
  </si>
  <si>
    <t>PANNONIA BIO</t>
  </si>
  <si>
    <t>HU0000359112</t>
  </si>
  <si>
    <t>20 SEPT 2019</t>
  </si>
  <si>
    <t>24 SEPT 2019</t>
  </si>
  <si>
    <t>MOL 2029</t>
  </si>
  <si>
    <t>HU0000359120</t>
  </si>
  <si>
    <t xml:space="preserve">Duna Aszfalt 2029/A </t>
  </si>
  <si>
    <t>Market 2029</t>
  </si>
  <si>
    <t>Alteo 2029</t>
  </si>
  <si>
    <t>Opus Global 2029</t>
  </si>
  <si>
    <t>HU0000359229</t>
  </si>
  <si>
    <t>HU0000359237</t>
  </si>
  <si>
    <t>HU0000359252</t>
  </si>
  <si>
    <t>HU0000359278</t>
  </si>
  <si>
    <t>22 OCT 2019</t>
  </si>
  <si>
    <t>15 OCT 2019</t>
  </si>
  <si>
    <t>18 OCT 2019</t>
  </si>
  <si>
    <t>24 OCT 2019</t>
  </si>
  <si>
    <t>25 OCT 2019</t>
  </si>
  <si>
    <t>17 OCT 2019</t>
  </si>
  <si>
    <t>28 OCT 2019</t>
  </si>
  <si>
    <t>29 OCT 2019</t>
  </si>
  <si>
    <t>Cordia</t>
  </si>
  <si>
    <t>UNIX 2026</t>
  </si>
  <si>
    <t>Baromfi-Coop 2026</t>
  </si>
  <si>
    <t>Baromfi-Coop 2028</t>
  </si>
  <si>
    <t>APPEN29/I</t>
  </si>
  <si>
    <t>HU0000359211</t>
  </si>
  <si>
    <t>HU0000359286</t>
  </si>
  <si>
    <t>HU0000359294</t>
  </si>
  <si>
    <t>HU0000359302</t>
  </si>
  <si>
    <t>HU0000359344</t>
  </si>
  <si>
    <t>05 NOV 2019</t>
  </si>
  <si>
    <t>06 NOV 2019</t>
  </si>
  <si>
    <t>18 NOV 2019</t>
  </si>
  <si>
    <t>20 NOV 2019</t>
  </si>
  <si>
    <t>07 NOV 2019</t>
  </si>
  <si>
    <t>11 NOV 2019</t>
  </si>
  <si>
    <t>22 NOV 2019</t>
  </si>
  <si>
    <t>VÁSÁROLT NÉVÉRTÉK  (MILLIÓ FT) / PURCHASED FACE AMOUNT (MLN HUF)</t>
  </si>
  <si>
    <t>04 DEC  2019</t>
  </si>
  <si>
    <t>06 DEC  2019</t>
  </si>
  <si>
    <t>13 DEC  2019</t>
  </si>
  <si>
    <t>17 DEC  2019</t>
  </si>
  <si>
    <t>16 DEC  2019</t>
  </si>
  <si>
    <t>18 DEC  2019</t>
  </si>
  <si>
    <t>20 DEC  2019</t>
  </si>
  <si>
    <t>PICK SZEGED 29I</t>
  </si>
  <si>
    <t>MASTERPLAST</t>
  </si>
  <si>
    <t>HELL 2029</t>
  </si>
  <si>
    <t>B+N 2029</t>
  </si>
  <si>
    <t>HU0000359336</t>
  </si>
  <si>
    <t>HU0000359393</t>
  </si>
  <si>
    <t>HU0000359377</t>
  </si>
  <si>
    <t>HU0000359419</t>
  </si>
  <si>
    <t>MARSO</t>
  </si>
  <si>
    <t>LP Portfolio</t>
  </si>
  <si>
    <t>HU0000359427</t>
  </si>
  <si>
    <t>06 JAN 2020</t>
  </si>
  <si>
    <t>08 JAN 2020</t>
  </si>
  <si>
    <t>11 MAR 2020</t>
  </si>
  <si>
    <t>12 MAR 2020</t>
  </si>
  <si>
    <t>16 MAR 2020</t>
  </si>
  <si>
    <t>Mercedes Benz</t>
  </si>
  <si>
    <t>Trans-Sped</t>
  </si>
  <si>
    <t>HU0000359492</t>
  </si>
  <si>
    <t>HU0000359500</t>
  </si>
  <si>
    <t>01 APR 2020</t>
  </si>
  <si>
    <t>03 APR 2020</t>
  </si>
  <si>
    <t>09 APR 2020</t>
  </si>
  <si>
    <t>15 APR 2020</t>
  </si>
  <si>
    <t>Aranynektár</t>
  </si>
  <si>
    <t>AutoWallis</t>
  </si>
  <si>
    <t>HU0000359559</t>
  </si>
  <si>
    <t>HU0000359476</t>
  </si>
  <si>
    <t>Optimum Solar Kft.</t>
  </si>
  <si>
    <t>Szinorg Universal Vagyonkezelő Zrt.</t>
  </si>
  <si>
    <t>WINGHOLDING Ingatlanfejlesztő és Beruházó Zrt.</t>
  </si>
  <si>
    <t>HU0000359658</t>
  </si>
  <si>
    <t>HU0000359633</t>
  </si>
  <si>
    <t>HU0000359666</t>
  </si>
  <si>
    <t>12 MAY 2020</t>
  </si>
  <si>
    <t>13 MAY 2020</t>
  </si>
  <si>
    <t>18 MAY 2020</t>
  </si>
  <si>
    <t>14 MAY 2020</t>
  </si>
  <si>
    <t>15 MAY 2020</t>
  </si>
  <si>
    <t>20 MAY 2020</t>
  </si>
  <si>
    <t xml:space="preserve">Szinorg Universal </t>
  </si>
  <si>
    <t xml:space="preserve">WINGHOLDING </t>
  </si>
  <si>
    <t>HU0000359369</t>
  </si>
  <si>
    <t>22 JULY 2020</t>
  </si>
  <si>
    <t>24 JULY 2020</t>
  </si>
  <si>
    <t>Zalaco</t>
  </si>
  <si>
    <t>HU0000359765</t>
  </si>
  <si>
    <t>HU0000359773</t>
  </si>
  <si>
    <t>HU0000359781</t>
  </si>
  <si>
    <t>HU0000359872</t>
  </si>
  <si>
    <t>DVM Construction</t>
  </si>
  <si>
    <t>Daniella</t>
  </si>
  <si>
    <t xml:space="preserve">23 JULY 2020 </t>
  </si>
  <si>
    <t>27 JULY 2020</t>
  </si>
  <si>
    <t>29 JULY 2020</t>
  </si>
  <si>
    <t>28 JULY 2020</t>
  </si>
  <si>
    <t>30 JULY 2020</t>
  </si>
  <si>
    <t>CPI Investments</t>
  </si>
  <si>
    <t>HU0000359898</t>
  </si>
  <si>
    <t>05 AUG 2020</t>
  </si>
  <si>
    <t>31 AUG 2020</t>
  </si>
  <si>
    <t>07 AUG 2020</t>
  </si>
  <si>
    <t>2 SEPT 2020</t>
  </si>
  <si>
    <t>1 SEPT 2020</t>
  </si>
  <si>
    <t>8 SEPT 2020</t>
  </si>
  <si>
    <t>15 SEPT 2020</t>
  </si>
  <si>
    <t>16 SEPT 2020</t>
  </si>
  <si>
    <t>18 SEPT 2020</t>
  </si>
  <si>
    <t>21 SEPT 2020</t>
  </si>
  <si>
    <t>3 SEPT 2020</t>
  </si>
  <si>
    <t>10 SEPT 2020</t>
  </si>
  <si>
    <t>17 SEPT 2020</t>
  </si>
  <si>
    <t>22 SEPT 2020</t>
  </si>
  <si>
    <t>23 SEPT 2020</t>
  </si>
  <si>
    <t>Duna House Holding</t>
  </si>
  <si>
    <t>Inotal Zrt</t>
  </si>
  <si>
    <t>Naturtex Kft</t>
  </si>
  <si>
    <t>STELIUS Zrt</t>
  </si>
  <si>
    <t>Progress Kft</t>
  </si>
  <si>
    <t>MOL Nyrt</t>
  </si>
  <si>
    <t>AXIÁL Kft</t>
  </si>
  <si>
    <t>HU0000359914</t>
  </si>
  <si>
    <t>HU0000359922</t>
  </si>
  <si>
    <t>HU0000359955</t>
  </si>
  <si>
    <t>HU0000359906</t>
  </si>
  <si>
    <t>HU0000359963</t>
  </si>
  <si>
    <t>HU0000359930</t>
  </si>
  <si>
    <t>HU0000359948</t>
  </si>
  <si>
    <t>06 OCT 2020</t>
  </si>
  <si>
    <t>08 OCT 2020</t>
  </si>
  <si>
    <t>28 OCT 2020</t>
  </si>
  <si>
    <t>30 OCT 2020</t>
  </si>
  <si>
    <t>29 OCT 2020</t>
  </si>
  <si>
    <t>02 NOV 2020</t>
  </si>
  <si>
    <t>ALTEO</t>
  </si>
  <si>
    <t>Pannon Work</t>
  </si>
  <si>
    <t>Market Építő Zrt.</t>
  </si>
  <si>
    <t>HU0000360003</t>
  </si>
  <si>
    <t>HU0000360052</t>
  </si>
  <si>
    <t>HU0000360060</t>
  </si>
  <si>
    <t>29 SEPT 2020</t>
  </si>
  <si>
    <t>01 OCT 2020</t>
  </si>
  <si>
    <t>Forrás</t>
  </si>
  <si>
    <t>HU0000359997</t>
  </si>
  <si>
    <t>09 NOV 2020</t>
  </si>
  <si>
    <t>11 NOV 2020</t>
  </si>
  <si>
    <t>EPKAR Zrt.</t>
  </si>
  <si>
    <t>HU0000360045</t>
  </si>
  <si>
    <t>10 NOV 2020</t>
  </si>
  <si>
    <t>12 NOV 2020</t>
  </si>
  <si>
    <t>SunDell Estate</t>
  </si>
  <si>
    <t>HU0000360078</t>
  </si>
  <si>
    <t>16 NOV 2020</t>
  </si>
  <si>
    <t>Vajda-Papír</t>
  </si>
  <si>
    <t>HU0000359989</t>
  </si>
  <si>
    <t>13 NOV 2020</t>
  </si>
  <si>
    <t>17 NOV 2020</t>
  </si>
  <si>
    <t>Metal Hungária</t>
  </si>
  <si>
    <t>HU0000360094</t>
  </si>
  <si>
    <t>24 NOV 2020</t>
  </si>
  <si>
    <t>26 NOV 2020</t>
  </si>
  <si>
    <t>Magyar Telekom</t>
  </si>
  <si>
    <t>HU0000360128</t>
  </si>
  <si>
    <t>30 NOV 2020</t>
  </si>
  <si>
    <t>HU0000360144</t>
  </si>
  <si>
    <t>03 DEC 2020</t>
  </si>
  <si>
    <t>10 DEC 2020</t>
  </si>
  <si>
    <t>11 DEC 2020</t>
  </si>
  <si>
    <t>08 DEC 2020</t>
  </si>
  <si>
    <t>09 DEC 2020</t>
  </si>
  <si>
    <t>15 DEC 2020</t>
  </si>
  <si>
    <t>16 DEC 2020</t>
  </si>
  <si>
    <t>17 DEC 2020</t>
  </si>
  <si>
    <t>23 DEC 2020</t>
  </si>
  <si>
    <t>07 DEC 2020</t>
  </si>
  <si>
    <t>18 DEC 2020</t>
  </si>
  <si>
    <t>21 DEC 2020</t>
  </si>
  <si>
    <t>29 DEC 2020</t>
  </si>
  <si>
    <t xml:space="preserve">GTC Magyarország Zrt </t>
  </si>
  <si>
    <t>CORDIA Intl Ingatlanfejlesztő Zrt</t>
  </si>
  <si>
    <t>MetMax Europe Zrt</t>
  </si>
  <si>
    <t>Abroncs Kereskedőház Kft</t>
  </si>
  <si>
    <t>GVC George's Venture Capital Zrt</t>
  </si>
  <si>
    <t>Éltex Kft</t>
  </si>
  <si>
    <t>Masterplast</t>
  </si>
  <si>
    <t>SkyGreen Buldings Kft</t>
  </si>
  <si>
    <t>HU0000360102</t>
  </si>
  <si>
    <t>HU0000360169</t>
  </si>
  <si>
    <t>HU0000360177</t>
  </si>
  <si>
    <t>HU0000360235</t>
  </si>
  <si>
    <t>HU0000360227</t>
  </si>
  <si>
    <t>HU0000360219</t>
  </si>
  <si>
    <t>HU0000360201</t>
  </si>
  <si>
    <t>01 FEB 2021</t>
  </si>
  <si>
    <t>03 FEB 2021</t>
  </si>
  <si>
    <t>18 FEB 2021</t>
  </si>
  <si>
    <t>22 FEB 2021</t>
  </si>
  <si>
    <t>24 FEB 2021</t>
  </si>
  <si>
    <t>26 FEB 2021</t>
  </si>
  <si>
    <t>Vasútvill2031/A</t>
  </si>
  <si>
    <t>HU0000360151</t>
  </si>
  <si>
    <t>SKYGR2030</t>
  </si>
  <si>
    <t>Wellis 2031/I</t>
  </si>
  <si>
    <t>HU0000360250</t>
  </si>
  <si>
    <t>Vasútvillamosító Kft.</t>
  </si>
  <si>
    <t>12 MARCH 2021</t>
  </si>
  <si>
    <t>19 MARCH 2021</t>
  </si>
  <si>
    <t>22 MARCH 2021</t>
  </si>
  <si>
    <t>25 MARCH 2021</t>
  </si>
  <si>
    <t>17 MARCH 2021</t>
  </si>
  <si>
    <t>23 MARCH 2021</t>
  </si>
  <si>
    <t>24 MARCH 2021</t>
  </si>
  <si>
    <t>27 MARCH 2021</t>
  </si>
  <si>
    <t>FUTURE2031</t>
  </si>
  <si>
    <t>TIGAZ 2031</t>
  </si>
  <si>
    <t>4IG2031</t>
  </si>
  <si>
    <t>TIGAZ2031</t>
  </si>
  <si>
    <t>HU0000360284</t>
  </si>
  <si>
    <t>HU0000360268</t>
  </si>
  <si>
    <t>HU0000360292</t>
  </si>
  <si>
    <t>HU0000360276</t>
  </si>
  <si>
    <t>GTC2031/A</t>
  </si>
  <si>
    <t>marc.21</t>
  </si>
  <si>
    <t>Opus Global 2031</t>
  </si>
  <si>
    <t>OHC31</t>
  </si>
  <si>
    <t>MOL 2031</t>
  </si>
  <si>
    <t>RENESZÁNSZ 2031/A</t>
  </si>
  <si>
    <t>HU0000360375</t>
  </si>
  <si>
    <t>HU0000360383</t>
  </si>
  <si>
    <t>HU0000360391</t>
  </si>
  <si>
    <t>HU0000360409</t>
  </si>
  <si>
    <t>7 APRIL 2021</t>
  </si>
  <si>
    <t>8 APRIL 2021</t>
  </si>
  <si>
    <t>15 APRIL 2021</t>
  </si>
  <si>
    <t>27 APRIL 2021</t>
  </si>
  <si>
    <t>9 APRIL 2021</t>
  </si>
  <si>
    <t>12 APRIL 2021</t>
  </si>
  <si>
    <t>19 APRIL 2021</t>
  </si>
  <si>
    <t>29 APRIL 2021</t>
  </si>
  <si>
    <t>4iG 2031</t>
  </si>
  <si>
    <t>Reneszánsz 2031/A</t>
  </si>
  <si>
    <t>13 MAY 2021</t>
  </si>
  <si>
    <t>14 MAY 2021</t>
  </si>
  <si>
    <t>ENVIEN 2031</t>
  </si>
  <si>
    <t>HU0000360474</t>
  </si>
  <si>
    <t>HU0000360193</t>
  </si>
  <si>
    <t>27 MAY 2021</t>
  </si>
  <si>
    <t>17 MAY 2021</t>
  </si>
  <si>
    <t>18 MAY 2021</t>
  </si>
  <si>
    <t>20 MAY 2021</t>
  </si>
  <si>
    <t>31 MAY 2021</t>
  </si>
  <si>
    <t>Infogroup 2031</t>
  </si>
  <si>
    <t>Nestlé 2028</t>
  </si>
  <si>
    <t>HU0000360433</t>
  </si>
  <si>
    <t>HU0000360458</t>
  </si>
  <si>
    <t>Vajda - Papír 2031/I</t>
  </si>
  <si>
    <t>Vajda-Papír 2031</t>
  </si>
  <si>
    <t>04 JUN 2021</t>
  </si>
  <si>
    <t>RICHTER 2031</t>
  </si>
  <si>
    <t>HU0000360441</t>
  </si>
  <si>
    <t>15 JUN 2021</t>
  </si>
  <si>
    <t>17 JUN 2021</t>
  </si>
  <si>
    <t>KÉSZ 2031</t>
  </si>
  <si>
    <t>HU0000360466</t>
  </si>
  <si>
    <t>21 JUN 2021</t>
  </si>
  <si>
    <t>23 JUN 2021</t>
  </si>
  <si>
    <t>ITK 2031</t>
  </si>
  <si>
    <t>HU0000360631</t>
  </si>
  <si>
    <t>TRANZIT-FOOD 2028</t>
  </si>
  <si>
    <t>HU0000360599</t>
  </si>
  <si>
    <t>22 JUN 2021</t>
  </si>
  <si>
    <t>24 JUN 2021</t>
  </si>
  <si>
    <t xml:space="preserve">B+N </t>
  </si>
  <si>
    <t>HU0000360623</t>
  </si>
  <si>
    <t>02 JUN 2021</t>
  </si>
  <si>
    <t>Sundell 2031/A</t>
  </si>
  <si>
    <t>HU0000360649</t>
  </si>
  <si>
    <t>Baromfi-Coop</t>
  </si>
  <si>
    <t>HU0000360706</t>
  </si>
  <si>
    <t>STAVMAT 2031/I</t>
  </si>
  <si>
    <t>HU0000360714</t>
  </si>
  <si>
    <t>Hunland2031</t>
  </si>
  <si>
    <t>HU0000360680</t>
  </si>
  <si>
    <t>AutoWallis 2031/I</t>
  </si>
  <si>
    <t>HU0000360664</t>
  </si>
  <si>
    <t>HU0000360722</t>
  </si>
  <si>
    <t>07 JUL 2021</t>
  </si>
  <si>
    <t>15 JUL 2021</t>
  </si>
  <si>
    <t>16 JUL 2021</t>
  </si>
  <si>
    <t>19 JUL 2021</t>
  </si>
  <si>
    <t>23 JUL 2021</t>
  </si>
  <si>
    <t>26 JUL 2021</t>
  </si>
  <si>
    <t>09 JUL 2021</t>
  </si>
  <si>
    <t>20 JUL 2021</t>
  </si>
  <si>
    <t>21 JUL 2021</t>
  </si>
  <si>
    <t>27 JUL 2021</t>
  </si>
  <si>
    <t>28 JUL 2021</t>
  </si>
  <si>
    <t>ITK2031</t>
  </si>
  <si>
    <t>B+N</t>
  </si>
  <si>
    <t>Hell2031</t>
  </si>
  <si>
    <t>19 AUG 2021</t>
  </si>
  <si>
    <t>23 AUG 2021</t>
  </si>
  <si>
    <t>24 AUG 2021</t>
  </si>
  <si>
    <t>25 AUG 2021</t>
  </si>
  <si>
    <t>Agrár 2031</t>
  </si>
  <si>
    <t>HU0000360672</t>
  </si>
  <si>
    <t>Masterplast 2031</t>
  </si>
  <si>
    <t>HU0000360748</t>
  </si>
  <si>
    <t>21 SEPT  2021</t>
  </si>
  <si>
    <t>20 SEPT 2021</t>
  </si>
  <si>
    <t>17 SEPT 2021</t>
  </si>
  <si>
    <t>21 SEPT 2021</t>
  </si>
  <si>
    <t>22 SEPT 2021</t>
  </si>
  <si>
    <t>23 SEPT 2021</t>
  </si>
  <si>
    <t>Greenergy 2031</t>
  </si>
  <si>
    <t>WINGHOLDING 2031</t>
  </si>
  <si>
    <t>LP Portfolio 2031</t>
  </si>
  <si>
    <t>HU0000360797</t>
  </si>
  <si>
    <t>HU0000360805</t>
  </si>
  <si>
    <t>HU0000360789</t>
  </si>
  <si>
    <t>LP Portfolio 2031/I</t>
  </si>
  <si>
    <t>WINGHOLDING  2031</t>
  </si>
  <si>
    <t>19 OCT  2021</t>
  </si>
  <si>
    <t>21 OCT  2021</t>
  </si>
  <si>
    <t>Bayer 2031</t>
  </si>
  <si>
    <t>HU0000360839</t>
  </si>
  <si>
    <t>MVM2031</t>
  </si>
  <si>
    <t>HU0000360730</t>
  </si>
  <si>
    <t>12 NOV 2021</t>
  </si>
  <si>
    <t>15 NOV 2021</t>
  </si>
  <si>
    <t>30 NOV 2021</t>
  </si>
  <si>
    <t>16 NOV 2021</t>
  </si>
  <si>
    <t>17 NOV 2021</t>
  </si>
  <si>
    <t>MHH 2031</t>
  </si>
  <si>
    <t>FUTURE 2036/I</t>
  </si>
  <si>
    <t>KÉSZ 2031/II</t>
  </si>
  <si>
    <t>METH 2031</t>
  </si>
  <si>
    <t>HU0000360920</t>
  </si>
  <si>
    <t>HU0000360904</t>
  </si>
  <si>
    <t>HU0000360870</t>
  </si>
  <si>
    <t>HU0000360953</t>
  </si>
  <si>
    <t>KÉSZ2031/II</t>
  </si>
  <si>
    <t>02 DEC 2021</t>
  </si>
  <si>
    <t>09 DEC 2021</t>
  </si>
  <si>
    <t>10 DEC 2021</t>
  </si>
  <si>
    <t>14 DEC 2021</t>
  </si>
  <si>
    <t>15 DEC 2021</t>
  </si>
  <si>
    <t>06 DEC 2021</t>
  </si>
  <si>
    <t>13 DEC 2021</t>
  </si>
  <si>
    <t>16 DEC 2021</t>
  </si>
  <si>
    <t>17 DEC 2021</t>
  </si>
  <si>
    <t>FLEX 2031</t>
  </si>
  <si>
    <t>FUTURE2036/I</t>
  </si>
  <si>
    <t>OTPKM-310714</t>
  </si>
  <si>
    <t>OTPKM2-310714</t>
  </si>
  <si>
    <t>GOPD2031/A</t>
  </si>
  <si>
    <t>4IG2031/II</t>
  </si>
  <si>
    <t>HU0000360979</t>
  </si>
  <si>
    <t>HU0000361100</t>
  </si>
  <si>
    <t>HU0000361118</t>
  </si>
  <si>
    <t>HU0000361076</t>
  </si>
  <si>
    <t>HU0000361019</t>
  </si>
  <si>
    <t>OTP KMRP I</t>
  </si>
  <si>
    <t>METH 2031/I</t>
  </si>
  <si>
    <t>OTP KMRP II</t>
  </si>
  <si>
    <t>DH2032I</t>
  </si>
  <si>
    <t>Sungroup2032/A</t>
  </si>
  <si>
    <t>ENSI 2032/I</t>
  </si>
  <si>
    <t>VOROSKO 32</t>
  </si>
  <si>
    <t>MOLK-320126</t>
  </si>
  <si>
    <t>MOLK2-320126</t>
  </si>
  <si>
    <t>COMTE-320127</t>
  </si>
  <si>
    <t>GLOBAL2032-1</t>
  </si>
  <si>
    <t>KOP2032</t>
  </si>
  <si>
    <t>HU0000361217</t>
  </si>
  <si>
    <t>HU0000361225</t>
  </si>
  <si>
    <t>HU0000361258</t>
  </si>
  <si>
    <t>HU0000361241</t>
  </si>
  <si>
    <t>HU0000361274</t>
  </si>
  <si>
    <t>HU0000361290</t>
  </si>
  <si>
    <t>HU0000361324</t>
  </si>
  <si>
    <t>HU0000361316</t>
  </si>
  <si>
    <t>HU0000361308</t>
  </si>
  <si>
    <t>10 JAN 2022</t>
  </si>
  <si>
    <t>13 JAN 2022</t>
  </si>
  <si>
    <t>21 JAN 2022</t>
  </si>
  <si>
    <t>24 JAN 2022</t>
  </si>
  <si>
    <t>25 JAN 2022</t>
  </si>
  <si>
    <t>26 JAN 2022</t>
  </si>
  <si>
    <t>27 JAN 2022</t>
  </si>
  <si>
    <t>12 JAN 2021</t>
  </si>
  <si>
    <t>17 JAN 2021</t>
  </si>
  <si>
    <t>25 JAN 2021</t>
  </si>
  <si>
    <t>26 JAN 2021</t>
  </si>
  <si>
    <t>27 JAN 2021</t>
  </si>
  <si>
    <t>28 JAN 2021</t>
  </si>
  <si>
    <t>31 JAN 2021</t>
  </si>
  <si>
    <t>VOROSKO 2032</t>
  </si>
  <si>
    <t>DELTAPLAST</t>
  </si>
  <si>
    <t>WINGHOLDING2032</t>
  </si>
  <si>
    <t>BGP-320218</t>
  </si>
  <si>
    <t>KOMETA2032</t>
  </si>
  <si>
    <t>MOBILBOX2032/A</t>
  </si>
  <si>
    <t>ILLÉS2032/I</t>
  </si>
  <si>
    <t>CROWN2032/I</t>
  </si>
  <si>
    <t>TEXTURA</t>
  </si>
  <si>
    <t>HU0000361332</t>
  </si>
  <si>
    <t>HU0000361357</t>
  </si>
  <si>
    <t>HU0000361365</t>
  </si>
  <si>
    <t>HU0000361340</t>
  </si>
  <si>
    <t>HU0000361456</t>
  </si>
  <si>
    <t>HU0000361480</t>
  </si>
  <si>
    <t>HU0000361449</t>
  </si>
  <si>
    <t>11 FEB 2022</t>
  </si>
  <si>
    <t>15 FEB 2022</t>
  </si>
  <si>
    <t>16 FEB 2022</t>
  </si>
  <si>
    <t>18 FEB 2022</t>
  </si>
  <si>
    <t>17 FEB 2022</t>
  </si>
  <si>
    <t xml:space="preserve"> 18 FEB 2022</t>
  </si>
  <si>
    <t>21 FEB 2022</t>
  </si>
  <si>
    <t>22 FEB 2022</t>
  </si>
  <si>
    <t>23 FEB 2022</t>
  </si>
  <si>
    <t>COMTE-32012</t>
  </si>
  <si>
    <t>KOPASZI 2032</t>
  </si>
  <si>
    <t>WINGHOLDING 2032</t>
  </si>
  <si>
    <t>SZABOF2032</t>
  </si>
  <si>
    <t>HU0000361465</t>
  </si>
  <si>
    <t>26 FEB 2022</t>
  </si>
  <si>
    <t>marc.22</t>
  </si>
  <si>
    <t>HU0000361431</t>
  </si>
  <si>
    <t>31 MARC 2022</t>
  </si>
  <si>
    <t>24 FEB 2022</t>
  </si>
  <si>
    <t>04 APR 2022</t>
  </si>
  <si>
    <t>20 APR 2022</t>
  </si>
  <si>
    <t>22 APR 2022</t>
  </si>
  <si>
    <t>CAOLA-320404</t>
  </si>
  <si>
    <t>PSOL2037</t>
  </si>
  <si>
    <t>HU0000361688</t>
  </si>
  <si>
    <t>apr.22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</si>
</sst>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.00\ _F_t_-;\-* #,##0.00\ _F_t_-;_-* &quot;-&quot;??\ _F_t_-;_-@_-"/>
    <numFmt numFmtId="165" formatCode="#,##0.00\ &quot;Ft&quot;"/>
    <numFmt numFmtId="166" formatCode="[$-40E]yy/\ mmmm\ d\.;@"/>
    <numFmt numFmtId="167" formatCode="#,##0.0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4" xfId="0" applyFont="1" applyFill="1" applyBorder="1"/>
    <xf numFmtId="0" fontId="4" fillId="0" borderId="1" xfId="1" applyFont="1" applyFill="1" applyBorder="1"/>
    <xf numFmtId="0" fontId="4" fillId="0" borderId="3" xfId="1" applyFont="1" applyFill="1" applyBorder="1"/>
    <xf numFmtId="0" fontId="7" fillId="0" borderId="7" xfId="0" applyFont="1" applyFill="1" applyBorder="1"/>
    <xf numFmtId="0" fontId="7" fillId="0" borderId="8" xfId="0" applyFont="1" applyBorder="1"/>
    <xf numFmtId="0" fontId="8" fillId="0" borderId="0" xfId="0" applyFont="1" applyAlignment="1">
      <alignment vertical="center"/>
    </xf>
    <xf numFmtId="3" fontId="0" fillId="0" borderId="0" xfId="0" applyNumberFormat="1"/>
    <xf numFmtId="0" fontId="9" fillId="0" borderId="0" xfId="0" applyFont="1" applyAlignment="1">
      <alignment vertical="center"/>
    </xf>
    <xf numFmtId="3" fontId="6" fillId="0" borderId="5" xfId="0" applyNumberFormat="1" applyFont="1" applyBorder="1" applyAlignment="1">
      <alignment horizontal="right"/>
    </xf>
    <xf numFmtId="3" fontId="4" fillId="0" borderId="5" xfId="0" applyNumberFormat="1" applyFont="1" applyBorder="1"/>
    <xf numFmtId="3" fontId="4" fillId="0" borderId="6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5" fontId="2" fillId="0" borderId="1" xfId="0" quotePrefix="1" applyNumberFormat="1" applyFont="1" applyBorder="1" applyAlignment="1">
      <alignment horizontal="center"/>
    </xf>
    <xf numFmtId="167" fontId="4" fillId="0" borderId="1" xfId="0" applyNumberFormat="1" applyFont="1" applyBorder="1"/>
    <xf numFmtId="15" fontId="2" fillId="0" borderId="0" xfId="0" quotePrefix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5" fontId="2" fillId="0" borderId="3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4" fillId="0" borderId="10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0" fontId="2" fillId="0" borderId="3" xfId="0" applyFont="1" applyBorder="1" applyAlignment="1">
      <alignment horizontal="center"/>
    </xf>
    <xf numFmtId="0" fontId="4" fillId="0" borderId="13" xfId="0" applyFont="1" applyFill="1" applyBorder="1"/>
    <xf numFmtId="0" fontId="4" fillId="0" borderId="2" xfId="0" applyFont="1" applyFill="1" applyBorder="1"/>
    <xf numFmtId="0" fontId="4" fillId="0" borderId="14" xfId="1" applyFont="1" applyFill="1" applyBorder="1"/>
    <xf numFmtId="0" fontId="4" fillId="0" borderId="1" xfId="0" applyFont="1" applyFill="1" applyBorder="1"/>
    <xf numFmtId="17" fontId="1" fillId="0" borderId="18" xfId="0" applyNumberFormat="1" applyFont="1" applyBorder="1" applyAlignment="1">
      <alignment horizontal="center"/>
    </xf>
    <xf numFmtId="17" fontId="1" fillId="0" borderId="19" xfId="0" applyNumberFormat="1" applyFont="1" applyBorder="1" applyAlignment="1">
      <alignment horizontal="center"/>
    </xf>
    <xf numFmtId="17" fontId="1" fillId="0" borderId="20" xfId="0" applyNumberFormat="1" applyFont="1" applyBorder="1" applyAlignment="1">
      <alignment horizontal="center"/>
    </xf>
    <xf numFmtId="165" fontId="1" fillId="0" borderId="21" xfId="0" applyNumberFormat="1" applyFont="1" applyBorder="1" applyAlignment="1">
      <alignment wrapText="1"/>
    </xf>
    <xf numFmtId="0" fontId="1" fillId="0" borderId="22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1" fillId="0" borderId="17" xfId="0" applyFont="1" applyBorder="1" applyAlignment="1">
      <alignment wrapText="1"/>
    </xf>
    <xf numFmtId="0" fontId="2" fillId="0" borderId="23" xfId="0" applyFont="1" applyBorder="1"/>
    <xf numFmtId="17" fontId="1" fillId="0" borderId="16" xfId="0" applyNumberFormat="1" applyFont="1" applyBorder="1" applyAlignment="1">
      <alignment horizontal="center"/>
    </xf>
    <xf numFmtId="167" fontId="0" fillId="0" borderId="0" xfId="0" applyNumberFormat="1"/>
    <xf numFmtId="0" fontId="4" fillId="0" borderId="24" xfId="1" applyFont="1" applyFill="1" applyBorder="1"/>
    <xf numFmtId="3" fontId="10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5" fontId="2" fillId="0" borderId="1" xfId="0" quotePrefix="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4" fillId="0" borderId="25" xfId="0" applyNumberFormat="1" applyFont="1" applyBorder="1"/>
    <xf numFmtId="0" fontId="4" fillId="0" borderId="3" xfId="0" applyFont="1" applyFill="1" applyBorder="1"/>
    <xf numFmtId="3" fontId="0" fillId="0" borderId="0" xfId="0" applyNumberFormat="1" applyAlignment="1">
      <alignment horizontal="center"/>
    </xf>
    <xf numFmtId="49" fontId="2" fillId="0" borderId="1" xfId="0" quotePrefix="1" applyNumberFormat="1" applyFont="1" applyFill="1" applyBorder="1" applyAlignment="1">
      <alignment horizontal="center"/>
    </xf>
    <xf numFmtId="2" fontId="0" fillId="0" borderId="0" xfId="0" applyNumberFormat="1"/>
    <xf numFmtId="0" fontId="1" fillId="0" borderId="17" xfId="0" applyFont="1" applyBorder="1" applyAlignment="1">
      <alignment horizontal="center" vertical="center"/>
    </xf>
    <xf numFmtId="3" fontId="7" fillId="0" borderId="8" xfId="0" applyNumberFormat="1" applyFont="1" applyBorder="1"/>
    <xf numFmtId="49" fontId="2" fillId="2" borderId="1" xfId="0" quotePrefix="1" applyNumberFormat="1" applyFont="1" applyFill="1" applyBorder="1" applyAlignment="1">
      <alignment horizontal="center"/>
    </xf>
    <xf numFmtId="15" fontId="2" fillId="2" borderId="1" xfId="0" quotePrefix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0" borderId="1" xfId="0" applyFont="1" applyBorder="1" applyAlignment="1"/>
    <xf numFmtId="0" fontId="1" fillId="0" borderId="15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9" xfId="0" applyFont="1" applyFill="1" applyBorder="1"/>
    <xf numFmtId="0" fontId="4" fillId="0" borderId="24" xfId="0" applyFont="1" applyFill="1" applyBorder="1"/>
    <xf numFmtId="3" fontId="4" fillId="0" borderId="24" xfId="0" applyNumberFormat="1" applyFont="1" applyBorder="1"/>
  </cellXfs>
  <cellStyles count="6">
    <cellStyle name="Comma 2" xfId="3" xr:uid="{3732CF73-FD42-46EB-9BD9-24CDC2C172C7}"/>
    <cellStyle name="Normal" xfId="0" builtinId="0"/>
    <cellStyle name="Normal 2" xfId="2" xr:uid="{386AFB62-94B0-477F-9D8E-121231DD4FCA}"/>
    <cellStyle name="Normál 2" xfId="1" xr:uid="{5689EB5D-72BC-4B1C-93E1-81AA1D3D72CC}"/>
    <cellStyle name="Normal 2 2" xfId="5" xr:uid="{7E226619-8E29-4303-A073-8F39FADD23D6}"/>
    <cellStyle name="Percent 2" xfId="4" xr:uid="{71F27118-55CB-4B6E-9CEE-8BCE99C1518E}"/>
  </cellStyles>
  <dxfs count="0"/>
  <tableStyles count="1" defaultTableStyle="TableStyleMedium2" defaultPivotStyle="PivotStyleLight16">
    <tableStyle name="Táblázatstílus 1" pivot="0" count="0" xr9:uid="{49884B14-FD94-4707-B379-5E768292632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DB52-2AD2-4204-9A6B-D726FA17AB76}">
  <dimension ref="A1:U131"/>
  <sheetViews>
    <sheetView tabSelected="1" topLeftCell="A109" zoomScaleNormal="100" workbookViewId="0">
      <selection activeCell="F119" sqref="F119"/>
    </sheetView>
  </sheetViews>
  <sheetFormatPr defaultRowHeight="15" x14ac:dyDescent="0.25"/>
  <cols>
    <col min="1" max="1" width="33.140625" style="5" customWidth="1"/>
    <col min="2" max="2" width="27.42578125" style="5" customWidth="1"/>
    <col min="3" max="3" width="42.85546875" style="5" bestFit="1" customWidth="1"/>
    <col min="4" max="4" width="26.42578125" style="5" customWidth="1"/>
    <col min="5" max="5" width="34.42578125" style="5" customWidth="1"/>
    <col min="6" max="6" width="23.42578125" style="5" bestFit="1" customWidth="1"/>
    <col min="7" max="7" width="24.42578125" style="5" customWidth="1"/>
    <col min="8" max="8" width="8.85546875" style="5"/>
  </cols>
  <sheetData>
    <row r="1" spans="1:14" x14ac:dyDescent="0.25">
      <c r="A1" s="1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6.45" customHeight="1" x14ac:dyDescent="0.25">
      <c r="A3" s="3" t="s">
        <v>0</v>
      </c>
      <c r="B3" s="3" t="s">
        <v>1</v>
      </c>
      <c r="C3" s="3" t="s">
        <v>7</v>
      </c>
      <c r="D3" s="3" t="s">
        <v>2</v>
      </c>
      <c r="E3" s="4" t="s">
        <v>3</v>
      </c>
    </row>
    <row r="4" spans="1:14" x14ac:dyDescent="0.25">
      <c r="A4" s="22" t="s">
        <v>11</v>
      </c>
      <c r="B4" s="22" t="s">
        <v>12</v>
      </c>
      <c r="C4" s="22" t="s">
        <v>13</v>
      </c>
      <c r="D4" s="22" t="s">
        <v>14</v>
      </c>
      <c r="E4" s="23">
        <v>7500</v>
      </c>
    </row>
    <row r="5" spans="1:14" x14ac:dyDescent="0.25">
      <c r="A5" s="24" t="s">
        <v>15</v>
      </c>
      <c r="B5" s="24" t="s">
        <v>16</v>
      </c>
      <c r="C5" s="24" t="s">
        <v>17</v>
      </c>
      <c r="D5" s="24" t="s">
        <v>18</v>
      </c>
      <c r="E5" s="25">
        <v>14200</v>
      </c>
    </row>
    <row r="6" spans="1:14" x14ac:dyDescent="0.25">
      <c r="A6" s="24" t="s">
        <v>28</v>
      </c>
      <c r="B6" s="24" t="s">
        <v>32</v>
      </c>
      <c r="C6" s="24" t="s">
        <v>19</v>
      </c>
      <c r="D6" s="24" t="s">
        <v>23</v>
      </c>
      <c r="E6" s="25">
        <v>15000</v>
      </c>
    </row>
    <row r="7" spans="1:14" x14ac:dyDescent="0.25">
      <c r="A7" s="24" t="s">
        <v>29</v>
      </c>
      <c r="B7" s="24" t="s">
        <v>27</v>
      </c>
      <c r="C7" s="24" t="s">
        <v>20</v>
      </c>
      <c r="D7" s="24" t="s">
        <v>24</v>
      </c>
      <c r="E7" s="25">
        <v>10000</v>
      </c>
    </row>
    <row r="8" spans="1:14" x14ac:dyDescent="0.25">
      <c r="A8" s="24" t="s">
        <v>30</v>
      </c>
      <c r="B8" s="24" t="s">
        <v>33</v>
      </c>
      <c r="C8" s="24" t="s">
        <v>21</v>
      </c>
      <c r="D8" s="24" t="s">
        <v>25</v>
      </c>
      <c r="E8" s="25">
        <v>4300</v>
      </c>
    </row>
    <row r="9" spans="1:14" x14ac:dyDescent="0.25">
      <c r="A9" s="26" t="s">
        <v>31</v>
      </c>
      <c r="B9" s="24" t="s">
        <v>34</v>
      </c>
      <c r="C9" s="24" t="s">
        <v>22</v>
      </c>
      <c r="D9" s="24" t="s">
        <v>26</v>
      </c>
      <c r="E9" s="25">
        <v>14300</v>
      </c>
    </row>
    <row r="10" spans="1:14" x14ac:dyDescent="0.25">
      <c r="A10" s="27" t="s">
        <v>45</v>
      </c>
      <c r="B10" s="27" t="s">
        <v>49</v>
      </c>
      <c r="C10" s="24" t="s">
        <v>35</v>
      </c>
      <c r="D10" s="24" t="s">
        <v>40</v>
      </c>
      <c r="E10" s="25">
        <v>18050</v>
      </c>
    </row>
    <row r="11" spans="1:14" x14ac:dyDescent="0.25">
      <c r="A11" s="27" t="s">
        <v>46</v>
      </c>
      <c r="B11" s="27" t="s">
        <v>50</v>
      </c>
      <c r="C11" s="24" t="s">
        <v>36</v>
      </c>
      <c r="D11" s="24" t="s">
        <v>41</v>
      </c>
      <c r="E11" s="25">
        <v>6000</v>
      </c>
    </row>
    <row r="12" spans="1:14" x14ac:dyDescent="0.25">
      <c r="A12" s="27" t="s">
        <v>47</v>
      </c>
      <c r="B12" s="27" t="s">
        <v>48</v>
      </c>
      <c r="C12" s="24" t="s">
        <v>37</v>
      </c>
      <c r="D12" s="24" t="s">
        <v>42</v>
      </c>
      <c r="E12" s="25">
        <v>7000</v>
      </c>
    </row>
    <row r="13" spans="1:14" x14ac:dyDescent="0.25">
      <c r="A13" s="27" t="s">
        <v>47</v>
      </c>
      <c r="B13" s="27" t="s">
        <v>48</v>
      </c>
      <c r="C13" s="24" t="s">
        <v>38</v>
      </c>
      <c r="D13" s="24" t="s">
        <v>43</v>
      </c>
      <c r="E13" s="25">
        <v>7250</v>
      </c>
    </row>
    <row r="14" spans="1:14" x14ac:dyDescent="0.25">
      <c r="A14" s="27" t="s">
        <v>48</v>
      </c>
      <c r="B14" s="27" t="s">
        <v>51</v>
      </c>
      <c r="C14" s="24" t="s">
        <v>39</v>
      </c>
      <c r="D14" s="24" t="s">
        <v>44</v>
      </c>
      <c r="E14" s="25">
        <v>10000</v>
      </c>
    </row>
    <row r="15" spans="1:14" x14ac:dyDescent="0.25">
      <c r="A15" s="27" t="s">
        <v>53</v>
      </c>
      <c r="B15" s="27" t="s">
        <v>54</v>
      </c>
      <c r="C15" s="24" t="s">
        <v>60</v>
      </c>
      <c r="D15" s="24" t="s">
        <v>64</v>
      </c>
      <c r="E15" s="25">
        <v>13500</v>
      </c>
    </row>
    <row r="16" spans="1:14" x14ac:dyDescent="0.25">
      <c r="A16" s="27" t="s">
        <v>53</v>
      </c>
      <c r="B16" s="27" t="s">
        <v>54</v>
      </c>
      <c r="C16" s="22" t="s">
        <v>61</v>
      </c>
      <c r="D16" s="24" t="s">
        <v>102</v>
      </c>
      <c r="E16" s="23">
        <v>3000</v>
      </c>
    </row>
    <row r="17" spans="1:8" x14ac:dyDescent="0.25">
      <c r="A17" s="27" t="s">
        <v>55</v>
      </c>
      <c r="B17" s="27" t="s">
        <v>56</v>
      </c>
      <c r="C17" s="22" t="s">
        <v>68</v>
      </c>
      <c r="D17" s="24" t="s">
        <v>65</v>
      </c>
      <c r="E17" s="23">
        <v>1800</v>
      </c>
    </row>
    <row r="18" spans="1:8" x14ac:dyDescent="0.25">
      <c r="A18" s="27" t="s">
        <v>57</v>
      </c>
      <c r="B18" s="27" t="s">
        <v>58</v>
      </c>
      <c r="C18" s="22" t="s">
        <v>62</v>
      </c>
      <c r="D18" s="24" t="s">
        <v>66</v>
      </c>
      <c r="E18" s="23">
        <v>14250</v>
      </c>
      <c r="H18"/>
    </row>
    <row r="19" spans="1:8" x14ac:dyDescent="0.25">
      <c r="A19" s="27" t="s">
        <v>58</v>
      </c>
      <c r="B19" s="27" t="s">
        <v>59</v>
      </c>
      <c r="C19" s="22" t="s">
        <v>63</v>
      </c>
      <c r="D19" s="24" t="s">
        <v>67</v>
      </c>
      <c r="E19" s="23">
        <v>5000</v>
      </c>
    </row>
    <row r="20" spans="1:8" x14ac:dyDescent="0.25">
      <c r="A20" s="31" t="s">
        <v>71</v>
      </c>
      <c r="B20" s="31" t="s">
        <v>72</v>
      </c>
      <c r="C20" s="32" t="s">
        <v>69</v>
      </c>
      <c r="D20" s="30" t="s">
        <v>70</v>
      </c>
      <c r="E20" s="33">
        <v>1250</v>
      </c>
    </row>
    <row r="21" spans="1:8" x14ac:dyDescent="0.25">
      <c r="A21" s="27" t="s">
        <v>73</v>
      </c>
      <c r="B21" s="27" t="s">
        <v>75</v>
      </c>
      <c r="C21" s="22" t="s">
        <v>76</v>
      </c>
      <c r="D21" s="24" t="s">
        <v>78</v>
      </c>
      <c r="E21" s="23">
        <v>19200</v>
      </c>
    </row>
    <row r="22" spans="1:8" x14ac:dyDescent="0.25">
      <c r="A22" s="27" t="s">
        <v>74</v>
      </c>
      <c r="B22" s="27" t="s">
        <v>75</v>
      </c>
      <c r="C22" s="22" t="s">
        <v>77</v>
      </c>
      <c r="D22" s="24" t="s">
        <v>79</v>
      </c>
      <c r="E22" s="23">
        <v>2500</v>
      </c>
    </row>
    <row r="23" spans="1:8" x14ac:dyDescent="0.25">
      <c r="A23" s="27" t="s">
        <v>80</v>
      </c>
      <c r="B23" s="27" t="s">
        <v>81</v>
      </c>
      <c r="C23" s="22" t="s">
        <v>84</v>
      </c>
      <c r="D23" s="24" t="s">
        <v>86</v>
      </c>
      <c r="E23" s="23">
        <v>500</v>
      </c>
    </row>
    <row r="24" spans="1:8" x14ac:dyDescent="0.25">
      <c r="A24" s="27" t="s">
        <v>82</v>
      </c>
      <c r="B24" s="27" t="s">
        <v>83</v>
      </c>
      <c r="C24" s="22" t="s">
        <v>85</v>
      </c>
      <c r="D24" s="24" t="s">
        <v>87</v>
      </c>
      <c r="E24" s="23">
        <v>1500</v>
      </c>
    </row>
    <row r="25" spans="1:8" x14ac:dyDescent="0.25">
      <c r="A25" s="27" t="s">
        <v>94</v>
      </c>
      <c r="B25" s="27" t="s">
        <v>97</v>
      </c>
      <c r="C25" s="22" t="s">
        <v>88</v>
      </c>
      <c r="D25" s="24" t="s">
        <v>91</v>
      </c>
      <c r="E25" s="23">
        <v>3000</v>
      </c>
    </row>
    <row r="26" spans="1:8" x14ac:dyDescent="0.25">
      <c r="A26" s="27" t="s">
        <v>95</v>
      </c>
      <c r="B26" s="27" t="s">
        <v>98</v>
      </c>
      <c r="C26" s="22" t="s">
        <v>89</v>
      </c>
      <c r="D26" s="24" t="s">
        <v>92</v>
      </c>
      <c r="E26" s="23">
        <v>2500</v>
      </c>
    </row>
    <row r="27" spans="1:8" x14ac:dyDescent="0.25">
      <c r="A27" s="27" t="s">
        <v>96</v>
      </c>
      <c r="B27" s="27" t="s">
        <v>99</v>
      </c>
      <c r="C27" s="22" t="s">
        <v>90</v>
      </c>
      <c r="D27" s="24" t="s">
        <v>93</v>
      </c>
      <c r="E27" s="23">
        <v>25000</v>
      </c>
    </row>
    <row r="28" spans="1:8" x14ac:dyDescent="0.25">
      <c r="A28" s="27" t="s">
        <v>103</v>
      </c>
      <c r="B28" s="27" t="s">
        <v>104</v>
      </c>
      <c r="C28" s="22" t="s">
        <v>105</v>
      </c>
      <c r="D28" s="24" t="s">
        <v>106</v>
      </c>
      <c r="E28" s="23">
        <v>2000</v>
      </c>
    </row>
    <row r="29" spans="1:8" x14ac:dyDescent="0.25">
      <c r="A29" s="27" t="s">
        <v>112</v>
      </c>
      <c r="B29" s="27" t="s">
        <v>113</v>
      </c>
      <c r="C29" s="22" t="s">
        <v>35</v>
      </c>
      <c r="D29" s="24" t="s">
        <v>107</v>
      </c>
      <c r="E29" s="23">
        <v>18000</v>
      </c>
    </row>
    <row r="30" spans="1:8" x14ac:dyDescent="0.25">
      <c r="A30" s="27" t="s">
        <v>113</v>
      </c>
      <c r="B30" s="27" t="s">
        <v>114</v>
      </c>
      <c r="C30" s="22" t="s">
        <v>110</v>
      </c>
      <c r="D30" s="24" t="s">
        <v>108</v>
      </c>
      <c r="E30" s="23">
        <v>4000</v>
      </c>
    </row>
    <row r="31" spans="1:8" x14ac:dyDescent="0.25">
      <c r="A31" s="27" t="s">
        <v>115</v>
      </c>
      <c r="B31" s="27" t="s">
        <v>116</v>
      </c>
      <c r="C31" s="22" t="s">
        <v>111</v>
      </c>
      <c r="D31" s="24" t="s">
        <v>109</v>
      </c>
      <c r="E31" s="23">
        <v>1750</v>
      </c>
    </row>
    <row r="32" spans="1:8" x14ac:dyDescent="0.25">
      <c r="A32" s="31" t="s">
        <v>119</v>
      </c>
      <c r="B32" s="31" t="s">
        <v>121</v>
      </c>
      <c r="C32" s="32" t="s">
        <v>117</v>
      </c>
      <c r="D32" s="37" t="s">
        <v>118</v>
      </c>
      <c r="E32" s="23">
        <v>15000</v>
      </c>
    </row>
    <row r="33" spans="1:5" x14ac:dyDescent="0.25">
      <c r="A33" s="27" t="s">
        <v>120</v>
      </c>
      <c r="B33" s="27" t="s">
        <v>122</v>
      </c>
      <c r="C33" s="22" t="s">
        <v>134</v>
      </c>
      <c r="D33" s="24" t="s">
        <v>141</v>
      </c>
      <c r="E33" s="23">
        <v>3300</v>
      </c>
    </row>
    <row r="34" spans="1:5" x14ac:dyDescent="0.25">
      <c r="A34" s="27" t="s">
        <v>123</v>
      </c>
      <c r="B34" s="27" t="s">
        <v>129</v>
      </c>
      <c r="C34" s="22" t="s">
        <v>135</v>
      </c>
      <c r="D34" s="24" t="s">
        <v>147</v>
      </c>
      <c r="E34" s="23">
        <v>3000</v>
      </c>
    </row>
    <row r="35" spans="1:5" x14ac:dyDescent="0.25">
      <c r="A35" s="27" t="s">
        <v>124</v>
      </c>
      <c r="B35" s="27" t="s">
        <v>130</v>
      </c>
      <c r="C35" s="22" t="s">
        <v>136</v>
      </c>
      <c r="D35" s="24" t="s">
        <v>142</v>
      </c>
      <c r="E35" s="23">
        <v>1400</v>
      </c>
    </row>
    <row r="36" spans="1:5" x14ac:dyDescent="0.25">
      <c r="A36" s="27" t="s">
        <v>125</v>
      </c>
      <c r="B36" s="27" t="s">
        <v>131</v>
      </c>
      <c r="C36" s="22" t="s">
        <v>137</v>
      </c>
      <c r="D36" s="24" t="s">
        <v>143</v>
      </c>
      <c r="E36" s="23">
        <v>7500</v>
      </c>
    </row>
    <row r="37" spans="1:5" x14ac:dyDescent="0.25">
      <c r="A37" s="27" t="s">
        <v>126</v>
      </c>
      <c r="B37" s="27" t="s">
        <v>127</v>
      </c>
      <c r="C37" s="22" t="s">
        <v>138</v>
      </c>
      <c r="D37" s="24" t="s">
        <v>144</v>
      </c>
      <c r="E37" s="23">
        <v>15000</v>
      </c>
    </row>
    <row r="38" spans="1:5" x14ac:dyDescent="0.25">
      <c r="A38" s="27" t="s">
        <v>127</v>
      </c>
      <c r="B38" s="27" t="s">
        <v>132</v>
      </c>
      <c r="C38" s="22" t="s">
        <v>139</v>
      </c>
      <c r="D38" s="24" t="s">
        <v>145</v>
      </c>
      <c r="E38" s="23">
        <v>18300</v>
      </c>
    </row>
    <row r="39" spans="1:5" x14ac:dyDescent="0.25">
      <c r="A39" s="27" t="s">
        <v>128</v>
      </c>
      <c r="B39" s="27" t="s">
        <v>133</v>
      </c>
      <c r="C39" s="22" t="s">
        <v>140</v>
      </c>
      <c r="D39" s="24" t="s">
        <v>146</v>
      </c>
      <c r="E39" s="23">
        <v>7500</v>
      </c>
    </row>
    <row r="40" spans="1:5" x14ac:dyDescent="0.25">
      <c r="A40" s="27" t="s">
        <v>160</v>
      </c>
      <c r="B40" s="27" t="s">
        <v>161</v>
      </c>
      <c r="C40" s="22" t="s">
        <v>162</v>
      </c>
      <c r="D40" s="24" t="s">
        <v>163</v>
      </c>
      <c r="E40" s="23">
        <v>10000</v>
      </c>
    </row>
    <row r="41" spans="1:5" x14ac:dyDescent="0.25">
      <c r="A41" s="27" t="s">
        <v>148</v>
      </c>
      <c r="B41" s="27" t="s">
        <v>149</v>
      </c>
      <c r="C41" s="22" t="s">
        <v>154</v>
      </c>
      <c r="D41" s="24" t="s">
        <v>157</v>
      </c>
      <c r="E41" s="23">
        <v>1900</v>
      </c>
    </row>
    <row r="42" spans="1:5" x14ac:dyDescent="0.25">
      <c r="A42" s="27" t="s">
        <v>150</v>
      </c>
      <c r="B42" s="27" t="s">
        <v>151</v>
      </c>
      <c r="C42" s="22" t="s">
        <v>155</v>
      </c>
      <c r="D42" s="24" t="s">
        <v>158</v>
      </c>
      <c r="E42" s="23">
        <v>1740</v>
      </c>
    </row>
    <row r="43" spans="1:5" x14ac:dyDescent="0.25">
      <c r="A43" s="27" t="s">
        <v>152</v>
      </c>
      <c r="B43" s="27" t="s">
        <v>153</v>
      </c>
      <c r="C43" s="22" t="s">
        <v>156</v>
      </c>
      <c r="D43" s="24" t="s">
        <v>159</v>
      </c>
      <c r="E43" s="23">
        <v>10000</v>
      </c>
    </row>
    <row r="44" spans="1:5" x14ac:dyDescent="0.25">
      <c r="A44" s="27" t="s">
        <v>164</v>
      </c>
      <c r="B44" s="27" t="s">
        <v>165</v>
      </c>
      <c r="C44" s="22" t="s">
        <v>166</v>
      </c>
      <c r="D44" s="24" t="s">
        <v>167</v>
      </c>
      <c r="E44" s="23">
        <v>5000</v>
      </c>
    </row>
    <row r="45" spans="1:5" x14ac:dyDescent="0.25">
      <c r="A45" s="27" t="s">
        <v>168</v>
      </c>
      <c r="B45" s="27" t="s">
        <v>169</v>
      </c>
      <c r="C45" s="22" t="s">
        <v>170</v>
      </c>
      <c r="D45" s="24" t="s">
        <v>171</v>
      </c>
      <c r="E45" s="23">
        <v>5000</v>
      </c>
    </row>
    <row r="46" spans="1:5" x14ac:dyDescent="0.25">
      <c r="A46" s="27" t="s">
        <v>169</v>
      </c>
      <c r="B46" s="27" t="s">
        <v>172</v>
      </c>
      <c r="C46" s="22" t="s">
        <v>173</v>
      </c>
      <c r="D46" s="24" t="s">
        <v>174</v>
      </c>
      <c r="E46" s="23">
        <v>5600</v>
      </c>
    </row>
    <row r="47" spans="1:5" x14ac:dyDescent="0.25">
      <c r="A47" s="27" t="s">
        <v>175</v>
      </c>
      <c r="B47" s="27" t="s">
        <v>176</v>
      </c>
      <c r="C47" s="22" t="s">
        <v>177</v>
      </c>
      <c r="D47" s="24" t="s">
        <v>178</v>
      </c>
      <c r="E47" s="23">
        <v>4000</v>
      </c>
    </row>
    <row r="48" spans="1:5" x14ac:dyDescent="0.25">
      <c r="A48" s="27" t="s">
        <v>179</v>
      </c>
      <c r="B48" s="27" t="s">
        <v>180</v>
      </c>
      <c r="C48" s="22" t="s">
        <v>181</v>
      </c>
      <c r="D48" s="24" t="s">
        <v>182</v>
      </c>
      <c r="E48" s="23">
        <v>35000</v>
      </c>
    </row>
    <row r="49" spans="1:5" x14ac:dyDescent="0.25">
      <c r="A49" s="27" t="s">
        <v>180</v>
      </c>
      <c r="B49" s="27" t="s">
        <v>183</v>
      </c>
      <c r="C49" s="22" t="s">
        <v>69</v>
      </c>
      <c r="D49" s="24" t="s">
        <v>184</v>
      </c>
      <c r="E49" s="23">
        <v>500</v>
      </c>
    </row>
    <row r="50" spans="1:5" x14ac:dyDescent="0.25">
      <c r="A50" s="27" t="s">
        <v>185</v>
      </c>
      <c r="B50" s="27" t="s">
        <v>194</v>
      </c>
      <c r="C50" s="22" t="s">
        <v>198</v>
      </c>
      <c r="D50" s="24" t="s">
        <v>206</v>
      </c>
      <c r="E50" s="23">
        <v>18000</v>
      </c>
    </row>
    <row r="51" spans="1:5" x14ac:dyDescent="0.25">
      <c r="A51" s="27" t="s">
        <v>188</v>
      </c>
      <c r="B51" s="27" t="s">
        <v>186</v>
      </c>
      <c r="C51" s="22" t="s">
        <v>199</v>
      </c>
      <c r="D51" s="24" t="s">
        <v>107</v>
      </c>
      <c r="E51" s="23">
        <v>1400</v>
      </c>
    </row>
    <row r="52" spans="1:5" x14ac:dyDescent="0.25">
      <c r="A52" s="27" t="s">
        <v>189</v>
      </c>
      <c r="B52" s="27" t="s">
        <v>187</v>
      </c>
      <c r="C52" s="22" t="s">
        <v>200</v>
      </c>
      <c r="D52" s="24" t="s">
        <v>207</v>
      </c>
      <c r="E52" s="23">
        <v>2500</v>
      </c>
    </row>
    <row r="53" spans="1:5" x14ac:dyDescent="0.25">
      <c r="A53" s="27" t="s">
        <v>190</v>
      </c>
      <c r="B53" s="27" t="s">
        <v>192</v>
      </c>
      <c r="C53" s="22" t="s">
        <v>201</v>
      </c>
      <c r="D53" s="24" t="s">
        <v>208</v>
      </c>
      <c r="E53" s="23">
        <v>1750</v>
      </c>
    </row>
    <row r="54" spans="1:5" x14ac:dyDescent="0.25">
      <c r="A54" s="27" t="s">
        <v>191</v>
      </c>
      <c r="B54" s="27" t="s">
        <v>195</v>
      </c>
      <c r="C54" s="22" t="s">
        <v>202</v>
      </c>
      <c r="D54" s="24" t="s">
        <v>209</v>
      </c>
      <c r="E54" s="23">
        <v>3500</v>
      </c>
    </row>
    <row r="55" spans="1:5" x14ac:dyDescent="0.25">
      <c r="A55" s="27" t="s">
        <v>192</v>
      </c>
      <c r="B55" s="27" t="s">
        <v>196</v>
      </c>
      <c r="C55" s="22" t="s">
        <v>203</v>
      </c>
      <c r="D55" s="24" t="s">
        <v>210</v>
      </c>
      <c r="E55" s="23">
        <v>1100</v>
      </c>
    </row>
    <row r="56" spans="1:5" x14ac:dyDescent="0.25">
      <c r="A56" s="27" t="s">
        <v>192</v>
      </c>
      <c r="B56" s="27" t="s">
        <v>196</v>
      </c>
      <c r="C56" s="22" t="s">
        <v>204</v>
      </c>
      <c r="D56" s="24" t="s">
        <v>211</v>
      </c>
      <c r="E56" s="23">
        <v>3000</v>
      </c>
    </row>
    <row r="57" spans="1:5" x14ac:dyDescent="0.25">
      <c r="A57" s="27" t="s">
        <v>193</v>
      </c>
      <c r="B57" s="27" t="s">
        <v>197</v>
      </c>
      <c r="C57" s="22" t="s">
        <v>205</v>
      </c>
      <c r="D57" s="24" t="s">
        <v>212</v>
      </c>
      <c r="E57" s="23">
        <v>12500</v>
      </c>
    </row>
    <row r="58" spans="1:5" x14ac:dyDescent="0.25">
      <c r="A58" s="27" t="s">
        <v>213</v>
      </c>
      <c r="B58" s="27" t="s">
        <v>214</v>
      </c>
      <c r="C58" s="22" t="s">
        <v>219</v>
      </c>
      <c r="D58" s="24" t="s">
        <v>220</v>
      </c>
      <c r="E58" s="23">
        <v>1500</v>
      </c>
    </row>
    <row r="59" spans="1:5" x14ac:dyDescent="0.25">
      <c r="A59" s="27" t="s">
        <v>215</v>
      </c>
      <c r="B59" s="27" t="s">
        <v>216</v>
      </c>
      <c r="C59" s="22" t="s">
        <v>221</v>
      </c>
      <c r="D59" s="24" t="s">
        <v>212</v>
      </c>
      <c r="E59" s="23">
        <v>3500</v>
      </c>
    </row>
    <row r="60" spans="1:5" x14ac:dyDescent="0.25">
      <c r="A60" s="27" t="s">
        <v>217</v>
      </c>
      <c r="B60" s="27" t="s">
        <v>218</v>
      </c>
      <c r="C60" s="22" t="s">
        <v>222</v>
      </c>
      <c r="D60" s="24" t="s">
        <v>223</v>
      </c>
      <c r="E60" s="23">
        <v>4500</v>
      </c>
    </row>
    <row r="61" spans="1:5" x14ac:dyDescent="0.25">
      <c r="A61" s="27" t="s">
        <v>225</v>
      </c>
      <c r="B61" s="27" t="s">
        <v>229</v>
      </c>
      <c r="C61" s="22" t="s">
        <v>241</v>
      </c>
      <c r="D61" s="24" t="s">
        <v>237</v>
      </c>
      <c r="E61" s="23">
        <v>9000</v>
      </c>
    </row>
    <row r="62" spans="1:5" x14ac:dyDescent="0.25">
      <c r="A62" s="27" t="s">
        <v>226</v>
      </c>
      <c r="B62" s="27" t="s">
        <v>230</v>
      </c>
      <c r="C62" s="22" t="s">
        <v>233</v>
      </c>
      <c r="D62" s="24" t="s">
        <v>238</v>
      </c>
      <c r="E62" s="23">
        <v>15900</v>
      </c>
    </row>
    <row r="63" spans="1:5" x14ac:dyDescent="0.25">
      <c r="A63" s="27" t="s">
        <v>227</v>
      </c>
      <c r="B63" s="27" t="s">
        <v>231</v>
      </c>
      <c r="C63" s="22" t="s">
        <v>236</v>
      </c>
      <c r="D63" s="24" t="s">
        <v>239</v>
      </c>
      <c r="E63" s="23">
        <v>25000</v>
      </c>
    </row>
    <row r="64" spans="1:5" x14ac:dyDescent="0.25">
      <c r="A64" s="27" t="s">
        <v>228</v>
      </c>
      <c r="B64" s="27" t="s">
        <v>232</v>
      </c>
      <c r="C64" s="22" t="s">
        <v>235</v>
      </c>
      <c r="D64" s="24" t="s">
        <v>240</v>
      </c>
      <c r="E64" s="23">
        <v>7500</v>
      </c>
    </row>
    <row r="65" spans="1:5" x14ac:dyDescent="0.25">
      <c r="A65" s="27" t="s">
        <v>251</v>
      </c>
      <c r="B65" s="27" t="s">
        <v>255</v>
      </c>
      <c r="C65" s="22" t="s">
        <v>246</v>
      </c>
      <c r="D65" s="24" t="s">
        <v>247</v>
      </c>
      <c r="E65" s="23">
        <v>1200</v>
      </c>
    </row>
    <row r="66" spans="1:5" x14ac:dyDescent="0.25">
      <c r="A66" s="27" t="s">
        <v>252</v>
      </c>
      <c r="B66" s="27" t="s">
        <v>256</v>
      </c>
      <c r="C66" s="22" t="s">
        <v>245</v>
      </c>
      <c r="D66" s="24" t="s">
        <v>248</v>
      </c>
      <c r="E66" s="23">
        <v>17750</v>
      </c>
    </row>
    <row r="67" spans="1:5" x14ac:dyDescent="0.25">
      <c r="A67" s="27" t="s">
        <v>253</v>
      </c>
      <c r="B67" s="27" t="s">
        <v>257</v>
      </c>
      <c r="C67" s="22" t="s">
        <v>244</v>
      </c>
      <c r="D67" s="24" t="s">
        <v>249</v>
      </c>
      <c r="E67" s="23">
        <v>1450</v>
      </c>
    </row>
    <row r="68" spans="1:5" x14ac:dyDescent="0.25">
      <c r="A68" s="27" t="s">
        <v>254</v>
      </c>
      <c r="B68" s="27" t="s">
        <v>258</v>
      </c>
      <c r="C68" s="22" t="s">
        <v>243</v>
      </c>
      <c r="D68" s="24" t="s">
        <v>250</v>
      </c>
      <c r="E68" s="23">
        <v>9500</v>
      </c>
    </row>
    <row r="69" spans="1:5" x14ac:dyDescent="0.25">
      <c r="A69" s="56" t="s">
        <v>261</v>
      </c>
      <c r="B69" s="56" t="s">
        <v>267</v>
      </c>
      <c r="C69" s="57" t="s">
        <v>276</v>
      </c>
      <c r="D69" s="58" t="s">
        <v>264</v>
      </c>
      <c r="E69" s="59">
        <v>4500</v>
      </c>
    </row>
    <row r="70" spans="1:5" x14ac:dyDescent="0.25">
      <c r="A70" s="56" t="s">
        <v>262</v>
      </c>
      <c r="B70" s="56" t="s">
        <v>268</v>
      </c>
      <c r="C70" s="57" t="s">
        <v>263</v>
      </c>
      <c r="D70" s="58" t="s">
        <v>265</v>
      </c>
      <c r="E70" s="59">
        <v>2500</v>
      </c>
    </row>
    <row r="71" spans="1:5" x14ac:dyDescent="0.25">
      <c r="A71" s="56" t="s">
        <v>268</v>
      </c>
      <c r="B71" s="56" t="s">
        <v>269</v>
      </c>
      <c r="C71" s="57" t="s">
        <v>271</v>
      </c>
      <c r="D71" s="58" t="s">
        <v>273</v>
      </c>
      <c r="E71" s="59">
        <v>2250</v>
      </c>
    </row>
    <row r="72" spans="1:5" x14ac:dyDescent="0.25">
      <c r="A72" s="56" t="s">
        <v>266</v>
      </c>
      <c r="B72" s="56" t="s">
        <v>270</v>
      </c>
      <c r="C72" s="57" t="s">
        <v>272</v>
      </c>
      <c r="D72" s="58" t="s">
        <v>274</v>
      </c>
      <c r="E72" s="59">
        <v>57500</v>
      </c>
    </row>
    <row r="73" spans="1:5" x14ac:dyDescent="0.25">
      <c r="A73" s="56" t="s">
        <v>294</v>
      </c>
      <c r="B73" s="56" t="s">
        <v>277</v>
      </c>
      <c r="C73" s="57" t="s">
        <v>278</v>
      </c>
      <c r="D73" s="58" t="s">
        <v>279</v>
      </c>
      <c r="E73" s="59">
        <v>35000</v>
      </c>
    </row>
    <row r="74" spans="1:5" x14ac:dyDescent="0.25">
      <c r="A74" s="56" t="s">
        <v>280</v>
      </c>
      <c r="B74" s="56" t="s">
        <v>281</v>
      </c>
      <c r="C74" s="57" t="s">
        <v>282</v>
      </c>
      <c r="D74" s="58" t="s">
        <v>283</v>
      </c>
      <c r="E74" s="59">
        <v>10000</v>
      </c>
    </row>
    <row r="75" spans="1:5" x14ac:dyDescent="0.25">
      <c r="A75" s="56" t="s">
        <v>284</v>
      </c>
      <c r="B75" s="56" t="s">
        <v>285</v>
      </c>
      <c r="C75" s="57" t="s">
        <v>286</v>
      </c>
      <c r="D75" s="58" t="s">
        <v>287</v>
      </c>
      <c r="E75" s="59">
        <v>10000</v>
      </c>
    </row>
    <row r="76" spans="1:5" x14ac:dyDescent="0.25">
      <c r="A76" s="56" t="s">
        <v>284</v>
      </c>
      <c r="B76" s="56" t="s">
        <v>285</v>
      </c>
      <c r="C76" s="57" t="s">
        <v>288</v>
      </c>
      <c r="D76" s="58" t="s">
        <v>289</v>
      </c>
      <c r="E76" s="59">
        <v>4600</v>
      </c>
    </row>
    <row r="77" spans="1:5" x14ac:dyDescent="0.25">
      <c r="A77" s="56" t="s">
        <v>290</v>
      </c>
      <c r="B77" s="56" t="s">
        <v>291</v>
      </c>
      <c r="C77" s="57" t="s">
        <v>292</v>
      </c>
      <c r="D77" s="58" t="s">
        <v>293</v>
      </c>
      <c r="E77" s="59">
        <v>6000</v>
      </c>
    </row>
    <row r="78" spans="1:5" x14ac:dyDescent="0.25">
      <c r="A78" s="56" t="s">
        <v>306</v>
      </c>
      <c r="B78" s="56" t="s">
        <v>312</v>
      </c>
      <c r="C78" s="57" t="s">
        <v>295</v>
      </c>
      <c r="D78" s="58" t="s">
        <v>296</v>
      </c>
      <c r="E78" s="59">
        <v>2500</v>
      </c>
    </row>
    <row r="79" spans="1:5" x14ac:dyDescent="0.25">
      <c r="A79" s="56" t="s">
        <v>307</v>
      </c>
      <c r="B79" s="56" t="s">
        <v>309</v>
      </c>
      <c r="C79" s="57" t="s">
        <v>297</v>
      </c>
      <c r="D79" s="58" t="s">
        <v>298</v>
      </c>
      <c r="E79" s="59">
        <v>11500</v>
      </c>
    </row>
    <row r="80" spans="1:5" x14ac:dyDescent="0.25">
      <c r="A80" s="56" t="s">
        <v>308</v>
      </c>
      <c r="B80" s="56" t="s">
        <v>313</v>
      </c>
      <c r="C80" s="57" t="s">
        <v>299</v>
      </c>
      <c r="D80" s="58" t="s">
        <v>300</v>
      </c>
      <c r="E80" s="59">
        <v>2500</v>
      </c>
    </row>
    <row r="81" spans="1:5" x14ac:dyDescent="0.25">
      <c r="A81" s="56" t="s">
        <v>309</v>
      </c>
      <c r="B81" s="56" t="s">
        <v>314</v>
      </c>
      <c r="C81" s="57" t="s">
        <v>301</v>
      </c>
      <c r="D81" s="58" t="s">
        <v>302</v>
      </c>
      <c r="E81" s="59">
        <v>11000</v>
      </c>
    </row>
    <row r="82" spans="1:5" x14ac:dyDescent="0.25">
      <c r="A82" s="56" t="s">
        <v>310</v>
      </c>
      <c r="B82" s="56" t="s">
        <v>315</v>
      </c>
      <c r="C82" s="57" t="s">
        <v>303</v>
      </c>
      <c r="D82" s="58" t="s">
        <v>304</v>
      </c>
      <c r="E82" s="59">
        <v>3000</v>
      </c>
    </row>
    <row r="83" spans="1:5" x14ac:dyDescent="0.25">
      <c r="A83" s="56" t="s">
        <v>311</v>
      </c>
      <c r="B83" s="56" t="s">
        <v>316</v>
      </c>
      <c r="C83" s="57" t="s">
        <v>319</v>
      </c>
      <c r="D83" s="58" t="s">
        <v>305</v>
      </c>
      <c r="E83" s="59">
        <v>33500</v>
      </c>
    </row>
    <row r="84" spans="1:5" x14ac:dyDescent="0.25">
      <c r="A84" s="56" t="s">
        <v>320</v>
      </c>
      <c r="B84" s="56" t="s">
        <v>322</v>
      </c>
      <c r="C84" s="57" t="s">
        <v>324</v>
      </c>
      <c r="D84" s="58" t="s">
        <v>325</v>
      </c>
      <c r="E84" s="59">
        <v>1500</v>
      </c>
    </row>
    <row r="85" spans="1:5" x14ac:dyDescent="0.25">
      <c r="A85" s="56" t="s">
        <v>321</v>
      </c>
      <c r="B85" s="56" t="s">
        <v>323</v>
      </c>
      <c r="C85" s="57" t="s">
        <v>326</v>
      </c>
      <c r="D85" s="58" t="s">
        <v>327</v>
      </c>
      <c r="E85" s="59">
        <v>4500</v>
      </c>
    </row>
    <row r="86" spans="1:5" x14ac:dyDescent="0.25">
      <c r="A86" s="56" t="s">
        <v>330</v>
      </c>
      <c r="B86" s="56" t="s">
        <v>331</v>
      </c>
      <c r="C86" s="57" t="s">
        <v>334</v>
      </c>
      <c r="D86" s="58" t="s">
        <v>337</v>
      </c>
      <c r="E86" s="59">
        <v>2850</v>
      </c>
    </row>
    <row r="87" spans="1:5" x14ac:dyDescent="0.25">
      <c r="A87" s="56" t="s">
        <v>329</v>
      </c>
      <c r="B87" s="56" t="s">
        <v>332</v>
      </c>
      <c r="C87" s="57" t="s">
        <v>335</v>
      </c>
      <c r="D87" s="58" t="s">
        <v>338</v>
      </c>
      <c r="E87" s="59">
        <v>12500</v>
      </c>
    </row>
    <row r="88" spans="1:5" x14ac:dyDescent="0.25">
      <c r="A88" s="56" t="s">
        <v>328</v>
      </c>
      <c r="B88" s="56" t="s">
        <v>333</v>
      </c>
      <c r="C88" s="57" t="s">
        <v>336</v>
      </c>
      <c r="D88" s="58" t="s">
        <v>339</v>
      </c>
      <c r="E88" s="59">
        <v>900</v>
      </c>
    </row>
    <row r="89" spans="1:5" x14ac:dyDescent="0.25">
      <c r="A89" s="56" t="s">
        <v>342</v>
      </c>
      <c r="B89" s="56" t="s">
        <v>343</v>
      </c>
      <c r="C89" s="57" t="s">
        <v>344</v>
      </c>
      <c r="D89" s="58" t="s">
        <v>345</v>
      </c>
      <c r="E89" s="59">
        <v>13700</v>
      </c>
    </row>
    <row r="90" spans="1:5" x14ac:dyDescent="0.25">
      <c r="A90" s="56" t="s">
        <v>348</v>
      </c>
      <c r="B90" s="63" t="s">
        <v>351</v>
      </c>
      <c r="C90" s="57" t="s">
        <v>353</v>
      </c>
      <c r="D90" s="58" t="s">
        <v>357</v>
      </c>
      <c r="E90" s="59">
        <v>3250</v>
      </c>
    </row>
    <row r="91" spans="1:5" x14ac:dyDescent="0.25">
      <c r="A91" s="63" t="s">
        <v>348</v>
      </c>
      <c r="B91" s="63" t="s">
        <v>351</v>
      </c>
      <c r="C91" s="57" t="s">
        <v>354</v>
      </c>
      <c r="D91" s="58" t="s">
        <v>358</v>
      </c>
      <c r="E91" s="59">
        <v>16850</v>
      </c>
    </row>
    <row r="92" spans="1:5" x14ac:dyDescent="0.25">
      <c r="A92" s="63" t="s">
        <v>349</v>
      </c>
      <c r="B92" s="63" t="s">
        <v>352</v>
      </c>
      <c r="C92" s="57" t="s">
        <v>355</v>
      </c>
      <c r="D92" s="58" t="s">
        <v>359</v>
      </c>
      <c r="E92" s="59">
        <v>5000</v>
      </c>
    </row>
    <row r="93" spans="1:5" x14ac:dyDescent="0.25">
      <c r="A93" s="63" t="s">
        <v>350</v>
      </c>
      <c r="B93" s="63" t="s">
        <v>362</v>
      </c>
      <c r="C93" s="57" t="s">
        <v>356</v>
      </c>
      <c r="D93" s="58" t="s">
        <v>360</v>
      </c>
      <c r="E93" s="59">
        <v>32400</v>
      </c>
    </row>
    <row r="94" spans="1:5" x14ac:dyDescent="0.25">
      <c r="A94" s="67" t="s">
        <v>362</v>
      </c>
      <c r="B94" s="68" t="s">
        <v>367</v>
      </c>
      <c r="C94" s="69" t="s">
        <v>371</v>
      </c>
      <c r="D94" s="70" t="s">
        <v>377</v>
      </c>
      <c r="E94" s="71">
        <v>50000</v>
      </c>
    </row>
    <row r="95" spans="1:5" x14ac:dyDescent="0.25">
      <c r="A95" s="67" t="s">
        <v>363</v>
      </c>
      <c r="B95" s="72" t="s">
        <v>368</v>
      </c>
      <c r="C95" s="73" t="s">
        <v>372</v>
      </c>
      <c r="D95" s="73" t="s">
        <v>358</v>
      </c>
      <c r="E95" s="71">
        <v>9800</v>
      </c>
    </row>
    <row r="96" spans="1:5" x14ac:dyDescent="0.25">
      <c r="A96" s="67" t="s">
        <v>364</v>
      </c>
      <c r="B96" s="72" t="s">
        <v>365</v>
      </c>
      <c r="C96" s="73" t="s">
        <v>373</v>
      </c>
      <c r="D96" s="73" t="s">
        <v>378</v>
      </c>
      <c r="E96" s="71">
        <v>50000</v>
      </c>
    </row>
    <row r="97" spans="1:5" x14ac:dyDescent="0.25">
      <c r="A97" s="67" t="s">
        <v>364</v>
      </c>
      <c r="B97" s="72" t="s">
        <v>365</v>
      </c>
      <c r="C97" s="73" t="s">
        <v>374</v>
      </c>
      <c r="D97" s="73" t="s">
        <v>379</v>
      </c>
      <c r="E97" s="71">
        <v>50000</v>
      </c>
    </row>
    <row r="98" spans="1:5" x14ac:dyDescent="0.25">
      <c r="A98" s="67" t="s">
        <v>365</v>
      </c>
      <c r="B98" s="72" t="s">
        <v>369</v>
      </c>
      <c r="C98" s="73" t="s">
        <v>375</v>
      </c>
      <c r="D98" s="73" t="s">
        <v>380</v>
      </c>
      <c r="E98" s="71">
        <v>2500</v>
      </c>
    </row>
    <row r="99" spans="1:5" x14ac:dyDescent="0.25">
      <c r="A99" s="67" t="s">
        <v>366</v>
      </c>
      <c r="B99" s="72" t="s">
        <v>370</v>
      </c>
      <c r="C99" s="73" t="s">
        <v>376</v>
      </c>
      <c r="D99" s="73" t="s">
        <v>381</v>
      </c>
      <c r="E99" s="71">
        <v>73750</v>
      </c>
    </row>
    <row r="100" spans="1:5" x14ac:dyDescent="0.25">
      <c r="A100" s="67" t="s">
        <v>403</v>
      </c>
      <c r="B100" s="72" t="s">
        <v>410</v>
      </c>
      <c r="C100" s="73" t="s">
        <v>385</v>
      </c>
      <c r="D100" s="73" t="s">
        <v>394</v>
      </c>
      <c r="E100" s="71">
        <v>3000</v>
      </c>
    </row>
    <row r="101" spans="1:5" x14ac:dyDescent="0.25">
      <c r="A101" s="67" t="s">
        <v>404</v>
      </c>
      <c r="B101" s="72" t="s">
        <v>411</v>
      </c>
      <c r="C101" s="73" t="s">
        <v>386</v>
      </c>
      <c r="D101" s="73" t="s">
        <v>395</v>
      </c>
      <c r="E101" s="71">
        <v>7000</v>
      </c>
    </row>
    <row r="102" spans="1:5" x14ac:dyDescent="0.25">
      <c r="A102" s="67" t="s">
        <v>405</v>
      </c>
      <c r="B102" s="72" t="s">
        <v>412</v>
      </c>
      <c r="C102" s="73" t="s">
        <v>387</v>
      </c>
      <c r="D102" s="73" t="s">
        <v>396</v>
      </c>
      <c r="E102" s="71">
        <v>2500</v>
      </c>
    </row>
    <row r="103" spans="1:5" x14ac:dyDescent="0.25">
      <c r="A103" s="67" t="s">
        <v>405</v>
      </c>
      <c r="B103" s="72" t="s">
        <v>412</v>
      </c>
      <c r="C103" s="73" t="s">
        <v>388</v>
      </c>
      <c r="D103" s="73" t="s">
        <v>397</v>
      </c>
      <c r="E103" s="71">
        <v>3500</v>
      </c>
    </row>
    <row r="104" spans="1:5" x14ac:dyDescent="0.25">
      <c r="A104" s="67" t="s">
        <v>406</v>
      </c>
      <c r="B104" s="72" t="s">
        <v>413</v>
      </c>
      <c r="C104" s="73" t="s">
        <v>389</v>
      </c>
      <c r="D104" s="73" t="s">
        <v>398</v>
      </c>
      <c r="E104" s="71">
        <v>40000</v>
      </c>
    </row>
    <row r="105" spans="1:5" x14ac:dyDescent="0.25">
      <c r="A105" s="67" t="s">
        <v>406</v>
      </c>
      <c r="B105" s="72" t="s">
        <v>413</v>
      </c>
      <c r="C105" s="73" t="s">
        <v>390</v>
      </c>
      <c r="D105" s="73" t="s">
        <v>399</v>
      </c>
      <c r="E105" s="71">
        <v>40000</v>
      </c>
    </row>
    <row r="106" spans="1:5" x14ac:dyDescent="0.25">
      <c r="A106" s="67" t="s">
        <v>407</v>
      </c>
      <c r="B106" s="72" t="s">
        <v>414</v>
      </c>
      <c r="C106" s="73" t="s">
        <v>391</v>
      </c>
      <c r="D106" s="73" t="s">
        <v>400</v>
      </c>
      <c r="E106" s="71">
        <v>1000</v>
      </c>
    </row>
    <row r="107" spans="1:5" x14ac:dyDescent="0.25">
      <c r="A107" s="67" t="s">
        <v>408</v>
      </c>
      <c r="B107" s="72" t="s">
        <v>415</v>
      </c>
      <c r="C107" s="73" t="s">
        <v>392</v>
      </c>
      <c r="D107" s="73" t="s">
        <v>401</v>
      </c>
      <c r="E107" s="71">
        <v>1750</v>
      </c>
    </row>
    <row r="108" spans="1:5" x14ac:dyDescent="0.25">
      <c r="A108" s="67" t="s">
        <v>409</v>
      </c>
      <c r="B108" s="72" t="s">
        <v>416</v>
      </c>
      <c r="C108" s="73" t="s">
        <v>393</v>
      </c>
      <c r="D108" s="73" t="s">
        <v>402</v>
      </c>
      <c r="E108" s="71">
        <v>16000</v>
      </c>
    </row>
    <row r="109" spans="1:5" x14ac:dyDescent="0.25">
      <c r="A109" s="67" t="s">
        <v>433</v>
      </c>
      <c r="B109" s="67" t="s">
        <v>434</v>
      </c>
      <c r="C109" s="73" t="s">
        <v>418</v>
      </c>
      <c r="D109" s="73" t="s">
        <v>426</v>
      </c>
      <c r="E109" s="71">
        <v>1500</v>
      </c>
    </row>
    <row r="110" spans="1:5" x14ac:dyDescent="0.25">
      <c r="A110" s="67" t="s">
        <v>434</v>
      </c>
      <c r="B110" s="67" t="s">
        <v>437</v>
      </c>
      <c r="C110" s="73" t="s">
        <v>419</v>
      </c>
      <c r="D110" s="73" t="s">
        <v>427</v>
      </c>
      <c r="E110" s="71">
        <v>4500</v>
      </c>
    </row>
    <row r="111" spans="1:5" x14ac:dyDescent="0.25">
      <c r="A111" s="67" t="s">
        <v>435</v>
      </c>
      <c r="B111" s="67" t="s">
        <v>438</v>
      </c>
      <c r="C111" s="73" t="s">
        <v>420</v>
      </c>
      <c r="D111" s="73" t="s">
        <v>428</v>
      </c>
      <c r="E111" s="71">
        <v>3500</v>
      </c>
    </row>
    <row r="112" spans="1:5" x14ac:dyDescent="0.25">
      <c r="A112" s="67" t="s">
        <v>437</v>
      </c>
      <c r="B112" s="67" t="s">
        <v>439</v>
      </c>
      <c r="C112" s="73" t="s">
        <v>421</v>
      </c>
      <c r="D112" s="73" t="s">
        <v>429</v>
      </c>
      <c r="E112" s="71">
        <v>6000</v>
      </c>
    </row>
    <row r="113" spans="1:21" x14ac:dyDescent="0.25">
      <c r="A113" s="67" t="s">
        <v>438</v>
      </c>
      <c r="B113" s="67" t="s">
        <v>440</v>
      </c>
      <c r="C113" s="73" t="s">
        <v>422</v>
      </c>
      <c r="D113" s="73" t="s">
        <v>429</v>
      </c>
      <c r="E113" s="71">
        <v>1500</v>
      </c>
    </row>
    <row r="114" spans="1:21" x14ac:dyDescent="0.25">
      <c r="A114" s="67" t="s">
        <v>436</v>
      </c>
      <c r="B114" s="67" t="s">
        <v>440</v>
      </c>
      <c r="C114" s="73" t="s">
        <v>423</v>
      </c>
      <c r="D114" s="73" t="s">
        <v>430</v>
      </c>
      <c r="E114" s="71">
        <v>3000</v>
      </c>
    </row>
    <row r="115" spans="1:21" x14ac:dyDescent="0.25">
      <c r="A115" s="67" t="s">
        <v>439</v>
      </c>
      <c r="B115" s="67" t="s">
        <v>441</v>
      </c>
      <c r="C115" s="73" t="s">
        <v>445</v>
      </c>
      <c r="D115" s="73" t="s">
        <v>431</v>
      </c>
      <c r="E115" s="71">
        <v>750</v>
      </c>
    </row>
    <row r="116" spans="1:21" x14ac:dyDescent="0.25">
      <c r="A116" s="67" t="s">
        <v>439</v>
      </c>
      <c r="B116" s="67" t="s">
        <v>441</v>
      </c>
      <c r="C116" s="73" t="s">
        <v>424</v>
      </c>
      <c r="D116" s="73" t="s">
        <v>429</v>
      </c>
      <c r="E116" s="71">
        <v>5600</v>
      </c>
    </row>
    <row r="117" spans="1:21" x14ac:dyDescent="0.25">
      <c r="A117" s="67" t="s">
        <v>451</v>
      </c>
      <c r="B117" s="67" t="s">
        <v>447</v>
      </c>
      <c r="C117" s="73" t="s">
        <v>425</v>
      </c>
      <c r="D117" s="73" t="s">
        <v>432</v>
      </c>
      <c r="E117" s="71">
        <v>2500</v>
      </c>
    </row>
    <row r="118" spans="1:21" x14ac:dyDescent="0.25">
      <c r="A118" s="67" t="s">
        <v>450</v>
      </c>
      <c r="B118" s="67" t="s">
        <v>452</v>
      </c>
      <c r="C118" s="73" t="s">
        <v>455</v>
      </c>
      <c r="D118" s="73" t="s">
        <v>449</v>
      </c>
      <c r="E118" s="71">
        <v>3750</v>
      </c>
    </row>
    <row r="119" spans="1:21" x14ac:dyDescent="0.25">
      <c r="A119" s="67" t="s">
        <v>453</v>
      </c>
      <c r="B119" s="67" t="s">
        <v>454</v>
      </c>
      <c r="C119" s="73" t="s">
        <v>456</v>
      </c>
      <c r="D119" s="73" t="s">
        <v>457</v>
      </c>
      <c r="E119" s="71">
        <v>32250</v>
      </c>
    </row>
    <row r="120" spans="1:21" x14ac:dyDescent="0.25">
      <c r="A120" s="74" t="s">
        <v>9</v>
      </c>
      <c r="B120" s="74"/>
      <c r="C120" s="74"/>
      <c r="D120" s="74"/>
      <c r="E120" s="54">
        <f>SUM(E4:E119)</f>
        <v>1228090</v>
      </c>
    </row>
    <row r="124" spans="1:21" x14ac:dyDescent="0.25">
      <c r="U124">
        <v>2.7</v>
      </c>
    </row>
    <row r="126" spans="1:21" x14ac:dyDescent="0.25">
      <c r="E126" s="62"/>
    </row>
    <row r="127" spans="1:21" x14ac:dyDescent="0.25">
      <c r="E127" s="62"/>
    </row>
    <row r="128" spans="1:21" x14ac:dyDescent="0.25">
      <c r="B128" s="29"/>
    </row>
    <row r="131" spans="4:4" x14ac:dyDescent="0.25">
      <c r="D131" s="55"/>
    </row>
  </sheetData>
  <mergeCells count="1">
    <mergeCell ref="A120:D120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B0CA9-1656-4786-B1C7-C30A36B167EF}">
  <dimension ref="A1:AK101"/>
  <sheetViews>
    <sheetView topLeftCell="A82" zoomScale="85" zoomScaleNormal="85" workbookViewId="0">
      <pane xSplit="1" topLeftCell="X1" activePane="topRight" state="frozen"/>
      <selection pane="topRight" activeCell="AK101" sqref="AK101"/>
    </sheetView>
  </sheetViews>
  <sheetFormatPr defaultRowHeight="15" x14ac:dyDescent="0.25"/>
  <cols>
    <col min="1" max="1" width="25" customWidth="1"/>
    <col min="2" max="2" width="20.42578125" bestFit="1" customWidth="1"/>
    <col min="3" max="4" width="9.85546875" customWidth="1"/>
    <col min="5" max="6" width="9.28515625" bestFit="1" customWidth="1"/>
    <col min="7" max="8" width="10.5703125" bestFit="1" customWidth="1"/>
    <col min="9" max="9" width="9.28515625" bestFit="1" customWidth="1"/>
    <col min="10" max="10" width="7.7109375" bestFit="1" customWidth="1"/>
    <col min="11" max="11" width="8.5703125" bestFit="1" customWidth="1"/>
    <col min="12" max="12" width="8.140625" bestFit="1" customWidth="1"/>
    <col min="13" max="13" width="10.5703125" bestFit="1" customWidth="1"/>
    <col min="14" max="14" width="6.85546875" bestFit="1" customWidth="1"/>
    <col min="15" max="16" width="9.28515625" bestFit="1" customWidth="1"/>
    <col min="17" max="17" width="10.5703125" bestFit="1" customWidth="1"/>
    <col min="18" max="18" width="9.28515625" bestFit="1" customWidth="1"/>
    <col min="19" max="20" width="10.5703125" bestFit="1" customWidth="1"/>
    <col min="21" max="22" width="9.28515625" bestFit="1" customWidth="1"/>
    <col min="23" max="36" width="10.42578125" customWidth="1"/>
    <col min="37" max="37" width="45.42578125" customWidth="1"/>
  </cols>
  <sheetData>
    <row r="1" spans="1:37" x14ac:dyDescent="0.25">
      <c r="A1" s="1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7" thickBot="1" x14ac:dyDescent="0.3">
      <c r="A3" s="45" t="s">
        <v>5</v>
      </c>
      <c r="B3" s="46" t="s">
        <v>2</v>
      </c>
      <c r="C3" s="75" t="s">
        <v>52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7"/>
      <c r="AF3" s="65"/>
      <c r="AG3" s="65"/>
      <c r="AH3" s="65"/>
      <c r="AI3" s="65"/>
      <c r="AJ3" s="65"/>
      <c r="AK3" s="49" t="s">
        <v>10</v>
      </c>
    </row>
    <row r="4" spans="1:37" ht="15.75" thickBot="1" x14ac:dyDescent="0.3">
      <c r="A4" s="47"/>
      <c r="B4" s="50"/>
      <c r="C4" s="42">
        <v>43647</v>
      </c>
      <c r="D4" s="43">
        <v>43678</v>
      </c>
      <c r="E4" s="43">
        <v>43709</v>
      </c>
      <c r="F4" s="43">
        <v>43739</v>
      </c>
      <c r="G4" s="43">
        <v>43770</v>
      </c>
      <c r="H4" s="43">
        <v>43800</v>
      </c>
      <c r="I4" s="43">
        <v>43831</v>
      </c>
      <c r="J4" s="43">
        <v>43862</v>
      </c>
      <c r="K4" s="43">
        <v>43891</v>
      </c>
      <c r="L4" s="43">
        <v>43922</v>
      </c>
      <c r="M4" s="43">
        <v>43952</v>
      </c>
      <c r="N4" s="43">
        <v>43983</v>
      </c>
      <c r="O4" s="43">
        <v>44032</v>
      </c>
      <c r="P4" s="43">
        <v>44063</v>
      </c>
      <c r="Q4" s="43">
        <v>44094</v>
      </c>
      <c r="R4" s="43">
        <v>44124</v>
      </c>
      <c r="S4" s="43">
        <v>44155</v>
      </c>
      <c r="T4" s="43">
        <v>44185</v>
      </c>
      <c r="U4" s="44">
        <v>44197</v>
      </c>
      <c r="V4" s="51">
        <v>44228</v>
      </c>
      <c r="W4" s="51" t="s">
        <v>242</v>
      </c>
      <c r="X4" s="51">
        <v>44287</v>
      </c>
      <c r="Y4" s="51">
        <v>44317</v>
      </c>
      <c r="Z4" s="51">
        <v>44348</v>
      </c>
      <c r="AA4" s="51">
        <v>44378</v>
      </c>
      <c r="AB4" s="51">
        <v>44409</v>
      </c>
      <c r="AC4" s="51">
        <v>44460</v>
      </c>
      <c r="AD4" s="51">
        <v>44490</v>
      </c>
      <c r="AE4" s="51">
        <v>44521</v>
      </c>
      <c r="AF4" s="51">
        <v>44551</v>
      </c>
      <c r="AG4" s="51">
        <v>44583</v>
      </c>
      <c r="AH4" s="51">
        <v>44614</v>
      </c>
      <c r="AI4" s="51" t="s">
        <v>448</v>
      </c>
      <c r="AJ4" s="51" t="s">
        <v>458</v>
      </c>
      <c r="AK4" s="48"/>
    </row>
    <row r="5" spans="1:37" ht="15.75" x14ac:dyDescent="0.25">
      <c r="A5" s="39" t="s">
        <v>13</v>
      </c>
      <c r="B5" s="40" t="s">
        <v>14</v>
      </c>
      <c r="C5" s="14"/>
      <c r="D5" s="15"/>
      <c r="E5" s="15">
        <v>3000</v>
      </c>
      <c r="F5" s="15"/>
      <c r="G5" s="15"/>
      <c r="H5" s="15"/>
      <c r="I5" s="15"/>
      <c r="J5" s="15"/>
      <c r="K5" s="15"/>
      <c r="L5" s="15"/>
      <c r="M5" s="15"/>
      <c r="N5" s="15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16">
        <f>SUM(C5:AF5)</f>
        <v>3000</v>
      </c>
    </row>
    <row r="6" spans="1:37" ht="15.75" x14ac:dyDescent="0.25">
      <c r="A6" s="6" t="s">
        <v>19</v>
      </c>
      <c r="B6" s="7" t="s">
        <v>23</v>
      </c>
      <c r="C6" s="17"/>
      <c r="D6" s="18"/>
      <c r="E6" s="18"/>
      <c r="F6" s="18">
        <v>3120</v>
      </c>
      <c r="G6" s="18"/>
      <c r="H6" s="18"/>
      <c r="I6" s="18"/>
      <c r="J6" s="18"/>
      <c r="K6" s="18"/>
      <c r="L6" s="18"/>
      <c r="M6" s="18"/>
      <c r="N6" s="18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16">
        <f t="shared" ref="AK6:AK69" si="0">SUM(C6:AF6)</f>
        <v>3120</v>
      </c>
    </row>
    <row r="7" spans="1:37" ht="15.75" x14ac:dyDescent="0.25">
      <c r="A7" s="6" t="s">
        <v>20</v>
      </c>
      <c r="B7" s="7" t="s">
        <v>24</v>
      </c>
      <c r="C7" s="17"/>
      <c r="D7" s="18"/>
      <c r="E7" s="18"/>
      <c r="F7" s="18">
        <v>3920</v>
      </c>
      <c r="G7" s="18"/>
      <c r="H7" s="18"/>
      <c r="I7" s="18"/>
      <c r="J7" s="18"/>
      <c r="K7" s="18"/>
      <c r="L7" s="18"/>
      <c r="M7" s="18"/>
      <c r="N7" s="18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16">
        <f t="shared" si="0"/>
        <v>3920</v>
      </c>
    </row>
    <row r="8" spans="1:37" ht="15.75" x14ac:dyDescent="0.25">
      <c r="A8" s="6" t="s">
        <v>21</v>
      </c>
      <c r="B8" s="7" t="s">
        <v>25</v>
      </c>
      <c r="C8" s="17"/>
      <c r="D8" s="18"/>
      <c r="E8" s="18"/>
      <c r="F8" s="18">
        <v>1650</v>
      </c>
      <c r="G8" s="18"/>
      <c r="H8" s="18"/>
      <c r="I8" s="18"/>
      <c r="J8" s="18"/>
      <c r="K8" s="18"/>
      <c r="L8" s="18"/>
      <c r="M8" s="18"/>
      <c r="N8" s="18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16">
        <f t="shared" si="0"/>
        <v>1650</v>
      </c>
    </row>
    <row r="9" spans="1:37" ht="15.75" x14ac:dyDescent="0.25">
      <c r="A9" s="6" t="s">
        <v>22</v>
      </c>
      <c r="B9" s="7" t="s">
        <v>26</v>
      </c>
      <c r="C9" s="19"/>
      <c r="D9" s="18"/>
      <c r="E9" s="18"/>
      <c r="F9" s="18"/>
      <c r="G9" s="18">
        <v>3000</v>
      </c>
      <c r="H9" s="18"/>
      <c r="I9" s="18"/>
      <c r="J9" s="18"/>
      <c r="K9" s="18"/>
      <c r="L9" s="18"/>
      <c r="M9" s="18"/>
      <c r="N9" s="18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16">
        <f t="shared" si="0"/>
        <v>3000</v>
      </c>
    </row>
    <row r="10" spans="1:37" ht="15.75" x14ac:dyDescent="0.25">
      <c r="A10" s="6" t="s">
        <v>36</v>
      </c>
      <c r="B10" s="7" t="s">
        <v>41</v>
      </c>
      <c r="C10" s="17"/>
      <c r="D10" s="18"/>
      <c r="E10" s="18"/>
      <c r="F10" s="18"/>
      <c r="G10" s="18">
        <v>2250</v>
      </c>
      <c r="H10" s="18"/>
      <c r="I10" s="18"/>
      <c r="J10" s="18"/>
      <c r="K10" s="18"/>
      <c r="L10" s="18"/>
      <c r="M10" s="18"/>
      <c r="N10" s="18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16">
        <f t="shared" si="0"/>
        <v>2250</v>
      </c>
    </row>
    <row r="11" spans="1:37" ht="15.75" x14ac:dyDescent="0.25">
      <c r="A11" s="6" t="s">
        <v>37</v>
      </c>
      <c r="B11" s="7" t="s">
        <v>42</v>
      </c>
      <c r="C11" s="19"/>
      <c r="D11" s="18"/>
      <c r="E11" s="18"/>
      <c r="F11" s="18"/>
      <c r="G11" s="18">
        <v>1800</v>
      </c>
      <c r="H11" s="18"/>
      <c r="I11" s="18"/>
      <c r="J11" s="18"/>
      <c r="K11" s="18"/>
      <c r="L11" s="18"/>
      <c r="M11" s="18"/>
      <c r="N11" s="18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16">
        <f t="shared" si="0"/>
        <v>1800</v>
      </c>
    </row>
    <row r="12" spans="1:37" ht="15.75" x14ac:dyDescent="0.25">
      <c r="A12" s="6" t="s">
        <v>38</v>
      </c>
      <c r="B12" s="7" t="s">
        <v>43</v>
      </c>
      <c r="C12" s="17"/>
      <c r="D12" s="18"/>
      <c r="E12" s="18"/>
      <c r="F12" s="18"/>
      <c r="G12" s="18">
        <v>1650</v>
      </c>
      <c r="H12" s="18"/>
      <c r="I12" s="18"/>
      <c r="J12" s="18"/>
      <c r="K12" s="18"/>
      <c r="L12" s="18"/>
      <c r="M12" s="18"/>
      <c r="N12" s="18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16">
        <f t="shared" si="0"/>
        <v>1650</v>
      </c>
    </row>
    <row r="13" spans="1:37" ht="15.75" x14ac:dyDescent="0.25">
      <c r="A13" s="6" t="s">
        <v>39</v>
      </c>
      <c r="B13" s="7" t="s">
        <v>44</v>
      </c>
      <c r="C13" s="17"/>
      <c r="D13" s="18"/>
      <c r="E13" s="18"/>
      <c r="F13" s="18"/>
      <c r="G13" s="18">
        <v>3950</v>
      </c>
      <c r="H13" s="18"/>
      <c r="I13" s="18"/>
      <c r="J13" s="18"/>
      <c r="K13" s="18"/>
      <c r="L13" s="18"/>
      <c r="M13" s="18"/>
      <c r="N13" s="18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16">
        <f t="shared" si="0"/>
        <v>3950</v>
      </c>
    </row>
    <row r="14" spans="1:37" ht="15.75" x14ac:dyDescent="0.25">
      <c r="A14" s="6" t="s">
        <v>60</v>
      </c>
      <c r="B14" s="7" t="s">
        <v>64</v>
      </c>
      <c r="C14" s="17"/>
      <c r="D14" s="18"/>
      <c r="E14" s="18"/>
      <c r="F14" s="18"/>
      <c r="G14" s="18"/>
      <c r="H14" s="18">
        <v>4250</v>
      </c>
      <c r="I14" s="18"/>
      <c r="J14" s="18"/>
      <c r="K14" s="18"/>
      <c r="L14" s="18"/>
      <c r="M14" s="18"/>
      <c r="N14" s="18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16">
        <f t="shared" si="0"/>
        <v>4250</v>
      </c>
    </row>
    <row r="15" spans="1:37" ht="15.75" x14ac:dyDescent="0.25">
      <c r="A15" s="6" t="s">
        <v>61</v>
      </c>
      <c r="B15" s="7" t="s">
        <v>102</v>
      </c>
      <c r="C15" s="17"/>
      <c r="D15" s="18"/>
      <c r="E15" s="18"/>
      <c r="F15" s="18"/>
      <c r="G15" s="18"/>
      <c r="H15" s="18">
        <v>1050</v>
      </c>
      <c r="I15" s="18"/>
      <c r="J15" s="18"/>
      <c r="K15" s="18"/>
      <c r="L15" s="18"/>
      <c r="M15" s="18"/>
      <c r="N15" s="18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16">
        <f t="shared" si="0"/>
        <v>1050</v>
      </c>
    </row>
    <row r="16" spans="1:37" ht="15.75" x14ac:dyDescent="0.25">
      <c r="A16" s="6" t="s">
        <v>68</v>
      </c>
      <c r="B16" s="7" t="s">
        <v>65</v>
      </c>
      <c r="C16" s="17"/>
      <c r="D16" s="18"/>
      <c r="E16" s="18"/>
      <c r="F16" s="18"/>
      <c r="G16" s="18"/>
      <c r="H16" s="28">
        <v>337.5</v>
      </c>
      <c r="I16" s="28">
        <v>337.5</v>
      </c>
      <c r="J16" s="18"/>
      <c r="K16" s="18"/>
      <c r="L16" s="18"/>
      <c r="M16" s="18"/>
      <c r="N16" s="18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16">
        <f t="shared" si="0"/>
        <v>675</v>
      </c>
    </row>
    <row r="17" spans="1:37" ht="15.75" x14ac:dyDescent="0.25">
      <c r="A17" s="6" t="s">
        <v>62</v>
      </c>
      <c r="B17" s="7" t="s">
        <v>66</v>
      </c>
      <c r="C17" s="17"/>
      <c r="D17" s="18"/>
      <c r="E17" s="18"/>
      <c r="F17" s="18"/>
      <c r="G17" s="18"/>
      <c r="H17" s="18">
        <v>3250</v>
      </c>
      <c r="I17" s="18">
        <v>1300</v>
      </c>
      <c r="J17" s="18"/>
      <c r="K17" s="18"/>
      <c r="L17" s="18"/>
      <c r="M17" s="18"/>
      <c r="N17" s="18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16">
        <f t="shared" si="0"/>
        <v>4550</v>
      </c>
    </row>
    <row r="18" spans="1:37" ht="15.75" x14ac:dyDescent="0.25">
      <c r="A18" s="6" t="s">
        <v>63</v>
      </c>
      <c r="B18" s="7" t="s">
        <v>67</v>
      </c>
      <c r="C18" s="17"/>
      <c r="D18" s="18"/>
      <c r="E18" s="18"/>
      <c r="F18" s="18"/>
      <c r="G18" s="18"/>
      <c r="H18" s="18">
        <v>2000</v>
      </c>
      <c r="I18" s="18"/>
      <c r="J18" s="18"/>
      <c r="K18" s="18"/>
      <c r="L18" s="18"/>
      <c r="M18" s="18"/>
      <c r="N18" s="18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16">
        <f t="shared" si="0"/>
        <v>2000</v>
      </c>
    </row>
    <row r="19" spans="1:37" ht="15.75" x14ac:dyDescent="0.25">
      <c r="A19" s="6" t="s">
        <v>69</v>
      </c>
      <c r="B19" s="7" t="s">
        <v>70</v>
      </c>
      <c r="C19" s="17"/>
      <c r="D19" s="18"/>
      <c r="E19" s="18"/>
      <c r="F19" s="18"/>
      <c r="G19" s="18"/>
      <c r="H19" s="18"/>
      <c r="I19" s="18">
        <v>500</v>
      </c>
      <c r="J19" s="18"/>
      <c r="K19" s="18"/>
      <c r="L19" s="18"/>
      <c r="M19" s="18"/>
      <c r="N19" s="18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16">
        <f t="shared" si="0"/>
        <v>500</v>
      </c>
    </row>
    <row r="20" spans="1:37" ht="15.75" x14ac:dyDescent="0.25">
      <c r="A20" s="6" t="s">
        <v>77</v>
      </c>
      <c r="B20" s="7" t="s">
        <v>79</v>
      </c>
      <c r="C20" s="17"/>
      <c r="D20" s="18"/>
      <c r="E20" s="18"/>
      <c r="F20" s="18"/>
      <c r="G20" s="18"/>
      <c r="H20" s="18"/>
      <c r="I20" s="18"/>
      <c r="J20" s="18"/>
      <c r="K20" s="18">
        <v>950</v>
      </c>
      <c r="L20" s="18"/>
      <c r="M20" s="18"/>
      <c r="N20" s="18"/>
      <c r="O20" s="35"/>
      <c r="P20" s="35"/>
      <c r="Q20" s="35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16">
        <f t="shared" si="0"/>
        <v>950</v>
      </c>
    </row>
    <row r="21" spans="1:37" ht="15.75" x14ac:dyDescent="0.25">
      <c r="A21" s="6" t="s">
        <v>84</v>
      </c>
      <c r="B21" s="7" t="s">
        <v>86</v>
      </c>
      <c r="C21" s="17"/>
      <c r="D21" s="18"/>
      <c r="E21" s="18"/>
      <c r="F21" s="18"/>
      <c r="G21" s="18"/>
      <c r="H21" s="18"/>
      <c r="I21" s="18"/>
      <c r="J21" s="18"/>
      <c r="K21" s="18"/>
      <c r="L21" s="18">
        <v>200</v>
      </c>
      <c r="M21" s="18"/>
      <c r="N21" s="18"/>
      <c r="O21" s="35"/>
      <c r="P21" s="35"/>
      <c r="Q21" s="35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16">
        <f t="shared" si="0"/>
        <v>200</v>
      </c>
    </row>
    <row r="22" spans="1:37" ht="15.75" x14ac:dyDescent="0.25">
      <c r="A22" s="6" t="s">
        <v>85</v>
      </c>
      <c r="B22" s="7" t="s">
        <v>87</v>
      </c>
      <c r="C22" s="17"/>
      <c r="D22" s="18"/>
      <c r="E22" s="18"/>
      <c r="F22" s="18"/>
      <c r="G22" s="18"/>
      <c r="H22" s="18"/>
      <c r="I22" s="18"/>
      <c r="J22" s="18"/>
      <c r="K22" s="18"/>
      <c r="L22" s="18">
        <v>550</v>
      </c>
      <c r="M22" s="18"/>
      <c r="N22" s="18"/>
      <c r="O22" s="35"/>
      <c r="P22" s="35"/>
      <c r="Q22" s="35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16">
        <f t="shared" si="0"/>
        <v>550</v>
      </c>
    </row>
    <row r="23" spans="1:37" ht="15.75" x14ac:dyDescent="0.25">
      <c r="A23" s="6" t="s">
        <v>88</v>
      </c>
      <c r="B23" s="7" t="s">
        <v>91</v>
      </c>
      <c r="C23" s="17"/>
      <c r="D23" s="18"/>
      <c r="E23" s="18"/>
      <c r="F23" s="18"/>
      <c r="G23" s="18"/>
      <c r="H23" s="18"/>
      <c r="I23" s="18"/>
      <c r="J23" s="18"/>
      <c r="K23" s="18"/>
      <c r="L23" s="18"/>
      <c r="M23" s="18">
        <v>1200</v>
      </c>
      <c r="N23" s="18"/>
      <c r="O23" s="35"/>
      <c r="P23" s="35"/>
      <c r="Q23" s="35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16">
        <f t="shared" si="0"/>
        <v>1200</v>
      </c>
    </row>
    <row r="24" spans="1:37" ht="15.75" x14ac:dyDescent="0.25">
      <c r="A24" s="6" t="s">
        <v>100</v>
      </c>
      <c r="B24" s="7" t="s">
        <v>92</v>
      </c>
      <c r="C24" s="17"/>
      <c r="D24" s="18"/>
      <c r="E24" s="18"/>
      <c r="F24" s="18"/>
      <c r="G24" s="18"/>
      <c r="H24" s="18"/>
      <c r="I24" s="18"/>
      <c r="J24" s="18"/>
      <c r="K24" s="18"/>
      <c r="L24" s="18"/>
      <c r="M24" s="18">
        <v>950</v>
      </c>
      <c r="N24" s="18"/>
      <c r="O24" s="35"/>
      <c r="P24" s="35"/>
      <c r="Q24" s="35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16">
        <f t="shared" si="0"/>
        <v>950</v>
      </c>
    </row>
    <row r="25" spans="1:37" ht="15.75" x14ac:dyDescent="0.25">
      <c r="A25" s="6" t="s">
        <v>101</v>
      </c>
      <c r="B25" s="7" t="s">
        <v>93</v>
      </c>
      <c r="C25" s="17"/>
      <c r="D25" s="18"/>
      <c r="E25" s="18"/>
      <c r="F25" s="18"/>
      <c r="G25" s="18"/>
      <c r="H25" s="18"/>
      <c r="I25" s="18"/>
      <c r="J25" s="18"/>
      <c r="K25" s="18"/>
      <c r="L25" s="18"/>
      <c r="M25" s="18">
        <v>13000</v>
      </c>
      <c r="N25" s="18"/>
      <c r="O25" s="35"/>
      <c r="P25" s="35"/>
      <c r="Q25" s="35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16">
        <f t="shared" si="0"/>
        <v>13000</v>
      </c>
    </row>
    <row r="26" spans="1:37" ht="15.75" x14ac:dyDescent="0.25">
      <c r="A26" s="6" t="s">
        <v>105</v>
      </c>
      <c r="B26" s="8" t="s">
        <v>106</v>
      </c>
      <c r="C26" s="20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36">
        <v>1000</v>
      </c>
      <c r="P26" s="36"/>
      <c r="Q26" s="36"/>
      <c r="R26" s="18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16">
        <f t="shared" si="0"/>
        <v>1000</v>
      </c>
    </row>
    <row r="27" spans="1:37" ht="15.75" x14ac:dyDescent="0.25">
      <c r="A27" s="6" t="s">
        <v>35</v>
      </c>
      <c r="B27" s="8" t="s">
        <v>107</v>
      </c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36">
        <v>7150</v>
      </c>
      <c r="P27" s="36"/>
      <c r="Q27" s="36"/>
      <c r="R27" s="18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16">
        <f t="shared" si="0"/>
        <v>7150</v>
      </c>
    </row>
    <row r="28" spans="1:37" ht="15.75" x14ac:dyDescent="0.25">
      <c r="A28" s="6" t="s">
        <v>110</v>
      </c>
      <c r="B28" s="8" t="s">
        <v>108</v>
      </c>
      <c r="C28" s="20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36"/>
      <c r="P28" s="36">
        <v>1550</v>
      </c>
      <c r="Q28" s="36"/>
      <c r="R28" s="18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16">
        <f t="shared" si="0"/>
        <v>1550</v>
      </c>
    </row>
    <row r="29" spans="1:37" ht="15.75" x14ac:dyDescent="0.25">
      <c r="A29" s="6" t="s">
        <v>111</v>
      </c>
      <c r="B29" s="8" t="s">
        <v>109</v>
      </c>
      <c r="C29" s="20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36"/>
      <c r="P29" s="36">
        <v>700</v>
      </c>
      <c r="Q29" s="36"/>
      <c r="R29" s="18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16">
        <f t="shared" si="0"/>
        <v>700</v>
      </c>
    </row>
    <row r="30" spans="1:37" ht="15.75" x14ac:dyDescent="0.25">
      <c r="A30" s="6" t="s">
        <v>134</v>
      </c>
      <c r="B30" s="8" t="s">
        <v>141</v>
      </c>
      <c r="C30" s="20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36"/>
      <c r="P30" s="36"/>
      <c r="Q30" s="36">
        <v>1200</v>
      </c>
      <c r="R30" s="18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16">
        <f t="shared" si="0"/>
        <v>1200</v>
      </c>
    </row>
    <row r="31" spans="1:37" ht="15.75" x14ac:dyDescent="0.25">
      <c r="A31" s="6" t="s">
        <v>135</v>
      </c>
      <c r="B31" s="8" t="s">
        <v>147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36"/>
      <c r="P31" s="36"/>
      <c r="Q31" s="36">
        <v>1150</v>
      </c>
      <c r="R31" s="18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16">
        <f t="shared" si="0"/>
        <v>1150</v>
      </c>
    </row>
    <row r="32" spans="1:37" ht="15.75" x14ac:dyDescent="0.25">
      <c r="A32" s="6" t="s">
        <v>136</v>
      </c>
      <c r="B32" s="8" t="s">
        <v>142</v>
      </c>
      <c r="C32" s="20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36"/>
      <c r="P32" s="36"/>
      <c r="Q32" s="36">
        <v>500</v>
      </c>
      <c r="R32" s="18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16">
        <f t="shared" si="0"/>
        <v>500</v>
      </c>
    </row>
    <row r="33" spans="1:37" ht="15.75" x14ac:dyDescent="0.25">
      <c r="A33" s="6" t="s">
        <v>137</v>
      </c>
      <c r="B33" s="8" t="s">
        <v>143</v>
      </c>
      <c r="C33" s="20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36"/>
      <c r="P33" s="36"/>
      <c r="Q33" s="36">
        <v>3000</v>
      </c>
      <c r="R33" s="18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16">
        <f t="shared" si="0"/>
        <v>3000</v>
      </c>
    </row>
    <row r="34" spans="1:37" ht="15.75" x14ac:dyDescent="0.25">
      <c r="A34" s="6" t="s">
        <v>138</v>
      </c>
      <c r="B34" s="7" t="s">
        <v>144</v>
      </c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>
        <v>7200</v>
      </c>
      <c r="R34" s="18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16">
        <f t="shared" si="0"/>
        <v>7200</v>
      </c>
    </row>
    <row r="35" spans="1:37" ht="15.75" x14ac:dyDescent="0.25">
      <c r="A35" s="38" t="s">
        <v>162</v>
      </c>
      <c r="B35" s="7" t="s">
        <v>163</v>
      </c>
      <c r="C35" s="17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>
        <v>4650</v>
      </c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16">
        <f t="shared" si="0"/>
        <v>4650</v>
      </c>
    </row>
    <row r="36" spans="1:37" ht="15.75" x14ac:dyDescent="0.25">
      <c r="A36" s="41" t="s">
        <v>155</v>
      </c>
      <c r="B36" s="7" t="s">
        <v>158</v>
      </c>
      <c r="C36" s="17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35">
        <v>600</v>
      </c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16">
        <f t="shared" si="0"/>
        <v>600</v>
      </c>
    </row>
    <row r="37" spans="1:37" ht="15.75" x14ac:dyDescent="0.25">
      <c r="A37" s="41" t="s">
        <v>156</v>
      </c>
      <c r="B37" s="7" t="s">
        <v>159</v>
      </c>
      <c r="C37" s="17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35">
        <v>5300</v>
      </c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16">
        <f t="shared" si="0"/>
        <v>5300</v>
      </c>
    </row>
    <row r="38" spans="1:37" ht="15.75" x14ac:dyDescent="0.25">
      <c r="A38" s="41" t="s">
        <v>166</v>
      </c>
      <c r="B38" s="7" t="s">
        <v>167</v>
      </c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35">
        <v>2650</v>
      </c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16">
        <f t="shared" si="0"/>
        <v>2650</v>
      </c>
    </row>
    <row r="39" spans="1:37" ht="15.75" x14ac:dyDescent="0.25">
      <c r="A39" s="41" t="s">
        <v>170</v>
      </c>
      <c r="B39" s="7" t="s">
        <v>171</v>
      </c>
      <c r="C39" s="17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35">
        <v>2650</v>
      </c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16">
        <f t="shared" si="0"/>
        <v>2650</v>
      </c>
    </row>
    <row r="40" spans="1:37" ht="15.75" x14ac:dyDescent="0.25">
      <c r="A40" s="41" t="s">
        <v>173</v>
      </c>
      <c r="B40" s="7" t="s">
        <v>174</v>
      </c>
      <c r="C40" s="17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35">
        <v>2100</v>
      </c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16">
        <f t="shared" si="0"/>
        <v>2100</v>
      </c>
    </row>
    <row r="41" spans="1:37" ht="15.75" x14ac:dyDescent="0.25">
      <c r="A41" s="41" t="s">
        <v>177</v>
      </c>
      <c r="B41" s="7" t="s">
        <v>178</v>
      </c>
      <c r="C41" s="17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35">
        <v>1500</v>
      </c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16">
        <f t="shared" si="0"/>
        <v>1500</v>
      </c>
    </row>
    <row r="42" spans="1:37" ht="15.75" x14ac:dyDescent="0.25">
      <c r="A42" s="41" t="s">
        <v>69</v>
      </c>
      <c r="B42" s="7" t="s">
        <v>184</v>
      </c>
      <c r="C42" s="17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>
        <v>250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16">
        <f t="shared" si="0"/>
        <v>250</v>
      </c>
    </row>
    <row r="43" spans="1:37" ht="15.75" x14ac:dyDescent="0.25">
      <c r="A43" s="41" t="s">
        <v>198</v>
      </c>
      <c r="B43" s="7" t="s">
        <v>206</v>
      </c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>
        <v>9600</v>
      </c>
      <c r="U43" s="34"/>
      <c r="V43" s="34"/>
      <c r="W43" s="34">
        <v>3700</v>
      </c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16">
        <f t="shared" si="0"/>
        <v>13300</v>
      </c>
    </row>
    <row r="44" spans="1:37" ht="15.75" x14ac:dyDescent="0.25">
      <c r="A44" s="41" t="s">
        <v>200</v>
      </c>
      <c r="B44" s="7" t="s">
        <v>207</v>
      </c>
      <c r="C44" s="17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>
        <v>950</v>
      </c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16">
        <f t="shared" si="0"/>
        <v>950</v>
      </c>
    </row>
    <row r="45" spans="1:37" ht="15.75" x14ac:dyDescent="0.25">
      <c r="A45" s="41" t="s">
        <v>201</v>
      </c>
      <c r="B45" s="7" t="s">
        <v>208</v>
      </c>
      <c r="C45" s="17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>
        <v>700</v>
      </c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16">
        <f t="shared" si="0"/>
        <v>700</v>
      </c>
    </row>
    <row r="46" spans="1:37" ht="15.75" x14ac:dyDescent="0.25">
      <c r="A46" s="41" t="s">
        <v>202</v>
      </c>
      <c r="B46" s="7" t="s">
        <v>209</v>
      </c>
      <c r="C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>
        <v>1400</v>
      </c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16">
        <f t="shared" si="0"/>
        <v>1400</v>
      </c>
    </row>
    <row r="47" spans="1:37" ht="15.75" x14ac:dyDescent="0.25">
      <c r="A47" s="41" t="s">
        <v>203</v>
      </c>
      <c r="B47" s="7" t="s">
        <v>210</v>
      </c>
      <c r="C47" s="17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>
        <v>350</v>
      </c>
      <c r="U47" s="34">
        <v>200</v>
      </c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16">
        <f t="shared" si="0"/>
        <v>550</v>
      </c>
    </row>
    <row r="48" spans="1:37" ht="15.75" x14ac:dyDescent="0.25">
      <c r="A48" s="41" t="s">
        <v>204</v>
      </c>
      <c r="B48" s="7" t="s">
        <v>211</v>
      </c>
      <c r="C48" s="17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>
        <v>750</v>
      </c>
      <c r="U48" s="34">
        <v>400</v>
      </c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16">
        <f t="shared" si="0"/>
        <v>1150</v>
      </c>
    </row>
    <row r="49" spans="1:37" ht="15.75" x14ac:dyDescent="0.25">
      <c r="A49" s="41" t="s">
        <v>205</v>
      </c>
      <c r="B49" s="7" t="s">
        <v>212</v>
      </c>
      <c r="C49" s="17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>
        <v>5000</v>
      </c>
      <c r="V49" s="34">
        <v>1400</v>
      </c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16">
        <f t="shared" si="0"/>
        <v>6400</v>
      </c>
    </row>
    <row r="50" spans="1:37" ht="15.75" x14ac:dyDescent="0.25">
      <c r="A50" s="41" t="s">
        <v>224</v>
      </c>
      <c r="B50" s="7" t="s">
        <v>220</v>
      </c>
      <c r="C50" s="17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>
        <v>600</v>
      </c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16">
        <f t="shared" si="0"/>
        <v>600</v>
      </c>
    </row>
    <row r="51" spans="1:37" ht="15.75" x14ac:dyDescent="0.25">
      <c r="A51" s="41" t="s">
        <v>234</v>
      </c>
      <c r="B51" s="7" t="s">
        <v>239</v>
      </c>
      <c r="C51" s="17"/>
      <c r="D51" s="41"/>
      <c r="E51" s="7"/>
      <c r="F51" s="17"/>
      <c r="G51" s="41"/>
      <c r="H51" s="7"/>
      <c r="I51" s="17"/>
      <c r="J51" s="41"/>
      <c r="K51" s="7"/>
      <c r="L51" s="17"/>
      <c r="M51" s="41"/>
      <c r="N51" s="7"/>
      <c r="O51" s="17"/>
      <c r="P51" s="41"/>
      <c r="Q51" s="7"/>
      <c r="R51" s="17"/>
      <c r="S51" s="41"/>
      <c r="T51" s="7"/>
      <c r="U51" s="17"/>
      <c r="V51" s="41"/>
      <c r="W51" s="34">
        <v>9950</v>
      </c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16">
        <f t="shared" si="0"/>
        <v>9950</v>
      </c>
    </row>
    <row r="52" spans="1:37" ht="15.75" x14ac:dyDescent="0.25">
      <c r="A52" s="41" t="s">
        <v>259</v>
      </c>
      <c r="B52" s="7" t="s">
        <v>240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>
        <v>3200</v>
      </c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16">
        <f t="shared" si="0"/>
        <v>3200</v>
      </c>
    </row>
    <row r="53" spans="1:37" ht="15.75" x14ac:dyDescent="0.25">
      <c r="A53" s="41" t="s">
        <v>260</v>
      </c>
      <c r="B53" s="53" t="s">
        <v>247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>
        <v>400</v>
      </c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16">
        <f t="shared" si="0"/>
        <v>400</v>
      </c>
    </row>
    <row r="54" spans="1:37" ht="15.75" x14ac:dyDescent="0.25">
      <c r="A54" s="61" t="s">
        <v>244</v>
      </c>
      <c r="B54" s="53" t="s">
        <v>249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>
        <v>450</v>
      </c>
      <c r="Y54" s="60"/>
      <c r="Z54" s="60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16">
        <f t="shared" si="0"/>
        <v>450</v>
      </c>
    </row>
    <row r="55" spans="1:37" ht="15.75" x14ac:dyDescent="0.25">
      <c r="A55" s="41" t="s">
        <v>275</v>
      </c>
      <c r="B55" s="7" t="s">
        <v>264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>
        <v>2250</v>
      </c>
      <c r="Z55" s="18"/>
      <c r="AA55" s="18"/>
      <c r="AB55" s="34"/>
      <c r="AC55" s="34"/>
      <c r="AD55" s="34"/>
      <c r="AE55" s="34"/>
      <c r="AF55" s="34"/>
      <c r="AG55" s="34"/>
      <c r="AH55" s="34"/>
      <c r="AI55" s="34"/>
      <c r="AJ55" s="34"/>
      <c r="AK55" s="16">
        <f t="shared" si="0"/>
        <v>2250</v>
      </c>
    </row>
    <row r="56" spans="1:37" ht="15.75" x14ac:dyDescent="0.25">
      <c r="A56" s="41" t="s">
        <v>271</v>
      </c>
      <c r="B56" s="7" t="s">
        <v>273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>
        <v>900</v>
      </c>
      <c r="Z56" s="18"/>
      <c r="AA56" s="18"/>
      <c r="AB56" s="34"/>
      <c r="AC56" s="34"/>
      <c r="AD56" s="34"/>
      <c r="AE56" s="34"/>
      <c r="AF56" s="34"/>
      <c r="AG56" s="34"/>
      <c r="AH56" s="34"/>
      <c r="AI56" s="34"/>
      <c r="AJ56" s="34"/>
      <c r="AK56" s="16">
        <f t="shared" si="0"/>
        <v>900</v>
      </c>
    </row>
    <row r="57" spans="1:37" ht="15.75" x14ac:dyDescent="0.25">
      <c r="A57" s="41" t="s">
        <v>282</v>
      </c>
      <c r="B57" s="7" t="s">
        <v>283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>
        <v>4800</v>
      </c>
      <c r="AA57" s="18"/>
      <c r="AB57" s="34"/>
      <c r="AC57" s="34"/>
      <c r="AD57" s="34"/>
      <c r="AE57" s="34"/>
      <c r="AF57" s="34"/>
      <c r="AG57" s="34"/>
      <c r="AH57" s="34"/>
      <c r="AI57" s="34"/>
      <c r="AJ57" s="34"/>
      <c r="AK57" s="16">
        <f t="shared" si="0"/>
        <v>4800</v>
      </c>
    </row>
    <row r="58" spans="1:37" ht="15.75" x14ac:dyDescent="0.25">
      <c r="A58" s="41" t="s">
        <v>317</v>
      </c>
      <c r="B58" s="7" t="s">
        <v>287</v>
      </c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>
        <v>4000</v>
      </c>
      <c r="AA58" s="18"/>
      <c r="AB58" s="34"/>
      <c r="AC58" s="34"/>
      <c r="AD58" s="34"/>
      <c r="AE58" s="34"/>
      <c r="AF58" s="34"/>
      <c r="AG58" s="34"/>
      <c r="AH58" s="34"/>
      <c r="AI58" s="34"/>
      <c r="AJ58" s="34"/>
      <c r="AK58" s="16">
        <f t="shared" si="0"/>
        <v>4000</v>
      </c>
    </row>
    <row r="59" spans="1:37" ht="15.75" x14ac:dyDescent="0.25">
      <c r="A59" s="41" t="s">
        <v>318</v>
      </c>
      <c r="B59" s="7" t="s">
        <v>293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>
        <v>3150</v>
      </c>
      <c r="AA59" s="18"/>
      <c r="AB59" s="34"/>
      <c r="AC59" s="34"/>
      <c r="AD59" s="34"/>
      <c r="AE59" s="34"/>
      <c r="AF59" s="34"/>
      <c r="AG59" s="34"/>
      <c r="AH59" s="34"/>
      <c r="AI59" s="34"/>
      <c r="AJ59" s="34"/>
      <c r="AK59" s="16">
        <f t="shared" si="0"/>
        <v>3150</v>
      </c>
    </row>
    <row r="60" spans="1:37" ht="15.75" x14ac:dyDescent="0.25">
      <c r="A60" s="41" t="s">
        <v>295</v>
      </c>
      <c r="B60" s="7" t="s">
        <v>296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>
        <v>1250</v>
      </c>
      <c r="AB60" s="34"/>
      <c r="AC60" s="34"/>
      <c r="AD60" s="34"/>
      <c r="AE60" s="34"/>
      <c r="AF60" s="34"/>
      <c r="AG60" s="34"/>
      <c r="AH60" s="34"/>
      <c r="AI60" s="34"/>
      <c r="AJ60" s="34"/>
      <c r="AK60" s="16">
        <f t="shared" si="0"/>
        <v>1250</v>
      </c>
    </row>
    <row r="61" spans="1:37" ht="15.75" x14ac:dyDescent="0.25">
      <c r="A61" s="41" t="s">
        <v>297</v>
      </c>
      <c r="B61" s="7" t="s">
        <v>298</v>
      </c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>
        <v>4250</v>
      </c>
      <c r="AB61" s="34"/>
      <c r="AC61" s="34"/>
      <c r="AD61" s="34"/>
      <c r="AE61" s="34"/>
      <c r="AF61" s="34"/>
      <c r="AG61" s="34"/>
      <c r="AH61" s="34"/>
      <c r="AI61" s="34"/>
      <c r="AJ61" s="34"/>
      <c r="AK61" s="16">
        <f t="shared" si="0"/>
        <v>4250</v>
      </c>
    </row>
    <row r="62" spans="1:37" ht="15.75" x14ac:dyDescent="0.25">
      <c r="A62" s="41" t="s">
        <v>301</v>
      </c>
      <c r="B62" s="7" t="s">
        <v>302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>
        <v>5550</v>
      </c>
      <c r="AB62" s="34"/>
      <c r="AC62" s="34"/>
      <c r="AD62" s="34"/>
      <c r="AE62" s="34"/>
      <c r="AF62" s="34"/>
      <c r="AG62" s="34"/>
      <c r="AH62" s="34"/>
      <c r="AI62" s="34"/>
      <c r="AJ62" s="34"/>
      <c r="AK62" s="16">
        <f t="shared" si="0"/>
        <v>5550</v>
      </c>
    </row>
    <row r="63" spans="1:37" ht="15.75" x14ac:dyDescent="0.25">
      <c r="A63" s="41" t="s">
        <v>303</v>
      </c>
      <c r="B63" s="7" t="s">
        <v>304</v>
      </c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>
        <v>1550</v>
      </c>
      <c r="AB63" s="34"/>
      <c r="AC63" s="34"/>
      <c r="AD63" s="34"/>
      <c r="AE63" s="34"/>
      <c r="AF63" s="34"/>
      <c r="AG63" s="34"/>
      <c r="AH63" s="34"/>
      <c r="AI63" s="34"/>
      <c r="AJ63" s="34"/>
      <c r="AK63" s="16">
        <f t="shared" si="0"/>
        <v>1550</v>
      </c>
    </row>
    <row r="64" spans="1:37" ht="15.75" x14ac:dyDescent="0.25">
      <c r="A64" s="41" t="s">
        <v>319</v>
      </c>
      <c r="B64" s="7" t="s">
        <v>305</v>
      </c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>
        <f>1150+10700</f>
        <v>11850</v>
      </c>
      <c r="AB64" s="34">
        <v>1100</v>
      </c>
      <c r="AC64" s="34"/>
      <c r="AD64" s="34"/>
      <c r="AE64" s="34"/>
      <c r="AF64" s="34"/>
      <c r="AG64" s="34"/>
      <c r="AH64" s="34"/>
      <c r="AI64" s="34"/>
      <c r="AJ64" s="34"/>
      <c r="AK64" s="16">
        <f t="shared" si="0"/>
        <v>12950</v>
      </c>
    </row>
    <row r="65" spans="1:37" ht="15.75" x14ac:dyDescent="0.25">
      <c r="A65" s="41" t="s">
        <v>324</v>
      </c>
      <c r="B65" s="7" t="s">
        <v>325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700</v>
      </c>
      <c r="AC65" s="34"/>
      <c r="AD65" s="34"/>
      <c r="AE65" s="34"/>
      <c r="AF65" s="34"/>
      <c r="AG65" s="34"/>
      <c r="AH65" s="34"/>
      <c r="AI65" s="34"/>
      <c r="AJ65" s="34"/>
      <c r="AK65" s="16">
        <f t="shared" si="0"/>
        <v>700</v>
      </c>
    </row>
    <row r="66" spans="1:37" ht="15.75" x14ac:dyDescent="0.25">
      <c r="A66" s="41" t="s">
        <v>326</v>
      </c>
      <c r="B66" s="7" t="s">
        <v>327</v>
      </c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>
        <v>1750</v>
      </c>
      <c r="AC66" s="34"/>
      <c r="AD66" s="34"/>
      <c r="AE66" s="34"/>
      <c r="AF66" s="34"/>
      <c r="AG66" s="34"/>
      <c r="AH66" s="34"/>
      <c r="AI66" s="34"/>
      <c r="AJ66" s="34"/>
      <c r="AK66" s="16">
        <f t="shared" si="0"/>
        <v>1750</v>
      </c>
    </row>
    <row r="67" spans="1:37" ht="15.75" x14ac:dyDescent="0.25">
      <c r="A67" s="41" t="s">
        <v>334</v>
      </c>
      <c r="B67" s="7" t="s">
        <v>337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34">
        <v>1000</v>
      </c>
      <c r="AD67" s="34"/>
      <c r="AE67" s="34"/>
      <c r="AF67" s="34"/>
      <c r="AG67" s="34"/>
      <c r="AH67" s="34"/>
      <c r="AI67" s="34"/>
      <c r="AJ67" s="34"/>
      <c r="AK67" s="16">
        <f>SUM(C67:AF67)</f>
        <v>1000</v>
      </c>
    </row>
    <row r="68" spans="1:37" ht="15.75" x14ac:dyDescent="0.25">
      <c r="A68" s="41" t="s">
        <v>340</v>
      </c>
      <c r="B68" s="7" t="s">
        <v>339</v>
      </c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34">
        <v>350</v>
      </c>
      <c r="AD68" s="34"/>
      <c r="AE68" s="34"/>
      <c r="AF68" s="34"/>
      <c r="AG68" s="34"/>
      <c r="AH68" s="34"/>
      <c r="AI68" s="34"/>
      <c r="AJ68" s="34"/>
      <c r="AK68" s="16">
        <f t="shared" si="0"/>
        <v>350</v>
      </c>
    </row>
    <row r="69" spans="1:37" ht="15.75" x14ac:dyDescent="0.25">
      <c r="A69" s="41" t="s">
        <v>341</v>
      </c>
      <c r="B69" s="7" t="s">
        <v>338</v>
      </c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34">
        <v>1800</v>
      </c>
      <c r="AD69" s="34"/>
      <c r="AE69" s="34"/>
      <c r="AF69" s="34"/>
      <c r="AG69" s="34"/>
      <c r="AH69" s="34"/>
      <c r="AI69" s="34"/>
      <c r="AJ69" s="34"/>
      <c r="AK69" s="16">
        <f t="shared" si="0"/>
        <v>1800</v>
      </c>
    </row>
    <row r="70" spans="1:37" ht="15.75" x14ac:dyDescent="0.25">
      <c r="A70" s="41" t="s">
        <v>346</v>
      </c>
      <c r="B70" s="7" t="s">
        <v>347</v>
      </c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34"/>
      <c r="AD70" s="34">
        <v>16450</v>
      </c>
      <c r="AE70" s="34"/>
      <c r="AF70" s="34"/>
      <c r="AG70" s="34"/>
      <c r="AH70" s="34"/>
      <c r="AI70" s="34"/>
      <c r="AJ70" s="34"/>
      <c r="AK70" s="16">
        <f t="shared" ref="AK70:AK75" si="1">SUM(C70:AF70)</f>
        <v>16450</v>
      </c>
    </row>
    <row r="71" spans="1:37" ht="15.75" x14ac:dyDescent="0.25">
      <c r="A71" s="41" t="s">
        <v>344</v>
      </c>
      <c r="B71" s="7" t="s">
        <v>345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34">
        <v>7050</v>
      </c>
      <c r="AE71" s="34"/>
      <c r="AF71" s="34"/>
      <c r="AG71" s="34"/>
      <c r="AH71" s="34"/>
      <c r="AI71" s="34"/>
      <c r="AJ71" s="34"/>
      <c r="AK71" s="16">
        <f t="shared" si="1"/>
        <v>7050</v>
      </c>
    </row>
    <row r="72" spans="1:37" ht="15.75" x14ac:dyDescent="0.25">
      <c r="A72" s="41" t="s">
        <v>361</v>
      </c>
      <c r="B72" s="41" t="s">
        <v>359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34"/>
      <c r="AE72" s="34">
        <v>2400</v>
      </c>
      <c r="AF72" s="34"/>
      <c r="AG72" s="34"/>
      <c r="AH72" s="34"/>
      <c r="AI72" s="34"/>
      <c r="AJ72" s="34"/>
      <c r="AK72" s="16">
        <f t="shared" si="1"/>
        <v>2400</v>
      </c>
    </row>
    <row r="73" spans="1:37" ht="15.75" x14ac:dyDescent="0.25">
      <c r="A73" s="41" t="s">
        <v>382</v>
      </c>
      <c r="B73" s="41" t="s">
        <v>378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34"/>
      <c r="AE73" s="34"/>
      <c r="AF73" s="34">
        <v>19850</v>
      </c>
      <c r="AG73" s="34"/>
      <c r="AH73" s="34"/>
      <c r="AI73" s="34"/>
      <c r="AJ73" s="34"/>
      <c r="AK73" s="16">
        <f t="shared" si="1"/>
        <v>19850</v>
      </c>
    </row>
    <row r="74" spans="1:37" ht="15.75" x14ac:dyDescent="0.25">
      <c r="A74" s="41" t="s">
        <v>383</v>
      </c>
      <c r="B74" s="41" t="s">
        <v>360</v>
      </c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34"/>
      <c r="AE74" s="34"/>
      <c r="AF74" s="34">
        <v>12700</v>
      </c>
      <c r="AG74" s="34"/>
      <c r="AH74" s="34"/>
      <c r="AI74" s="34"/>
      <c r="AJ74" s="34"/>
      <c r="AK74" s="16">
        <f t="shared" si="1"/>
        <v>12700</v>
      </c>
    </row>
    <row r="75" spans="1:37" ht="15.75" x14ac:dyDescent="0.25">
      <c r="A75" s="41" t="s">
        <v>384</v>
      </c>
      <c r="B75" s="41" t="s">
        <v>379</v>
      </c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34"/>
      <c r="AE75" s="34"/>
      <c r="AF75" s="34">
        <v>19850</v>
      </c>
      <c r="AG75" s="34"/>
      <c r="AH75" s="34"/>
      <c r="AI75" s="34"/>
      <c r="AJ75" s="34"/>
      <c r="AK75" s="16">
        <f t="shared" si="1"/>
        <v>19850</v>
      </c>
    </row>
    <row r="76" spans="1:37" ht="15.75" x14ac:dyDescent="0.25">
      <c r="A76" s="41" t="s">
        <v>375</v>
      </c>
      <c r="B76" s="41" t="s">
        <v>380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34"/>
      <c r="AE76" s="34"/>
      <c r="AF76" s="34">
        <v>1300</v>
      </c>
      <c r="AG76" s="34"/>
      <c r="AH76" s="34"/>
      <c r="AI76" s="34"/>
      <c r="AJ76" s="34"/>
      <c r="AK76" s="16">
        <f>SUM(C76:AF76)</f>
        <v>1300</v>
      </c>
    </row>
    <row r="77" spans="1:37" ht="15.75" x14ac:dyDescent="0.25">
      <c r="A77" s="41" t="s">
        <v>385</v>
      </c>
      <c r="B77" s="41" t="s">
        <v>394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34">
        <v>1200</v>
      </c>
      <c r="AH77" s="34"/>
      <c r="AI77" s="34"/>
      <c r="AJ77" s="34"/>
      <c r="AK77" s="16">
        <v>1200</v>
      </c>
    </row>
    <row r="78" spans="1:37" ht="15.75" x14ac:dyDescent="0.25">
      <c r="A78" s="41" t="s">
        <v>386</v>
      </c>
      <c r="B78" s="41" t="s">
        <v>395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34">
        <v>3700</v>
      </c>
      <c r="AH78" s="34"/>
      <c r="AI78" s="34"/>
      <c r="AJ78" s="34"/>
      <c r="AK78" s="16">
        <v>3700</v>
      </c>
    </row>
    <row r="79" spans="1:37" ht="15.75" x14ac:dyDescent="0.25">
      <c r="A79" s="41" t="s">
        <v>417</v>
      </c>
      <c r="B79" s="41" t="s">
        <v>397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34">
        <v>1300</v>
      </c>
      <c r="AH79" s="34"/>
      <c r="AI79" s="34"/>
      <c r="AJ79" s="34"/>
      <c r="AK79" s="16">
        <v>1300</v>
      </c>
    </row>
    <row r="80" spans="1:37" ht="15.75" x14ac:dyDescent="0.25">
      <c r="A80" s="41" t="s">
        <v>387</v>
      </c>
      <c r="B80" s="41" t="s">
        <v>396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34">
        <v>1000</v>
      </c>
      <c r="AH80" s="34"/>
      <c r="AI80" s="34"/>
      <c r="AJ80" s="34"/>
      <c r="AK80" s="16">
        <v>1000</v>
      </c>
    </row>
    <row r="81" spans="1:37" ht="15.75" x14ac:dyDescent="0.25">
      <c r="A81" s="41" t="s">
        <v>389</v>
      </c>
      <c r="B81" s="41" t="s">
        <v>398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34">
        <v>15950</v>
      </c>
      <c r="AH81" s="34"/>
      <c r="AI81" s="34"/>
      <c r="AJ81" s="34"/>
      <c r="AK81" s="16">
        <v>15950</v>
      </c>
    </row>
    <row r="82" spans="1:37" ht="15.75" x14ac:dyDescent="0.25">
      <c r="A82" s="41" t="s">
        <v>390</v>
      </c>
      <c r="B82" s="41" t="s">
        <v>399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34">
        <v>15950</v>
      </c>
      <c r="AH82" s="34"/>
      <c r="AI82" s="34"/>
      <c r="AJ82" s="34"/>
      <c r="AK82" s="16">
        <v>15950</v>
      </c>
    </row>
    <row r="83" spans="1:37" ht="15.75" x14ac:dyDescent="0.25">
      <c r="A83" s="41" t="s">
        <v>442</v>
      </c>
      <c r="B83" s="41" t="s">
        <v>400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18"/>
      <c r="AH83" s="18">
        <v>400</v>
      </c>
      <c r="AI83" s="18"/>
      <c r="AJ83" s="18"/>
      <c r="AK83" s="18">
        <v>400</v>
      </c>
    </row>
    <row r="84" spans="1:37" ht="15.75" x14ac:dyDescent="0.25">
      <c r="A84" s="41" t="s">
        <v>392</v>
      </c>
      <c r="B84" s="41" t="s">
        <v>401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18"/>
      <c r="AH84" s="18">
        <v>700</v>
      </c>
      <c r="AI84" s="18"/>
      <c r="AJ84" s="18"/>
      <c r="AK84" s="18">
        <v>700</v>
      </c>
    </row>
    <row r="85" spans="1:37" ht="15.75" x14ac:dyDescent="0.25">
      <c r="A85" s="41" t="s">
        <v>443</v>
      </c>
      <c r="B85" s="41" t="s">
        <v>401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18"/>
      <c r="AH85" s="18">
        <v>6300</v>
      </c>
      <c r="AI85" s="18"/>
      <c r="AJ85" s="18"/>
      <c r="AK85" s="18">
        <v>6300</v>
      </c>
    </row>
    <row r="86" spans="1:37" ht="15.75" x14ac:dyDescent="0.25">
      <c r="A86" s="41" t="s">
        <v>418</v>
      </c>
      <c r="B86" s="41" t="s">
        <v>426</v>
      </c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18"/>
      <c r="AH86" s="18">
        <v>550</v>
      </c>
      <c r="AI86" s="18"/>
      <c r="AJ86" s="18"/>
      <c r="AK86" s="18">
        <v>550</v>
      </c>
    </row>
    <row r="87" spans="1:37" ht="15.75" x14ac:dyDescent="0.25">
      <c r="A87" s="41" t="s">
        <v>444</v>
      </c>
      <c r="B87" s="41" t="s">
        <v>427</v>
      </c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18"/>
      <c r="AH87" s="18">
        <v>1800</v>
      </c>
      <c r="AI87" s="18"/>
      <c r="AJ87" s="18"/>
      <c r="AK87" s="18">
        <v>1800</v>
      </c>
    </row>
    <row r="88" spans="1:37" ht="15.75" x14ac:dyDescent="0.25">
      <c r="A88" s="41" t="s">
        <v>421</v>
      </c>
      <c r="B88" s="41" t="s">
        <v>429</v>
      </c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18"/>
      <c r="AH88" s="18">
        <v>2350</v>
      </c>
      <c r="AI88" s="18"/>
      <c r="AJ88" s="18"/>
      <c r="AK88" s="18">
        <v>2350</v>
      </c>
    </row>
    <row r="89" spans="1:37" ht="15.75" x14ac:dyDescent="0.25">
      <c r="A89" s="41" t="s">
        <v>420</v>
      </c>
      <c r="B89" s="41" t="s">
        <v>428</v>
      </c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18"/>
      <c r="AH89" s="18">
        <v>1350</v>
      </c>
      <c r="AI89" s="18"/>
      <c r="AJ89" s="18"/>
      <c r="AK89" s="18">
        <v>1350</v>
      </c>
    </row>
    <row r="90" spans="1:37" ht="15.75" x14ac:dyDescent="0.25">
      <c r="A90" s="41" t="s">
        <v>422</v>
      </c>
      <c r="B90" s="41" t="s">
        <v>446</v>
      </c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18"/>
      <c r="AH90" s="18">
        <v>600</v>
      </c>
      <c r="AI90" s="18"/>
      <c r="AJ90" s="18"/>
      <c r="AK90" s="18">
        <v>600</v>
      </c>
    </row>
    <row r="91" spans="1:37" ht="15.75" x14ac:dyDescent="0.25">
      <c r="A91" s="41" t="s">
        <v>423</v>
      </c>
      <c r="B91" s="41" t="s">
        <v>430</v>
      </c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18"/>
      <c r="AH91" s="18">
        <v>1150</v>
      </c>
      <c r="AI91" s="18"/>
      <c r="AJ91" s="18"/>
      <c r="AK91" s="18">
        <v>1150</v>
      </c>
    </row>
    <row r="92" spans="1:37" ht="15.75" x14ac:dyDescent="0.25">
      <c r="A92" s="41" t="s">
        <v>445</v>
      </c>
      <c r="B92" s="41" t="s">
        <v>431</v>
      </c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18"/>
      <c r="AH92" s="18">
        <v>200</v>
      </c>
      <c r="AI92" s="18">
        <v>100</v>
      </c>
      <c r="AJ92" s="18"/>
      <c r="AK92" s="18">
        <v>300</v>
      </c>
    </row>
    <row r="93" spans="1:37" ht="15.75" x14ac:dyDescent="0.25">
      <c r="A93" s="41" t="s">
        <v>425</v>
      </c>
      <c r="B93" s="41" t="s">
        <v>429</v>
      </c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>
        <v>1000</v>
      </c>
      <c r="AJ93" s="41"/>
      <c r="AK93" s="18">
        <v>1000</v>
      </c>
    </row>
    <row r="94" spans="1:37" ht="15.75" x14ac:dyDescent="0.25">
      <c r="A94" s="41" t="s">
        <v>424</v>
      </c>
      <c r="B94" s="41" t="s">
        <v>449</v>
      </c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>
        <v>2200</v>
      </c>
      <c r="AJ94" s="41"/>
      <c r="AK94" s="18">
        <v>2200</v>
      </c>
    </row>
    <row r="95" spans="1:37" ht="15.75" x14ac:dyDescent="0.25">
      <c r="A95" s="78" t="s">
        <v>455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/>
      <c r="AB95" s="79"/>
      <c r="AC95" s="79"/>
      <c r="AD95" s="79"/>
      <c r="AE95" s="79"/>
      <c r="AF95" s="79"/>
      <c r="AG95" s="79"/>
      <c r="AH95" s="79"/>
      <c r="AI95" s="79"/>
      <c r="AJ95" s="79">
        <v>1500</v>
      </c>
      <c r="AK95" s="80">
        <v>1500</v>
      </c>
    </row>
    <row r="96" spans="1:37" ht="16.5" thickBot="1" x14ac:dyDescent="0.3">
      <c r="A96" s="9" t="s">
        <v>4</v>
      </c>
      <c r="B96" s="10"/>
      <c r="C96" s="66">
        <f ca="1">+SUM(C5:C96)</f>
        <v>0</v>
      </c>
      <c r="D96" s="66">
        <v>0</v>
      </c>
      <c r="E96" s="66">
        <v>3000</v>
      </c>
      <c r="F96" s="66">
        <f>+SUM(F6:F72)</f>
        <v>8690</v>
      </c>
      <c r="G96" s="66">
        <v>12650</v>
      </c>
      <c r="H96" s="66">
        <v>10887.5</v>
      </c>
      <c r="I96" s="66">
        <v>2137.5</v>
      </c>
      <c r="J96" s="66">
        <v>0</v>
      </c>
      <c r="K96" s="66">
        <v>950</v>
      </c>
      <c r="L96" s="66">
        <v>750</v>
      </c>
      <c r="M96" s="66">
        <v>15150</v>
      </c>
      <c r="N96" s="66">
        <v>0</v>
      </c>
      <c r="O96" s="66">
        <v>8150</v>
      </c>
      <c r="P96" s="66">
        <v>2250</v>
      </c>
      <c r="Q96" s="66">
        <v>13050</v>
      </c>
      <c r="R96" s="66">
        <v>4650</v>
      </c>
      <c r="S96" s="66">
        <v>14800</v>
      </c>
      <c r="T96" s="66">
        <v>14000</v>
      </c>
      <c r="U96" s="66">
        <v>5600</v>
      </c>
      <c r="V96" s="66">
        <v>2000</v>
      </c>
      <c r="W96" s="66">
        <v>13650</v>
      </c>
      <c r="X96" s="66">
        <v>4050</v>
      </c>
      <c r="Y96" s="66">
        <v>3150</v>
      </c>
      <c r="Z96" s="66">
        <f>SUM(Z57:Z64)</f>
        <v>11950</v>
      </c>
      <c r="AA96" s="66">
        <f>SUM(AA60:AA64)</f>
        <v>24450</v>
      </c>
      <c r="AB96" s="66">
        <f>SUM(AB60:AB66)</f>
        <v>3550</v>
      </c>
      <c r="AC96" s="66">
        <v>3150</v>
      </c>
      <c r="AD96" s="66">
        <f>SUM(AD70:AD71)</f>
        <v>23500</v>
      </c>
      <c r="AE96" s="66">
        <v>2400</v>
      </c>
      <c r="AF96" s="66">
        <v>53700</v>
      </c>
      <c r="AG96" s="66">
        <v>39100</v>
      </c>
      <c r="AH96" s="66">
        <v>15400</v>
      </c>
      <c r="AI96" s="66">
        <v>3300</v>
      </c>
      <c r="AJ96" s="66">
        <v>1500</v>
      </c>
      <c r="AK96" s="66">
        <f>+SUM(AK5:AK95)</f>
        <v>321565</v>
      </c>
    </row>
    <row r="97" spans="1:37" x14ac:dyDescent="0.25">
      <c r="AK97" s="64"/>
    </row>
    <row r="98" spans="1:37" x14ac:dyDescent="0.25">
      <c r="A98" s="11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</row>
    <row r="99" spans="1:37" x14ac:dyDescent="0.25">
      <c r="A99" s="11"/>
      <c r="AK99" s="12"/>
    </row>
    <row r="100" spans="1:37" x14ac:dyDescent="0.25">
      <c r="B100" s="11"/>
    </row>
    <row r="101" spans="1:37" x14ac:dyDescent="0.25">
      <c r="A101" s="13"/>
    </row>
  </sheetData>
  <autoFilter ref="A1:A101" xr:uid="{B5B6A454-7ACF-4A87-89A8-5843187C8960}"/>
  <mergeCells count="1">
    <mergeCell ref="C3:A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ELSŐDLEGES_PRIMARY MARKET</vt:lpstr>
      <vt:lpstr>MÁSODLAGOS_SECONDARY MARKET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Balogh-Sólya Krisztina</dc:creator>
  <cp:lastModifiedBy>Floidl Botond</cp:lastModifiedBy>
  <dcterms:created xsi:type="dcterms:W3CDTF">2019-07-16T12:54:14Z</dcterms:created>
  <dcterms:modified xsi:type="dcterms:W3CDTF">2022-04-29T13:33:21Z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mucsib@mnb.hu</vt:lpwstr>
  </property>
  <property fmtid="{D5CDD505-2E9C-101B-9397-08002B2CF9AE}" pid="5" name="MSIP_Label_b0d11092-50c9-4e74-84b5-b1af078dc3d0_SetDate">
    <vt:lpwstr>2019-07-16T14:37:40.2239673Z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d1d42672-3c48-4869-8357-75f36d8ab91d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2025-07-31T07:56:26Z</vt:filetime>
  </property>
  <property fmtid="{D5CDD505-2E9C-101B-9397-08002B2CF9AE}" pid="12" name="Érvényességet beállító">
    <vt:lpwstr>biharis</vt:lpwstr>
  </property>
  <property fmtid="{D5CDD505-2E9C-101B-9397-08002B2CF9AE}" pid="13" name="Érvényességi idő első beállítása">
    <vt:filetime>2020-07-31T07:56:26Z</vt:filetime>
  </property>
</Properties>
</file>