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filterPrivacy="1" updateLinks="never"/>
  <bookViews>
    <workbookView xWindow="0" yWindow="0" windowWidth="22260" windowHeight="12645" tabRatio="818" firstSheet="3" activeTab="21"/>
  </bookViews>
  <sheets>
    <sheet name="IV.14 d" sheetId="3" r:id="rId1"/>
    <sheet name="IV.14 ch" sheetId="4" r:id="rId2"/>
    <sheet name="IV. 15 d" sheetId="1" r:id="rId3"/>
    <sheet name="IV. 15 ch" sheetId="2" r:id="rId4"/>
    <sheet name="IV.16 d" sheetId="5" r:id="rId5"/>
    <sheet name="IV.16 ch" sheetId="6" r:id="rId6"/>
    <sheet name="IV.17 d" sheetId="22" r:id="rId7"/>
    <sheet name="IV.17 ch" sheetId="23" r:id="rId8"/>
    <sheet name="IV.18 d" sheetId="26" r:id="rId9"/>
    <sheet name="IV.18 ch" sheetId="27" r:id="rId10"/>
    <sheet name="IV.19 d" sheetId="9" r:id="rId11"/>
    <sheet name="IV.19 ch" sheetId="10" r:id="rId12"/>
    <sheet name="IV.20 d" sheetId="28" r:id="rId13"/>
    <sheet name="IV.20 ch" sheetId="29" r:id="rId14"/>
    <sheet name="IV.21 d" sheetId="16" r:id="rId15"/>
    <sheet name="IV.21 ch" sheetId="17" r:id="rId16"/>
    <sheet name="IV.22 d" sheetId="24" r:id="rId17"/>
    <sheet name="IV.22 ch" sheetId="25" r:id="rId18"/>
    <sheet name="IV.23 d" sheetId="30" r:id="rId19"/>
    <sheet name="IV.23 ch" sheetId="31" r:id="rId20"/>
    <sheet name="IV.24 d" sheetId="32" r:id="rId21"/>
    <sheet name="IV.24 ch" sheetId="3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IW036">#REF!</definedName>
    <definedName name="__M21">#N/A</definedName>
    <definedName name="__mod1">[0]!__mod1</definedName>
    <definedName name="__s">'[3]5.5'!$A$1:$E$27</definedName>
    <definedName name="__tab2">[4]K.10!$A$2:$C$22</definedName>
    <definedName name="__TAB21">'[5]England 97-98'!#REF!</definedName>
    <definedName name="__UK1">'[6]97-98'!#REF!</definedName>
    <definedName name="__UK2">#REF!</definedName>
    <definedName name="_1.2__Average_distance_travelled_by_mode_of_travel__1975_76__1985_86_and_1993_95">#REF!</definedName>
    <definedName name="_12" hidden="1">[1]Market!#REF!</definedName>
    <definedName name="_123Graph_A" hidden="1">[2]Market!#REF!</definedName>
    <definedName name="_c11_baseline">OFFSET('[7]c1-1'!$L$14,0,0,COUNTA('[7]c1-1'!$A$14:$A$1003))</definedName>
    <definedName name="_c11_datum">OFFSET('[7]c1-1'!$A$14,0,0,COUNTA('[7]c1-1'!$A$14:$A$1003))</definedName>
    <definedName name="_c11_dbaseline">OFFSET('[7]c1-1'!$G$14,0,0,COUNTA('[7]c1-1'!$A$14:$A$1003))</definedName>
    <definedName name="_c11_dummyfcastminus">OFFSET('[7]c1-1'!$N$14,0,0,COUNTA('[7]c1-1'!$A$14:$A$1003))</definedName>
    <definedName name="_c11_dummyfcastplus">OFFSET('[7]c1-1'!$M$14,0,0,COUNTA('[7]c1-1'!$A$14:$A$1003))</definedName>
    <definedName name="_c11_lower30">OFFSET('[7]c1-1'!$F$14,0,0,COUNTA('[7]c1-1'!$A$14:$A$1003))</definedName>
    <definedName name="_c11_lower60">OFFSET('[7]c1-1'!$E$14,0,0,COUNTA('[7]c1-1'!$A$14:$A$1003))</definedName>
    <definedName name="_c11_lower90">OFFSET('[7]c1-1'!$D$14,0,0,COUNTA('[7]c1-1'!$A$14:$A$1003))</definedName>
    <definedName name="_c11_target">OFFSET('[7]c1-1'!$K$14,0,0,COUNTA('[7]c1-1'!$A$14:$A$1003))</definedName>
    <definedName name="_c11_upper30">OFFSET('[7]c1-1'!$H$14,0,0,COUNTA('[7]c1-1'!$A$14:$A$1003))</definedName>
    <definedName name="_c11_upper60">OFFSET('[7]c1-1'!$I$14,0,0,COUNTA('[7]c1-1'!$A$14:$A$1003))</definedName>
    <definedName name="_c11_upper90">OFFSET('[7]c1-1'!$J$14,0,0,COUNTA('[7]c1-1'!$A$14:$A$1003))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OFFSET('[7]c1-4'!$B$17,0,0,COUNTA('[7]c1-4'!$A$17:$A$1006))</definedName>
    <definedName name="_c13_CPI">OFFSET('[7]c1-4'!$E$17,0,0,COUNTA('[7]c1-4'!$A$17:$A$1006))</definedName>
    <definedName name="_c13_datum">OFFSET('[7]c1-4'!$A$17,0,0,COUNTA('[7]c1-4'!$A$17:$A$1006))</definedName>
    <definedName name="_c13_dummyfcastminus">OFFSET('[7]c1-4'!$H$17,0,0,COUNTA('[7]c1-4'!$A$17:$A$1006))</definedName>
    <definedName name="_c13_dummyfcastplus">OFFSET('[7]c1-4'!$G$17,0,0,COUNTA('[7]c1-4'!$A$17:$A$1006))</definedName>
    <definedName name="_c13_indirecttax">OFFSET('[7]c1-4'!$D$17,0,0,COUNTA('[7]c1-4'!$A$17:$A$1006))</definedName>
    <definedName name="_c13_noncore">OFFSET('[7]c1-4'!$C$17,0,0,COUNTA('[7]c1-4'!$A$17:$A$1006))</definedName>
    <definedName name="_c14_baseline">OFFSET('[7]c1-6'!$K$15,0,0,COUNTA('[7]c1-6'!$A$15:$A$1004))</definedName>
    <definedName name="_c14_datum">OFFSET('[7]c1-6'!$A$15,0,0,COUNTA('[7]c1-6'!$A$15:$A$1004))</definedName>
    <definedName name="_c14_dbaseline">OFFSET('[7]c1-6'!$G$15,0,0,COUNTA('[7]c1-6'!$A$15:$A$1004))</definedName>
    <definedName name="_c14_dummyfcastminus">OFFSET('[7]c1-6'!$M$15,0,0,COUNTA('[7]c1-6'!$A$15:$A$1004))</definedName>
    <definedName name="_c14_dummyfcastplus">OFFSET('[7]c1-6'!$L$15,0,0,COUNTA('[7]c1-6'!$A$15:$A$1004))</definedName>
    <definedName name="_c14_lower30">OFFSET('[7]c1-6'!$F$15,0,0,COUNTA('[7]c1-6'!$A$15:$A$1004))</definedName>
    <definedName name="_c14_lower60">OFFSET('[7]c1-6'!$E$15,0,0,COUNTA('[7]c1-6'!$A$15:$A$1004))</definedName>
    <definedName name="_c14_lower90">OFFSET('[7]c1-6'!$D$15,0,0,COUNTA('[7]c1-6'!$A$15:$A$1004))</definedName>
    <definedName name="_c14_upper30">OFFSET('[7]c1-6'!$H$15,0,0,COUNTA('[7]c1-6'!$A$15:$A$1004))</definedName>
    <definedName name="_c14_upper60">OFFSET('[7]c1-6'!$I$15,0,0,COUNTA('[7]c1-6'!$A$15:$A$1004))</definedName>
    <definedName name="_c14_upper90">OFFSET('[7]c1-6'!$J$15,0,0,COUNTA('[7]c1-6'!$A$15:$A$1004))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OFFSET('[8]c3-14'!$A$11,0,0,COUNTA('[8]c3-14'!$A$11:$A$1000))</definedName>
    <definedName name="_c314_household">OFFSET('[8]c3-14'!$C$11,0,0,COUNTA('[8]c3-14'!$A$11:$A$1000))</definedName>
    <definedName name="_c314_MNBcomposit">OFFSET('[8]c3-14'!$B$11,0,0,COUNTA('[8]c3-14'!$A$11:$A$1000))</definedName>
    <definedName name="_c314_unemployment">OFFSET('[8]c3-14'!$D$11,0,0,COUNTA('[8]c3-14'!$A$11:$A$1000))</definedName>
    <definedName name="_c315_consumerconfidence">OFFSET('[8]c3-15'!$D$11,0,0,COUNTA('[8]c3-15'!$A$11:$A$1000))</definedName>
    <definedName name="_c315_datum">OFFSET('[8]c3-15'!$A$11,0,0,COUNTA('[8]c3-15'!$A$11:$A$1000))</definedName>
    <definedName name="_c315_netwage">OFFSET('[8]c3-15'!$C$11,0,0,COUNTA('[8]c3-15'!$A$11:$A$1000))</definedName>
    <definedName name="_c315_retailsales">OFFSET('[8]c3-15'!$B$11,0,0,COUNTA('[8]c3-15'!$A$11:$A$1000))</definedName>
    <definedName name="_c316_bankconsumer">OFFSET('[8]c3-16'!$C$11,0,0,COUNTA('[8]c3-16'!$A$11:$A$1000))</definedName>
    <definedName name="_c316_bankhouse">OFFSET('[8]c3-16'!$B$11,0,0,COUNTA('[8]c3-16'!$A$11:$A$1000))</definedName>
    <definedName name="_c316_datum">OFFSET('[8]c3-16'!$A$11,0,0,COUNTA('[8]c3-16'!$A$11:$A$1000))</definedName>
    <definedName name="_c316_netflow">OFFSET('[8]c3-16'!$F$11,0,0,COUNTA('[8]c3-16'!$A$11:$A$1000))</definedName>
    <definedName name="_c316_nonbankconsumer">OFFSET('[8]c3-16'!$E$11,0,0,COUNTA('[8]c3-16'!$A$11:$A$1000))</definedName>
    <definedName name="_c316_nonbankhouse">OFFSET('[8]c3-16'!$D$11,0,0,COUNTA('[8]c3-16'!$A$11:$A$1000))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OFFSET('[10]106. ábra'!$A$23,0,0,COUNTA('[10]106. ábra'!$A$23:$A$100012))</definedName>
    <definedName name="_c410_eurinterest">OFFSET('[10]106. ábra'!$C$23,0,0,COUNTA('[10]106. ábra'!$A$23:$A$100012))</definedName>
    <definedName name="_c410_eurspread">OFFSET('[10]106. ábra'!$E$23,0,0,COUNTA('[10]106. ábra'!$A$23:$A$100012))</definedName>
    <definedName name="_c410_hufinterest">OFFSET('[10]106. ábra'!#REF!,0,0,COUNTA('[10]106. ábra'!$A$23:$A$100012))</definedName>
    <definedName name="_c410_hufspread">OFFSET('[10]106. ábra'!$D$23,0,0,COUNTA('[10]106. ábra'!$A$23:$A$100012))</definedName>
    <definedName name="_c412_cloans">OFFSET('[10]107.B ábra'!$D$23,0,0,COUNTA('[10]107.B ábra'!$A$23:$A$100012))</definedName>
    <definedName name="_c412_datum">OFFSET('[10]107.B ábra'!$A$23,0,0,COUNTA('[10]107.B ábra'!$A$23:$A$100012))</definedName>
    <definedName name="_c412_hloans">OFFSET('[10]107.B ábra'!$B$23,0,0,COUNTA('[10]107.B ábra'!$A$23:$A$100012))</definedName>
    <definedName name="_c412_hlspread">OFFSET('[10]107.B ábra'!$C$23,0,0,COUNTA('[10]107.B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6" hidden="1">'IV.17 d'!$A$9:$E$48</definedName>
    <definedName name="_IFR2">[0]!_IFR2</definedName>
    <definedName name="_IFR22">[0]!_IFR22</definedName>
    <definedName name="_IFR23">[0]!_IFR23</definedName>
    <definedName name="_IW036">#REF!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">'[3]5.5'!$A$1:$E$27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[4]K.10!$A$2:$C$22</definedName>
    <definedName name="_TAB21">'[5]England 97-98'!#REF!</definedName>
    <definedName name="_UK1">'[6]97-98'!#REF!</definedName>
    <definedName name="_UK2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[11]Market!#REF!</definedName>
    <definedName name="aaa" hidden="1">{"'előző év december'!$A$2:$CP$214"}</definedName>
    <definedName name="ab">[12]!ab</definedName>
    <definedName name="Abr_kezdet">#REF!</definedName>
    <definedName name="abraaaaa">#REF!</definedName>
    <definedName name="ábrák_negyedév">[13]ábrák_né!$A$1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ózás_előtti_ROE">OFFSET([14]ábrák_adat!$I$3,0,0,[14]ábrák_adat!$A$2,1)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OFFSET('[15]M3. ábra_chart'!$E$8,1,0,COUNT('[15]M3. ábra_chart'!$D:$D),1)</definedName>
    <definedName name="ARPI2_trend">OFFSET('[15]M3. ábra_chart'!$F$8,1,0,COUNT('[15]M3.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'[16]DATA WORK AREA'!$A$27:$A$33</definedName>
    <definedName name="BAM">#REF!</definedName>
    <definedName name="BASE">#REF!</definedName>
    <definedName name="Baserate_1">OFFSET([17]Adat!$G$2,0,0,#REF!,1)</definedName>
    <definedName name="Baserate_2">OFFSET([17]Adat!$H$2,0,0,#REF!,1)</definedName>
    <definedName name="Baserate_3">OFFSET([17]Adat!$I$2,0,0,#REF!,1)</definedName>
    <definedName name="Baserate_4">OFFSET([17]Adat!$J$2,0,0,#REF!,1)</definedName>
    <definedName name="BEDS">#REF!</definedName>
    <definedName name="BERKS">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[0]!bspline2</definedName>
    <definedName name="bspline3">[0]!bspline3</definedName>
    <definedName name="BUBOR">OFFSET('[15]M14. ábra_chart'!$H$9,1,0,COUNT('[15]M14. ábra_chart'!$D:$D),1)</definedName>
    <definedName name="BUCKS">#REF!</definedName>
    <definedName name="buttondate">OFFSET([17]Adat!$R$3,0,0,COUNTA([17]Adat!$R:$R)-2,1)</definedName>
    <definedName name="CAD">#REF!</definedName>
    <definedName name="Calc.Key">#REF!</definedName>
    <definedName name="CAMBS">#REF!</definedName>
    <definedName name="car_models">OFFSET([18]data!$A$2,0,0,COUNTA([18]data!$A$1:$A$65536)-1,1)</definedName>
    <definedName name="car_models_H">OFFSET([19]data!$A$2,0,0,COUNTA([19]data!$A$1:$A$65536)-1,1)</definedName>
    <definedName name="CategoryTitle">#REF!</definedName>
    <definedName name="CDS">OFFSET('[15]M13. ábra_chart'!$F$9,1,0,COUNT('[15]M13.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OFFSET('[15]M15. ábra_chart'!$E$9,1,0,COUNT('[15]M15. ábra_chart'!$D:$D),1)</definedName>
    <definedName name="CHFL">OFFSET('[15]M14. ábra_chart'!$G$9,1,0,COUNT('[15]M14. ábra_chart'!$D:$D),1)</definedName>
    <definedName name="Choices_Wrapper">[12]!Choices_Wrapper</definedName>
    <definedName name="Choices_Wrapper2">[12]!Choices_Wrapper2</definedName>
    <definedName name="Clear">[20]!Clear</definedName>
    <definedName name="CLEVELAND">#REF!</definedName>
    <definedName name="CLWYD">#REF!</definedName>
    <definedName name="colindex">[21]DataInput!$B$36:$C$36</definedName>
    <definedName name="colindex2">#REF!</definedName>
    <definedName name="company_car">OFFSET([18]data!$D$2,0,0,COUNTA([18]data!$D$1:$D$65536)-1,1)</definedName>
    <definedName name="company_car_H">OFFSET([19]data!$D$2,0,0,COUNTA([19]data!$D$1:$D$65536)-1,1)</definedName>
    <definedName name="CompTable">'[22]Change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_xlnm.Criteria">[23]DKJHOZAM!#REF!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OFFSET([24]q!$A$2,0,0,COUNT([24]q!$A$2:$A$73),1)</definedName>
    <definedName name="data_ff">OFFSET(#REF!,0,0,COUNT(#REF!),1)</definedName>
    <definedName name="data2">OFFSET([25]date!$B$2,0,0,COUNT([25]date!$A$2:$A$188),1)</definedName>
    <definedName name="_xlnm.Database">[23]DKJHOZAM!#REF!</definedName>
    <definedName name="Database_MI">'[26]2000'!$H$8:$H$812</definedName>
    <definedName name="DATE">OFFSET([17]Adat!$F$2,0,0,#REF!,1)</definedName>
    <definedName name="Date_13">OFFSET('[15]M13. ábra_chart'!$D$9,1,0,COUNT('[15]M13. ábra_chart'!$D:$D),1)</definedName>
    <definedName name="Date_14">OFFSET('[15]M14. ábra_chart'!$D$9,1,0,COUNT('[15]M14. ábra_chart'!$D:$D),1)</definedName>
    <definedName name="Date_15">OFFSET('[15]M15. ábra_chart'!$D$9,1,0,COUNT('[15]M15. ábra_chart'!$D:$D),1)</definedName>
    <definedName name="Date_16">OFFSET('[15]M16. ábra_chart'!$D$9,1,0,COUNT('[15]M16. ábra_chart'!$D:$D),1)</definedName>
    <definedName name="Date_2">OFFSET('[15]M2. ábra_chart'!$D$8,1,0,COUNT('[15]M2. ábra_chart'!$D:$D),1)</definedName>
    <definedName name="Date_3">OFFSET('[15]M3. ábra_chart'!$D$8,1,0,COUNT('[15]M3.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OFFSET([17]Values!$A$7,0,0,COUNT([17]Values!A:A),1)</definedName>
    <definedName name="DATES">'[26]2000'!$H$1:$Q$1</definedName>
    <definedName name="datLen">#REF!</definedName>
    <definedName name="datum">OFFSET([27]adatok!$AI$2,0,0,1,COUNT([27]adatok!$AI$1:$IV$1))</definedName>
    <definedName name="dátum_jelenleg_S">#REF!</definedName>
    <definedName name="dátum_jelenleg_T">#REF!</definedName>
    <definedName name="dátum_jelenleg_T_éves">#REF!</definedName>
    <definedName name="datum_regiok">OFFSET([28]data!$K$2,0,0,COUNTA([28]data!$A$1:$A$65536)-1,1)</definedName>
    <definedName name="datum_regiok_en">OFFSET([28]data!$L$2,0,0,COUNTA([28]data!$A$1:$A$65536)-1,1)</definedName>
    <definedName name="datum_regiok2">OFFSET([28]data!$A$2,0,0,COUNTA([28]data!$A$1:$A$65536)-1,1)</definedName>
    <definedName name="dátum101">OFFSET([14]ábrák_adat!$A$3,0,0,[14]ábrák_adat!$A$2,1)</definedName>
    <definedName name="dátum102">OFFSET([14]ábrák_adat!$A$67,0,0,[14]ábrák_adat!$A$66,1)</definedName>
    <definedName name="dátum103">OFFSET([14]ábrák_adat!$A$85,0,0,[14]ábrák_adat!$A$84,1)</definedName>
    <definedName name="dátum104">OFFSET([14]adat!$D$1003,0,0,[14]adat!$F$1000,1)</definedName>
    <definedName name="dátum105">OFFSET([14]adat!$D$1152,0,0,[14]adat!$E$1000,1)</definedName>
    <definedName name="datum3M">OFFSET([29]ábrákhoz!$X$8,[29]ábrákhoz!$Z$1,0,[29]ábrákhoz!$AA$1,1)</definedName>
    <definedName name="datumCDS">OFFSET([29]ábrákhoz!$O$8,[29]ábrákhoz!$Q$1,0,[29]ábrákhoz!$R$1,1)</definedName>
    <definedName name="datumdepo">OFFSET([29]ábrákhoz!$CE$8,[29]ábrákhoz!$CU$2,0,[29]ábrákhoz!$CU$3,1)</definedName>
    <definedName name="datumF">OFFSET([29]ábrákhoz!$BX$8,[29]ábrákhoz!$BY$1,0,[29]ábrákhoz!$BZ$1,1)</definedName>
    <definedName name="datumFX">OFFSET([29]ábrákhoz!$A$8,[29]ábrákhoz!$C$3,0,[29]ábrákhoz!$D$3,1)</definedName>
    <definedName name="dátumhatár">#REF!</definedName>
    <definedName name="datumM">OFFSET([29]ábrákhoz!$AP$8,[29]ábrákhoz!$AR$1,0,[29]ábrákhoz!$AS$1,1)</definedName>
    <definedName name="datummunkanap">OFFSET(#REF!,1-#REF!,0,#REF!,1)</definedName>
    <definedName name="dátumok">#REF!</definedName>
    <definedName name="dd">[0]!dd</definedName>
    <definedName name="ddr">[0]!ddr</definedName>
    <definedName name="delafrikadepo">OFFSET([29]ábrákhoz!$CJ$8,[29]ábrákhoz!$CU$2,0,[29]ábrákhoz!$CU$3,1)</definedName>
    <definedName name="delafrikaF">OFFSET([29]ábrákhoz!$CC$8,[29]ábrákhoz!$BY$1,0,[29]ábrákhoz!$BZ$1,1)</definedName>
    <definedName name="delafrikaFX">OFFSET([29]ábrákhoz!$F$8,[29]ábrákhoz!$C$3,0,[29]ábrákhoz!$D$3,1)</definedName>
    <definedName name="delafrikai3M">OFFSET([29]ábrákhoz!$AE$8,[29]ábrákhoz!$Z$1,0,[29]ábrákhoz!$AA$1,1)</definedName>
    <definedName name="delafrikaM">OFFSET([29]ábrákhoz!$AW$8,[29]ábrákhoz!$AR$1,0,[29]ábrákhoz!$AS$1,1)</definedName>
    <definedName name="DERBYSHIRE">#REF!</definedName>
    <definedName name="DEVON">#REF!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[30]Inputs!$A$5:$AA$38</definedName>
    <definedName name="erggergefr">[12]!erggergefr</definedName>
    <definedName name="ert" hidden="1">{"'előző év december'!$A$2:$CP$214"}</definedName>
    <definedName name="ertertwertwert" hidden="1">{"'előző év december'!$A$2:$CP$214"}</definedName>
    <definedName name="esi">OFFSET([25]ESI!$B$2,0,0,COUNT([25]date!$A$2:$A$188),1)</definedName>
    <definedName name="ESSEX">#REF!</definedName>
    <definedName name="EUR">#REF!</definedName>
    <definedName name="EURHUF">OFFSET('[15]M15. ábra_chart'!$F$9,1,0,COUNT('[15]M15. ábra_chart'!$D:$D),1)</definedName>
    <definedName name="EURL">OFFSET('[15]M14. ábra_chart'!$E$9,1,0,COUNT('[15]M14. ábra_chart'!$D:$D),1)</definedName>
    <definedName name="ew" hidden="1">[2]Market!#REF!</definedName>
    <definedName name="_xlnm.Extract">[23]DKJHOZAM!#REF!</definedName>
    <definedName name="f" hidden="1">{"'előző év december'!$A$2:$CP$214"}</definedName>
    <definedName name="famcod">#REF!</definedName>
    <definedName name="Families">#REF!</definedName>
    <definedName name="fc">OFFSET([31]date!$B$26,0,0,COUNT([31]date!$B$26:$B$73),1)</definedName>
    <definedName name="feldolg_int">OFFSET('[32]ULC YoY'!$I$30,0,0,COUNT([32]ULC!$A$30:$A$200),1)</definedName>
    <definedName name="feldolg_intalk">OFFSET('[32]ULC YoY'!$O$30,0,0,COUNT([32]ULC!$A$30:$A$200),1)</definedName>
    <definedName name="feldolg_lfs">OFFSET('[32]ULC YoY'!$C$30,0,0,COUNT([32]ULC!$A$30:$A$200),1)</definedName>
    <definedName name="fendyear">[33]RAWDATA!$S$3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OFFSET([27]adatok!$AI$18,0,0,1,COUNT([27]adatok!$AI$1:$IV$1))</definedName>
    <definedName name="fiskalis2" hidden="1">[11]Market!#REF!</definedName>
    <definedName name="Footnotes">#REF!</definedName>
    <definedName name="forgalom">OFFSET(#REF!,1-#REF!,0,#REF!,1)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OFFSET([18]data!$M$2,0,0,COUNTA([18]data!$M$1:$M$65536)-1,1)</definedName>
    <definedName name="fuel_employees_CZ_H">OFFSET([19]data!$M$2,0,0,COUNTA([19]data!$M$1:$M$65536)-1,1)</definedName>
    <definedName name="fuel_employees_EN">OFFSET([18]data!$N$2,0,0,COUNTA([18]data!$N$1:$N$65536)-1,1)</definedName>
    <definedName name="fuel_employees_EN_H">OFFSET([19]data!$N$2,0,0,COUNTA([19]data!$N$1:$N$65536)-1,1)</definedName>
    <definedName name="fuel_employer_pay_CZ">OFFSET([18]data!$F$2,0,0,COUNTA([18]data!$F$1:$F$65536)-1,1)</definedName>
    <definedName name="Fuel_employer_pay_CZ_H">OFFSET([19]data!$F$2,0,0,COUNTA([19]data!$F$1:$F$65536)-1,1)</definedName>
    <definedName name="fuel_employer_pay_EN">OFFSET([18]data!$G$2,0,0,COUNTA([18]data!$G$1:$G$65536)-1,1)</definedName>
    <definedName name="fuel_employer_pay_EN_H">OFFSET([19]data!$G$2,0,0,COUNTA([19]data!$G$1:$G$65536)-1,1)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[0]!gotomain</definedName>
    <definedName name="gotomain2">[0]!gotomain2</definedName>
    <definedName name="gotomain3">[0]!gotomain3</definedName>
    <definedName name="Grades">#REF!</definedName>
    <definedName name="GraphData">#REF!,#REF!</definedName>
    <definedName name="GraphTitle">#REF!</definedName>
    <definedName name="GraphX" hidden="1">'[16]DATA WORK AREA'!$A$27:$A$33</definedName>
    <definedName name="gsdhstrbsd">#REF!</definedName>
    <definedName name="GTR_MAN">#REF!</definedName>
    <definedName name="gvi">OFFSET([25]ESI!$C$2,0,0,COUNT([25]date!$A$2:$A$188),1)</definedName>
    <definedName name="gwe">#REF!</definedName>
    <definedName name="GWENT">#REF!</definedName>
    <definedName name="GWYNEDD">#REF!</definedName>
    <definedName name="HANTS">#REF!</definedName>
    <definedName name="Haromevharom">OFFSET([34]Spreadek!$C$3,0,0,COUNTA([34]Spreadek!$C$3:$C$4864),1)</definedName>
    <definedName name="hathitel">OFFSET(#REF!,1-#REF!,0,#REF!,1)</definedName>
    <definedName name="havi_adózás_előtti_eredmény">OFFSET([14]ábrák_adat!$H$3,0,0,[14]ábrák_adat!$A$2,1)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OFFSET('[15]M16. ábra_chart'!$F$9,1,0,COUNT('[15]M16. ábra_chart'!$D:$D),1)</definedName>
    <definedName name="hitelflow_házt_FX">OFFSET([14]ábrák_adat!$F$3,0,0,[14]ábrák_adat!$A$2,1)</definedName>
    <definedName name="hitelflow_házt_HUF">OFFSET([14]ábrák_adat!$E$3,0,0,[14]ábrák_adat!$A$2,1)</definedName>
    <definedName name="hitelflow_házt_össz">OFFSET([14]ábrák_adat!$G$3,0,0,[14]ábrák_adat!$A$2,1)</definedName>
    <definedName name="hitelflow_váll_FX">OFFSET([14]ábrák_adat!$C$3,0,0,[14]ábrák_adat!$A$2,1)</definedName>
    <definedName name="hitelflow_váll_HUF">OFFSET([14]ábrák_adat!$B$3,0,0,[14]ábrák_adat!$A$2,1)</definedName>
    <definedName name="hitelflow_váll_össz">OFFSET([14]ábrák_adat!$D$3,0,0,[14]ábrák_adat!$A$2,1)</definedName>
    <definedName name="hónap">[35]Kódlap!#REF!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OFFSET('[15]M16. ábra_chart'!$E$9,1,0,COUNT('[15]M16. ábra_chart'!$D:$D),1)</definedName>
    <definedName name="INT">[2]Market!#REF!</definedName>
    <definedName name="IntervalLength">#REF!</definedName>
    <definedName name="iter">#REF!</definedName>
    <definedName name="IW036_ALL">#REF!</definedName>
    <definedName name="jov">OFFSET([27]adatok!$AI$16,0,0,1,COUNT([27]adatok!$AI$1:$IV$1))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[0]!k</definedName>
    <definedName name="kamatlab">OFFSET(#REF!,1-#REF!,0,#REF!,1)</definedName>
    <definedName name="KENT">#REF!</definedName>
    <definedName name="kethitel">OFFSET(#REF!,1-#REF!,0,#REF!,1)</definedName>
    <definedName name="kind_of_fuel_CZ">OFFSET([18]data!$X$2,0,0,COUNTA([18]data!$X$1:$X$65536)-1,1)</definedName>
    <definedName name="kind_of_fuel_CZ_H">OFFSET([19]data!$X$2,0,0,COUNTA([19]data!$X$1:$X$65536)-1,1)</definedName>
    <definedName name="kind_of_fuel_EN">OFFSET([18]data!$Y$2,0,0,COUNTA([18]data!$Y$1:$Y$65536)-1,1)</definedName>
    <definedName name="kind_of_fuel_EN_H">OFFSET([19]data!$Y$2,0,0,COUNTA([19]data!$Y$1:$Y$65536)-1,1)</definedName>
    <definedName name="kjhkjk" hidden="1">[2]Market!#REF!</definedName>
    <definedName name="kontakt">#REF!</definedName>
    <definedName name="kopint">OFFSET([25]ESI!$D$2,0,0,COUNT([25]date!$A$2:$A$188),1)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OFFSET([29]ábrákhoz!$AA$8,[29]ábrákhoz!$Z$1,0,[29]ábrákhoz!$AA$1,1)</definedName>
    <definedName name="lengyelCDS">OFFSET([29]ábrákhoz!$S$8,[29]ábrákhoz!$Q$1,0,[29]ábrákhoz!$R$1,1)</definedName>
    <definedName name="lengyeldepo">OFFSET([29]ábrákhoz!$CF$8,[29]ábrákhoz!$CU$2,0,[29]ábrákhoz!$CU$3,1)</definedName>
    <definedName name="lengyelF">OFFSET([29]ábrákhoz!$BY$8,[29]ábrákhoz!$BY$1,0,[29]ábrákhoz!$BZ$1,1)</definedName>
    <definedName name="lengyelFX">OFFSET([29]ábrákhoz!$B$8,[29]ábrákhoz!$C$3,0,[29]ábrákhoz!$D$3,1)</definedName>
    <definedName name="lengyelM">OFFSET([29]ábrákhoz!$AS$8,[29]ábrákhoz!$AR$1,0,[29]ábrákhoz!$AS$1,1)</definedName>
    <definedName name="likviditási_többlet_30_napos">OFFSET([14]adat!$E$1152,0,0,[14]adat!$E$1000,1)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OFFSET([29]ábrákhoz!$AC$8,[29]ábrákhoz!$Z$1,0,[29]ábrákhoz!$AA$1,1)</definedName>
    <definedName name="magyarCDS">OFFSET([29]ábrákhoz!$U$8,[29]ábrákhoz!$Q$1,0,[29]ábrákhoz!$R$1,1)</definedName>
    <definedName name="magyardepo">OFFSET([29]ábrákhoz!$CH$8,[29]ábrákhoz!$CU$2,0,[29]ábrákhoz!$CU$3,1)</definedName>
    <definedName name="magyarF">OFFSET([29]ábrákhoz!$CA$8,[29]ábrákhoz!$BY$1,0,[29]ábrákhoz!$BZ$1,1)</definedName>
    <definedName name="magyarFX">OFFSET([29]ábrákhoz!$D$8,[29]ábrákhoz!$C$3,0,[29]ábrákhoz!$D$3,1)</definedName>
    <definedName name="magyarM">OFFSET([29]ábrákhoz!$AU$8,[29]ábrákhoz!$AR$1,0,[29]ábrákhoz!$AS$1,1)</definedName>
    <definedName name="maxdate_ref">#REF!</definedName>
    <definedName name="maxminfd">OFFSET([25]area!$C$2,0,0,COUNT([25]date!$A$2:$A$188),1)</definedName>
    <definedName name="maxminpsz">OFFSET([25]area!$E$2,0,0,COUNT([25]date!$A$2:$A$188),1)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OFFSET([25]area!$B$2,0,0,COUNT([25]date!$A$2:$A$188),1)</definedName>
    <definedName name="minpsz">OFFSET([25]area!$D$2,0,0,COUNT([25]date!$A$2:$A$188),1)</definedName>
    <definedName name="MO">#REF!</definedName>
    <definedName name="Modul1.dialshow">[36]!Modul1.dialshow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[20]!Move</definedName>
    <definedName name="n">[0]!n</definedName>
    <definedName name="N_YORKS">#REF!</definedName>
    <definedName name="NAMES">'[26]2000'!$A$15:$A$812</definedName>
    <definedName name="negyedévek">[37]kamat_stressz!$A$9:$A$24</definedName>
    <definedName name="nettó_swap">OFFSET([14]adat!$F$1003,0,0,[14]adat!$F$1000,1)</definedName>
    <definedName name="new">[38]!Clear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[39]!nyomtat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[17]!Table_Date2[[#Headers],[CLOSEDATE]]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OFFSET([34]Spreadek!$B$3,0,0,COUNTA([34]Spreadek!$B$3:$B$4864),1)</definedName>
    <definedName name="outline">'[40]C.8'!$A$5:$A$29</definedName>
    <definedName name="outline1">'[40]C.8'!$A$5:$A$29</definedName>
    <definedName name="OUTPUTGAP">#REF!</definedName>
    <definedName name="ownership">#REF!</definedName>
    <definedName name="OXON">#REF!</definedName>
    <definedName name="ötévesfelár">OFFSET('[15]M13. ábra_chart'!$E$9,1,0,COUNT('[15]M13.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OFFSET([14]ábrák_adat!$E$67,0,0,[14]ábrák_adat!$A$66,1)</definedName>
    <definedName name="portf_házt_90_felett">OFFSET([14]ábrák_adat!$F$67,0,0,[14]ábrák_adat!$A$66,1)</definedName>
    <definedName name="portf_házt_értékveszt">OFFSET([14]ábrák_adat!$G$67,0,0,[14]ábrák_adat!$A$66,1)</definedName>
    <definedName name="portf_váll_30_90">OFFSET([14]ábrák_adat!$B$67,0,0,[14]ábrák_adat!$A$66,1)</definedName>
    <definedName name="portf_váll_90_felett">OFFSET([14]ábrák_adat!$C$67,0,0,[14]ábrák_adat!$A$66,1)</definedName>
    <definedName name="portf_váll_értékveszt">OFFSET([14]ábrák_adat!$D$67,0,0,[14]ábrák_adat!$A$66,1)</definedName>
    <definedName name="POWYS">#REF!</definedName>
    <definedName name="premium">OFFSET(#REF!,0,0,COUNT(#REF!),1)</definedName>
    <definedName name="PRINT">[2]Market!#REF!</definedName>
    <definedName name="print..area">#REF!</definedName>
    <definedName name="_xlnm.Print_Area">#REF!</definedName>
    <definedName name="Print_Area_MI">[41]Magyar!#REF!</definedName>
    <definedName name="print1">#REF!</definedName>
    <definedName name="printy1">#REF!</definedName>
    <definedName name="provide_car_provisions_CZ">OFFSET([18]data!$T$2,0,0,COUNTA([18]data!$T$1:$T$65536)-1,1)</definedName>
    <definedName name="provide_car_provisions_CZ_H">OFFSET([19]data!$T$2,0,0,COUNTA([19]data!$T$1:$T$65536)-1,1)</definedName>
    <definedName name="provide_car_provisions_EN">OFFSET([18]data!$U$2,0,0,COUNTA([18]data!$U$1:$U$65536)-1,1)</definedName>
    <definedName name="provide_car_provisions_EN_H">OFFSET([19]data!$U$2,0,0,COUNTA([19]data!$U$1:$U$65536)-1,1)</definedName>
    <definedName name="pszolg_int">OFFSET('[32]ULC YoY'!$J$30,0,0,COUNT([32]ULC!$A$30:$A$200),1)</definedName>
    <definedName name="pszolg_intalk">OFFSET('[32]ULC YoY'!$P$30,0,0,COUNT([32]ULC!$A$30:$A$200),1)</definedName>
    <definedName name="pszolg_lfs">OFFSET('[32]ULC YoY'!$D$30,0,0,COUNT([32]ULC!$A$30:$A$200),1)</definedName>
    <definedName name="pti" hidden="1">{"'előző év december'!$A$2:$CP$214"}</definedName>
    <definedName name="q">#REF!</definedName>
    <definedName name="Query">[17]!Alap_query[[#Headers],[CLOSEDATE]]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OFFSET([27]adatok!$AI$15,0,0,1,COUNT([27]adatok!$AI$1:$IV$1))</definedName>
    <definedName name="Ref_1">[17]Table!$M$2</definedName>
    <definedName name="Ref_2">[17]Table_2!$F$2</definedName>
    <definedName name="regiók2">#REF!</definedName>
    <definedName name="Regions">#REF!</definedName>
    <definedName name="releurczk">OFFSET([28]data!$H$2,0,0,COUNTA([28]data!$A$1:$A$65536)-1,1)</definedName>
    <definedName name="releurhuf">OFFSET([28]data!$G$2,0,0,COUNTA([28]data!$A$1:$A$65536)-1,1)</definedName>
    <definedName name="releurpln">OFFSET([28]data!$J$2,0,0,COUNTA([28]data!$A$1:$A$65536)-1,1)</definedName>
    <definedName name="releurskk">OFFSET([28]data!$I$2,0,0,COUNTA([28]data!$A$1:$A$65536)-1,1)</definedName>
    <definedName name="roman3M">OFFSET([29]ábrákhoz!$AB$8,[29]ábrákhoz!$Z$1,0,[29]ábrákhoz!$AA$1,1)</definedName>
    <definedName name="romanCDS">OFFSET([29]ábrákhoz!$T$8,[29]ábrákhoz!$Q$1,0,[29]ábrákhoz!$R$1,1)</definedName>
    <definedName name="romandepo">OFFSET([29]ábrákhoz!$CG$8,[29]ábrákhoz!$CU$2,0,[29]ábrákhoz!$CU$3,1)</definedName>
    <definedName name="romanF">OFFSET([29]ábrákhoz!$BZ$8,[29]ábrákhoz!$BY$1,0,[29]ábrákhoz!$BZ$1,1)</definedName>
    <definedName name="romanFX">OFFSET([29]ábrákhoz!$G$8,[29]ábrákhoz!$C$3,0,[29]ábrákhoz!$D$3,1)</definedName>
    <definedName name="romanM">OFFSET([29]ábrákhoz!$AT$8,[29]ábrákhoz!$AR$1,0,[29]ábrákhoz!$AS$1,1)</definedName>
    <definedName name="rowindex">[21]DataInput!$B$37</definedName>
    <definedName name="rowindex2">#REF!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[39]!save_file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[42]Input!$B$7</definedName>
    <definedName name="stock_2">[42]Input!$B$8</definedName>
    <definedName name="stock_3">[42]Input!$B$9</definedName>
    <definedName name="stock_4">[42]Input!$B$10</definedName>
    <definedName name="SUBJECTS">'[43]Raw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OFFSET([14]adat!$G$1003,0,0,[14]adat!$F$1000,1)</definedName>
    <definedName name="swClose">#REF!</definedName>
    <definedName name="swUML">#REF!</definedName>
    <definedName name="szerkeszt">[39]!szerkeszt</definedName>
    <definedName name="szloven3M">OFFSET([29]ábrákhoz!$Z$8,[29]ábrákhoz!$Z$1,0,[29]ábrákhoz!$AA$1,1)</definedName>
    <definedName name="szlovenCDS">OFFSET([29]ábrákhoz!$Q$8,[29]ábrákhoz!$Q$1,0,[29]ábrákhoz!$R$1,1)</definedName>
    <definedName name="szlovenM">OFFSET([29]ábrákhoz!$AR$8,[29]ábrákhoz!$AR$1,0,[29]ábrákhoz!$AS$1,1)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[4]K.07!$A$1:$J$52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[2]Market!#REF!</definedName>
    <definedName name="tcp10raw">[2]Market!#REF!</definedName>
    <definedName name="tcp90raw">[2]Market!#REF!</definedName>
    <definedName name="tcq1raw">[2]Market!#REF!</definedName>
    <definedName name="tcq3raw">[2]Market!#REF!</definedName>
    <definedName name="test" hidden="1">{"'előző év december'!$A$2:$CP$214"}</definedName>
    <definedName name="teteje">OFFSET(#REF!,1-#REF!,0,#REF!,1)</definedName>
    <definedName name="Text2">[44]Table!$A$6:$F$29</definedName>
    <definedName name="tge" hidden="1">[2]Market!#REF!</definedName>
    <definedName name="tgz" hidden="1">{"'előző év december'!$A$2:$CP$214"}</definedName>
    <definedName name="Tizevharom">OFFSET([34]Spreadek!$D$3,0,0,COUNTA([34]Spreadek!$D$3:$D$4864),1)</definedName>
    <definedName name="TMM">OFFSET([14]ábrák_adat!$B$85,0,0,[14]ábrák_adat!$A$84,1)</definedName>
    <definedName name="TMM_eredménnyel">OFFSET([14]ábrák_adat!$C$85,0,0,[14]ábrák_adat!$A$84,1)</definedName>
    <definedName name="torok3M">OFFSET([29]ábrákhoz!$AD$8,[29]ábrákhoz!$Z$1,0,[29]ábrákhoz!$AA$1,1)</definedName>
    <definedName name="tran">OFFSET([27]adatok!$AI$17,0,0,1,COUNT([27]adatok!$AI$1:$IV$1))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'[45]95-96 '!#REF!</definedName>
    <definedName name="UKF">#REF!</definedName>
    <definedName name="USD">#REF!</definedName>
    <definedName name="USDHUF">OFFSET('[15]M15. ábra_chart'!$G$9,1,0,COUNT('[15]M15. ábra_chart'!$D:$D),1)</definedName>
    <definedName name="USDL">OFFSET('[15]M14. ábra_chart'!$F$9,1,0,COUNT('[15]M14. ábra_chart'!$D:$D),1)</definedName>
    <definedName name="ügyfélbetét">OFFSET([14]ábrák_adat!$N$3,0,0,[14]ábrák_adat!$A$2,1)</definedName>
    <definedName name="ügyfélhitel">OFFSET([14]ábrák_adat!$M$3,0,0,[14]ábrák_adat!$A$2,1)</definedName>
    <definedName name="ügyfélhitel_to_ügyfélbetét">OFFSET([14]ábrák_adat!$L$3,0,0,[14]ábrák_adat!$A$2,1)</definedName>
    <definedName name="v">#REF!</definedName>
    <definedName name="v4kat">#REF!</definedName>
    <definedName name="Változó">[46]tune!$B$84:$Y$84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[39]!vége</definedName>
    <definedName name="vége4kat">#REF!</definedName>
    <definedName name="végebelső">#REF!</definedName>
    <definedName name="végecéltart">#REF!</definedName>
    <definedName name="verseny_int">OFFSET('[32]ULC YoY'!$H$30,0,0,COUNT([32]ULC!$A$30:$A$200),1)</definedName>
    <definedName name="verseny_intalk">OFFSET('[32]ULC YoY'!$N$30,0,0,COUNT([32]ULC!$A$30:$A$200),1)</definedName>
    <definedName name="verseny_lfs">OFFSET('[32]ULC YoY'!$B$30,0,0,COUNT([32]ULC!$A$30:$A$200),1)</definedName>
    <definedName name="verseny_nomg_int">OFFSET('[32]ULC YoY'!$K$30,0,0,COUNT([32]ULC!$A$30:$A$200),1)</definedName>
    <definedName name="verseny_nomg_intalk">OFFSET('[32]ULC YoY'!$Q$30,0,0,COUNT([32]ULC!$A$30:$A$200),1)</definedName>
    <definedName name="verseny_nomg_lfs">OFFSET('[32]ULC YoY'!$E$30,0,0,COUNT([32]ULC!$A$30:$A$200),1)</definedName>
    <definedName name="VIX">OFFSET('[15]M2. ábra_chart'!$E$8,1,0,COUNT('[15]M2.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4" l="1"/>
  <c r="C41" i="24" s="1"/>
  <c r="B40" i="24"/>
  <c r="B41" i="24" s="1"/>
  <c r="C38" i="24"/>
  <c r="C39" i="24"/>
  <c r="B38" i="24"/>
  <c r="B39" i="24"/>
  <c r="C37" i="24"/>
  <c r="B37" i="24"/>
  <c r="C36" i="24"/>
  <c r="B36" i="24"/>
  <c r="F13" i="22" l="1"/>
  <c r="F21" i="22"/>
  <c r="F32" i="22"/>
  <c r="F15" i="22"/>
  <c r="F31" i="22"/>
  <c r="F22" i="22"/>
  <c r="F19" i="22"/>
  <c r="F37" i="22"/>
  <c r="F16" i="22"/>
  <c r="F33" i="22"/>
  <c r="F11" i="22"/>
  <c r="F18" i="22"/>
  <c r="F45" i="22"/>
  <c r="F14" i="22"/>
  <c r="F23" i="22"/>
  <c r="F41" i="22"/>
  <c r="F29" i="22"/>
  <c r="F26" i="22"/>
  <c r="F30" i="22"/>
  <c r="F28" i="22"/>
  <c r="F48" i="22"/>
  <c r="F34" i="22"/>
  <c r="F35" i="22"/>
  <c r="F36" i="22"/>
  <c r="F27" i="22"/>
  <c r="F40" i="22"/>
  <c r="F25" i="22"/>
  <c r="F38" i="22"/>
  <c r="F20" i="22"/>
  <c r="F47" i="22"/>
  <c r="F42" i="22"/>
  <c r="F12" i="22"/>
  <c r="F43" i="22"/>
  <c r="F17" i="22"/>
  <c r="F44" i="22"/>
  <c r="F24" i="22"/>
  <c r="F49" i="22"/>
  <c r="F46" i="22"/>
  <c r="F39" i="22"/>
  <c r="F10" i="22"/>
</calcChain>
</file>

<file path=xl/sharedStrings.xml><?xml version="1.0" encoding="utf-8"?>
<sst xmlns="http://schemas.openxmlformats.org/spreadsheetml/2006/main" count="352" uniqueCount="163">
  <si>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</si>
  <si>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</si>
  <si>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</si>
  <si>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</si>
  <si>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</si>
  <si>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</si>
  <si>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</si>
  <si>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</si>
  <si>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</si>
  <si>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</si>
  <si>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</si>
  <si>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European Union (28 countries)</t>
  </si>
  <si>
    <t>European Union (27 countries)</t>
  </si>
  <si>
    <t>Euro area (19 countries)</t>
  </si>
  <si>
    <t>Euro area (18 countries)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</si>
  <si>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</si>
  <si>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</si>
  <si>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</si>
  <si>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</si>
  <si>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</si>
  <si>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</si>
  <si>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</si>
  <si>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</si>
  <si>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</si>
  <si>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</si>
  <si>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</si>
  <si>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</si>
  <si>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</si>
  <si>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</si>
  <si>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</si>
  <si>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</si>
  <si>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</si>
  <si>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</si>
  <si>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</si>
  <si>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</si>
  <si>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</si>
  <si>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</si>
  <si>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</si>
  <si>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</si>
  <si>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</si>
  <si>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</si>
  <si>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</si>
  <si>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</si>
  <si>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</si>
  <si>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</si>
  <si>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</si>
  <si>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Cím:</t>
  </si>
  <si>
    <t>Megjegyzés:</t>
  </si>
  <si>
    <t>Forrás:</t>
  </si>
  <si>
    <t>Eurostat</t>
  </si>
  <si>
    <t>Ország / Országcsoport neve</t>
  </si>
  <si>
    <t>Magyarország</t>
  </si>
  <si>
    <t>V3</t>
  </si>
  <si>
    <t>V3 max</t>
  </si>
  <si>
    <t>V3 min</t>
  </si>
  <si>
    <t>European Union (15 countries)</t>
  </si>
  <si>
    <t>Euro area (17 countries)</t>
  </si>
  <si>
    <t>Switzerland</t>
  </si>
  <si>
    <t>Former Yugoslav Republic of Macedonia, the</t>
  </si>
  <si>
    <t>Bérhányad a teljes gazdaságban</t>
  </si>
  <si>
    <t>Európai Bizottság (AMECO)</t>
  </si>
  <si>
    <t>Részmunkaidős munkavállalók aránya az összes foglalkoztatottból</t>
  </si>
  <si>
    <t>Alsó</t>
  </si>
  <si>
    <t>Közép</t>
  </si>
  <si>
    <t>Felső</t>
  </si>
  <si>
    <t>Izland</t>
  </si>
  <si>
    <t>Svájc</t>
  </si>
  <si>
    <t>Egyesült Királyság</t>
  </si>
  <si>
    <t>Portugália</t>
  </si>
  <si>
    <t>Hollandia</t>
  </si>
  <si>
    <t>Dánia</t>
  </si>
  <si>
    <t>Svédország</t>
  </si>
  <si>
    <t>Spanyolország</t>
  </si>
  <si>
    <t>Norvégia</t>
  </si>
  <si>
    <t>Málta</t>
  </si>
  <si>
    <t>Németország</t>
  </si>
  <si>
    <t>EU15</t>
  </si>
  <si>
    <t>Észtország</t>
  </si>
  <si>
    <t>Ausztria</t>
  </si>
  <si>
    <t>EU27</t>
  </si>
  <si>
    <t>EA19</t>
  </si>
  <si>
    <t>EU28</t>
  </si>
  <si>
    <t>Ciprus</t>
  </si>
  <si>
    <t>Lettország</t>
  </si>
  <si>
    <t>Románia</t>
  </si>
  <si>
    <t>Írország</t>
  </si>
  <si>
    <t>Luxemburg</t>
  </si>
  <si>
    <t>Törökország</t>
  </si>
  <si>
    <t>Olaszország</t>
  </si>
  <si>
    <t>Finnország</t>
  </si>
  <si>
    <t>Macedónia</t>
  </si>
  <si>
    <t>Franciaország</t>
  </si>
  <si>
    <t>Görögország</t>
  </si>
  <si>
    <t>Szlovénia</t>
  </si>
  <si>
    <t>Litvánia</t>
  </si>
  <si>
    <t>Csehország</t>
  </si>
  <si>
    <t>Bulgária</t>
  </si>
  <si>
    <t>Szlovákia</t>
  </si>
  <si>
    <t>Lengyelország</t>
  </si>
  <si>
    <t>Horvátország</t>
  </si>
  <si>
    <t>aktivitás</t>
  </si>
  <si>
    <t>ENG</t>
  </si>
  <si>
    <t>EA18</t>
  </si>
  <si>
    <t>EA17</t>
  </si>
  <si>
    <t>GAP</t>
  </si>
  <si>
    <t>V3 tartomány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</si>
  <si>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</si>
  <si>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</si>
  <si>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</si>
  <si>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</si>
  <si>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</si>
  <si>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</si>
  <si>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</si>
  <si>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</si>
  <si>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</si>
  <si>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</si>
  <si>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</si>
  <si>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</si>
  <si>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</si>
  <si>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</si>
  <si>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</si>
  <si>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</si>
  <si>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</si>
  <si>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</si>
  <si>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</si>
  <si>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</si>
  <si>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</si>
  <si>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</si>
  <si>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</si>
  <si>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</si>
  <si>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</si>
  <si>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</si>
  <si>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</si>
  <si>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Egy ledolgozott órára jutó bérköltségmunkaköltség/óra (PPS)</t>
  </si>
  <si>
    <t>Egy ledolgozott órára jutó GDP (PPS)</t>
  </si>
  <si>
    <t>fogadó országok</t>
  </si>
  <si>
    <t>különbség</t>
  </si>
  <si>
    <t>lemaradás</t>
  </si>
  <si>
    <t>EU átlag</t>
  </si>
  <si>
    <t>V3 átlag</t>
  </si>
  <si>
    <t>Alacsony képzettségűek 
(15-74)</t>
  </si>
  <si>
    <t>Nyugdíj előtt állók 
(55-64)</t>
  </si>
  <si>
    <t>Fiatalok 
(15-24)</t>
  </si>
  <si>
    <t>Középkorú nők 
(25-49)</t>
  </si>
  <si>
    <t>MAX</t>
  </si>
  <si>
    <t>MIN</t>
  </si>
  <si>
    <t>MAX-MIN különbség</t>
  </si>
  <si>
    <t>2005</t>
  </si>
  <si>
    <t>Title:</t>
  </si>
  <si>
    <t>Note:</t>
  </si>
  <si>
    <t>Source:</t>
  </si>
  <si>
    <t>Átlagos adóék mértéke két gyermekes családok esetében az átlagbér 100 százalékánál</t>
  </si>
  <si>
    <t>Európai Bizottság, MNB</t>
  </si>
  <si>
    <t>Átlagos adóék mértéke egyedülálló személyek esetében az átlagbér 100 százalékánál</t>
  </si>
  <si>
    <t>OECD, MNB</t>
  </si>
  <si>
    <t>Termelékenység és bérek az Európai Unióban (2016)</t>
  </si>
  <si>
    <t>Tényleges nyugdíjba vonulási idő</t>
  </si>
  <si>
    <t>OECD</t>
  </si>
  <si>
    <t>Aktivitási ráta különböző társadalmi csoportokban</t>
  </si>
  <si>
    <t>Aktivitási ráta képzettségi szint szerint a 15–74 éves korosztályban</t>
  </si>
  <si>
    <t>Átlagos ledolgozott heti munkaórák száma a teljes gazdaságban</t>
  </si>
  <si>
    <t>Munkanélküliségi ráta a 15–74 éves korosztályban</t>
  </si>
  <si>
    <t>Foglalkoztatási ráta a 15–74 éves korosztályban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</si>
</sst>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u/>
      <sz val="12"/>
      <color theme="10"/>
      <name val="Times New Roman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1" fillId="0" borderId="0"/>
    <xf numFmtId="0" fontId="6" fillId="0" borderId="0"/>
    <xf numFmtId="0" fontId="4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2" xfId="0" applyFont="1" applyBorder="1"/>
    <xf numFmtId="0" fontId="3" fillId="0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2" xfId="0" applyNumberFormat="1" applyBorder="1"/>
    <xf numFmtId="0" fontId="0" fillId="0" borderId="2" xfId="0" applyBorder="1"/>
    <xf numFmtId="0" fontId="2" fillId="0" borderId="2" xfId="0" applyNumberFormat="1" applyFont="1" applyFill="1" applyBorder="1" applyAlignment="1"/>
    <xf numFmtId="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2" fillId="0" borderId="4" xfId="0" applyNumberFormat="1" applyFont="1" applyFill="1" applyBorder="1" applyAlignment="1"/>
    <xf numFmtId="2" fontId="0" fillId="0" borderId="0" xfId="0" applyNumberFormat="1"/>
    <xf numFmtId="0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165" fontId="0" fillId="0" borderId="0" xfId="0" applyNumberFormat="1"/>
    <xf numFmtId="0" fontId="7" fillId="0" borderId="0" xfId="2"/>
    <xf numFmtId="0" fontId="8" fillId="0" borderId="2" xfId="2" applyFont="1" applyBorder="1"/>
    <xf numFmtId="0" fontId="8" fillId="0" borderId="5" xfId="2" applyFont="1" applyBorder="1" applyAlignment="1">
      <alignment wrapText="1"/>
    </xf>
    <xf numFmtId="0" fontId="7" fillId="0" borderId="6" xfId="2" applyBorder="1"/>
    <xf numFmtId="165" fontId="7" fillId="0" borderId="7" xfId="2" applyNumberFormat="1" applyBorder="1"/>
    <xf numFmtId="0" fontId="8" fillId="0" borderId="8" xfId="2" applyFont="1" applyBorder="1"/>
    <xf numFmtId="0" fontId="7" fillId="0" borderId="4" xfId="2" applyBorder="1"/>
    <xf numFmtId="165" fontId="7" fillId="0" borderId="9" xfId="2" applyNumberFormat="1" applyBorder="1"/>
    <xf numFmtId="0" fontId="8" fillId="0" borderId="10" xfId="2" applyFont="1" applyBorder="1"/>
    <xf numFmtId="0" fontId="7" fillId="0" borderId="11" xfId="2" applyBorder="1"/>
    <xf numFmtId="165" fontId="7" fillId="0" borderId="12" xfId="2" applyNumberFormat="1" applyBorder="1"/>
    <xf numFmtId="0" fontId="8" fillId="0" borderId="8" xfId="2" applyFont="1" applyBorder="1" applyAlignment="1">
      <alignment wrapText="1"/>
    </xf>
    <xf numFmtId="0" fontId="1" fillId="0" borderId="0" xfId="3"/>
    <xf numFmtId="0" fontId="9" fillId="0" borderId="2" xfId="4" applyFont="1" applyFill="1" applyBorder="1"/>
    <xf numFmtId="2" fontId="9" fillId="0" borderId="2" xfId="4" applyNumberFormat="1" applyFont="1" applyFill="1" applyBorder="1" applyAlignment="1">
      <alignment horizontal="center"/>
    </xf>
    <xf numFmtId="0" fontId="10" fillId="0" borderId="0" xfId="5" applyFont="1"/>
    <xf numFmtId="0" fontId="4" fillId="0" borderId="0" xfId="5"/>
    <xf numFmtId="166" fontId="11" fillId="0" borderId="0" xfId="6" applyNumberFormat="1" applyFont="1" applyFill="1" applyBorder="1" applyAlignment="1" applyProtection="1"/>
    <xf numFmtId="49" fontId="10" fillId="0" borderId="0" xfId="5" applyNumberFormat="1" applyFont="1"/>
    <xf numFmtId="0" fontId="4" fillId="0" borderId="1" xfId="5" applyBorder="1"/>
    <xf numFmtId="166" fontId="12" fillId="0" borderId="0" xfId="7" applyNumberFormat="1" applyFill="1" applyBorder="1" applyAlignment="1" applyProtection="1"/>
    <xf numFmtId="0" fontId="9" fillId="0" borderId="2" xfId="8" applyFont="1" applyBorder="1"/>
    <xf numFmtId="0" fontId="9" fillId="0" borderId="2" xfId="8" applyFont="1" applyBorder="1" applyAlignment="1">
      <alignment horizontal="center"/>
    </xf>
    <xf numFmtId="0" fontId="9" fillId="0" borderId="2" xfId="8" applyFont="1" applyFill="1" applyBorder="1"/>
    <xf numFmtId="2" fontId="9" fillId="0" borderId="2" xfId="8" applyNumberFormat="1" applyFont="1" applyBorder="1" applyAlignment="1">
      <alignment horizontal="center"/>
    </xf>
    <xf numFmtId="2" fontId="4" fillId="0" borderId="0" xfId="5" applyNumberFormat="1"/>
    <xf numFmtId="0" fontId="14" fillId="0" borderId="0" xfId="6" applyFont="1"/>
    <xf numFmtId="0" fontId="15" fillId="0" borderId="0" xfId="3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" fillId="0" borderId="0" xfId="3" applyFill="1"/>
    <xf numFmtId="0" fontId="2" fillId="0" borderId="0" xfId="3" applyFont="1" applyFill="1"/>
    <xf numFmtId="165" fontId="1" fillId="0" borderId="0" xfId="3" applyNumberFormat="1" applyFill="1" applyAlignment="1">
      <alignment horizontal="right"/>
    </xf>
    <xf numFmtId="0" fontId="9" fillId="0" borderId="2" xfId="4" applyFont="1" applyFill="1" applyBorder="1" applyAlignment="1">
      <alignment horizontal="center"/>
    </xf>
    <xf numFmtId="0" fontId="1" fillId="0" borderId="0" xfId="3" applyFill="1" applyBorder="1"/>
    <xf numFmtId="0" fontId="0" fillId="0" borderId="1" xfId="0" applyFill="1" applyBorder="1"/>
    <xf numFmtId="4" fontId="0" fillId="0" borderId="0" xfId="0" applyNumberFormat="1" applyFill="1"/>
    <xf numFmtId="0" fontId="0" fillId="0" borderId="0" xfId="0" applyFill="1"/>
    <xf numFmtId="4" fontId="0" fillId="0" borderId="0" xfId="0" applyNumberFormat="1" applyFill="1" applyBorder="1"/>
    <xf numFmtId="0" fontId="11" fillId="0" borderId="0" xfId="0" applyFont="1" applyFill="1" applyBorder="1" applyAlignment="1">
      <alignment vertical="center"/>
    </xf>
    <xf numFmtId="164" fontId="0" fillId="0" borderId="0" xfId="0" applyNumberFormat="1" applyBorder="1"/>
  </cellXfs>
  <cellStyles count="9">
    <cellStyle name="Hyperlink 2" xfId="7"/>
    <cellStyle name="Normal" xfId="0" builtinId="0"/>
    <cellStyle name="Normal 2" xfId="2"/>
    <cellStyle name="Normál 2" xfId="1"/>
    <cellStyle name="Normal 2 2" xfId="6"/>
    <cellStyle name="Normál 2 2" xfId="4"/>
    <cellStyle name="Normál 2 3" xfId="8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1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" Type="http://schemas.openxmlformats.org/officeDocument/2006/relationships/worksheet" Target="worksheets/sheet4.xml"/><Relationship Id="rId71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61" Type="http://schemas.openxmlformats.org/officeDocument/2006/relationships/externalLink" Target="externalLinks/externalLink39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29.xml"/><Relationship Id="rId72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chartsheet" Target="chartsheets/sheet1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4089923604344E-2"/>
          <c:y val="6.8963735540611679E-2"/>
          <c:w val="0.92613181004164935"/>
          <c:h val="0.78459619025960869"/>
        </c:manualLayout>
      </c:layout>
      <c:areaChart>
        <c:grouping val="stacked"/>
        <c:varyColors val="0"/>
        <c:ser>
          <c:idx val="4"/>
          <c:order val="4"/>
          <c:tx>
            <c:strRef>
              <c:f>'IV.14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d'!$B$13:$L$13</c:f>
              <c:numCache>
                <c:formatCode>#\ ##0.0</c:formatCode>
                <c:ptCount val="11"/>
                <c:pt idx="0">
                  <c:v>49.7</c:v>
                </c:pt>
                <c:pt idx="1">
                  <c:v>52</c:v>
                </c:pt>
                <c:pt idx="2">
                  <c:v>54.2</c:v>
                </c:pt>
                <c:pt idx="3">
                  <c:v>54.4</c:v>
                </c:pt>
                <c:pt idx="4">
                  <c:v>53.8</c:v>
                </c:pt>
                <c:pt idx="5">
                  <c:v>54.2</c:v>
                </c:pt>
                <c:pt idx="6">
                  <c:v>54.4</c:v>
                </c:pt>
                <c:pt idx="7">
                  <c:v>54.3</c:v>
                </c:pt>
                <c:pt idx="8">
                  <c:v>55.1</c:v>
                </c:pt>
                <c:pt idx="9">
                  <c:v>56.5</c:v>
                </c:pt>
                <c:pt idx="10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C-4A24-ADDE-2B6ED06030BD}"/>
            </c:ext>
          </c:extLst>
        </c:ser>
        <c:ser>
          <c:idx val="5"/>
          <c:order val="5"/>
          <c:tx>
            <c:strRef>
              <c:f>'IV.14 d'!$A$14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d'!$B$14:$L$14</c:f>
              <c:numCache>
                <c:formatCode>#\ ##0.0</c:formatCode>
                <c:ptCount val="11"/>
                <c:pt idx="0">
                  <c:v>9.5</c:v>
                </c:pt>
                <c:pt idx="1">
                  <c:v>8</c:v>
                </c:pt>
                <c:pt idx="2">
                  <c:v>6.1999999999999957</c:v>
                </c:pt>
                <c:pt idx="3">
                  <c:v>4.7000000000000028</c:v>
                </c:pt>
                <c:pt idx="4">
                  <c:v>4.7000000000000028</c:v>
                </c:pt>
                <c:pt idx="5">
                  <c:v>4.5999999999999943</c:v>
                </c:pt>
                <c:pt idx="6">
                  <c:v>4.7000000000000028</c:v>
                </c:pt>
                <c:pt idx="7">
                  <c:v>5.5</c:v>
                </c:pt>
                <c:pt idx="8">
                  <c:v>5.2999999999999972</c:v>
                </c:pt>
                <c:pt idx="9">
                  <c:v>4.7999999999999972</c:v>
                </c:pt>
                <c:pt idx="10">
                  <c:v>5.1000000000000014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84288"/>
        <c:axId val="654194312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'IV.14 d'!$A$12</c15:sqref>
                        </c15:formulaRef>
                      </c:ext>
                    </c:extLst>
                    <c:strCache>
                      <c:ptCount val="1"/>
                      <c:pt idx="0">
                        <c:v>V3 max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'IV.14 d'!$B$8:$L$8</c15:sqref>
                        </c15:formulaRef>
                      </c:ext>
                    </c:extLst>
                    <c:strCach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'IV.14 d'!$B$12:$L$12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59.2</c:v>
                      </c:pt>
                      <c:pt idx="1">
                        <c:v>60</c:v>
                      </c:pt>
                      <c:pt idx="2">
                        <c:v>60.4</c:v>
                      </c:pt>
                      <c:pt idx="3">
                        <c:v>59.1</c:v>
                      </c:pt>
                      <c:pt idx="4">
                        <c:v>58.5</c:v>
                      </c:pt>
                      <c:pt idx="5">
                        <c:v>58.8</c:v>
                      </c:pt>
                      <c:pt idx="6">
                        <c:v>59.1</c:v>
                      </c:pt>
                      <c:pt idx="7">
                        <c:v>59.8</c:v>
                      </c:pt>
                      <c:pt idx="8">
                        <c:v>60.4</c:v>
                      </c:pt>
                      <c:pt idx="9">
                        <c:v>61.3</c:v>
                      </c:pt>
                      <c:pt idx="10">
                        <c:v>62.7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3DC-4A24-ADDE-2B6ED06030BD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1"/>
          <c:tx>
            <c:strRef>
              <c:f>'IV.14 d'!$A$10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d'!$B$10:$L$10</c:f>
              <c:numCache>
                <c:formatCode>0.0</c:formatCode>
                <c:ptCount val="11"/>
                <c:pt idx="0">
                  <c:v>57.4</c:v>
                </c:pt>
                <c:pt idx="1">
                  <c:v>58.2</c:v>
                </c:pt>
                <c:pt idx="2">
                  <c:v>58.7</c:v>
                </c:pt>
                <c:pt idx="3">
                  <c:v>57.5</c:v>
                </c:pt>
                <c:pt idx="4">
                  <c:v>57.2</c:v>
                </c:pt>
                <c:pt idx="5">
                  <c:v>57.3</c:v>
                </c:pt>
                <c:pt idx="6">
                  <c:v>57.1</c:v>
                </c:pt>
                <c:pt idx="7">
                  <c:v>57</c:v>
                </c:pt>
                <c:pt idx="8">
                  <c:v>57.5</c:v>
                </c:pt>
                <c:pt idx="9">
                  <c:v>58.1</c:v>
                </c:pt>
                <c:pt idx="1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C-4A24-ADDE-2B6ED06030BD}"/>
            </c:ext>
          </c:extLst>
        </c:ser>
        <c:ser>
          <c:idx val="2"/>
          <c:order val="2"/>
          <c:tx>
            <c:strRef>
              <c:f>'IV.14 d'!$A$11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d'!$B$11:$L$11</c:f>
              <c:numCache>
                <c:formatCode>0.0</c:formatCode>
                <c:ptCount val="11"/>
                <c:pt idx="0">
                  <c:v>54.433333333333337</c:v>
                </c:pt>
                <c:pt idx="1">
                  <c:v>55.866666666666667</c:v>
                </c:pt>
                <c:pt idx="2">
                  <c:v>57.233333333333341</c:v>
                </c:pt>
                <c:pt idx="3">
                  <c:v>56.199999999999996</c:v>
                </c:pt>
                <c:pt idx="4">
                  <c:v>55.4</c:v>
                </c:pt>
                <c:pt idx="5">
                  <c:v>55.766666666666673</c:v>
                </c:pt>
                <c:pt idx="6">
                  <c:v>55.966666666666669</c:v>
                </c:pt>
                <c:pt idx="7">
                  <c:v>56.166666666666664</c:v>
                </c:pt>
                <c:pt idx="8">
                  <c:v>57.033333333333331</c:v>
                </c:pt>
                <c:pt idx="9">
                  <c:v>58.1</c:v>
                </c:pt>
                <c:pt idx="10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84288"/>
        <c:axId val="654194312"/>
      </c:lineChart>
      <c:lineChart>
        <c:grouping val="standard"/>
        <c:varyColors val="0"/>
        <c:ser>
          <c:idx val="0"/>
          <c:order val="0"/>
          <c:tx>
            <c:strRef>
              <c:f>'IV.14 d'!$A$9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d'!$B$9:$L$9</c:f>
              <c:numCache>
                <c:formatCode>0.0</c:formatCode>
                <c:ptCount val="11"/>
                <c:pt idx="0">
                  <c:v>50.9</c:v>
                </c:pt>
                <c:pt idx="1">
                  <c:v>50.7</c:v>
                </c:pt>
                <c:pt idx="2">
                  <c:v>50</c:v>
                </c:pt>
                <c:pt idx="3">
                  <c:v>48.8</c:v>
                </c:pt>
                <c:pt idx="4">
                  <c:v>48.7</c:v>
                </c:pt>
                <c:pt idx="5">
                  <c:v>49.1</c:v>
                </c:pt>
                <c:pt idx="6">
                  <c:v>50.1</c:v>
                </c:pt>
                <c:pt idx="7">
                  <c:v>51.2</c:v>
                </c:pt>
                <c:pt idx="8">
                  <c:v>54.1</c:v>
                </c:pt>
                <c:pt idx="9">
                  <c:v>55.9</c:v>
                </c:pt>
                <c:pt idx="1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61744"/>
        <c:axId val="736383384"/>
      </c:lineChart>
      <c:catAx>
        <c:axId val="6542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54194312"/>
        <c:crosses val="autoZero"/>
        <c:auto val="1"/>
        <c:lblAlgn val="ctr"/>
        <c:lblOffset val="100"/>
        <c:noMultiLvlLbl val="0"/>
      </c:catAx>
      <c:valAx>
        <c:axId val="654194312"/>
        <c:scaling>
          <c:orientation val="minMax"/>
          <c:max val="63"/>
          <c:min val="4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7766659936738669E-2"/>
              <c:y val="1.69428978857957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54284288"/>
        <c:crosses val="autoZero"/>
        <c:crossBetween val="between"/>
      </c:valAx>
      <c:valAx>
        <c:axId val="736383384"/>
        <c:scaling>
          <c:orientation val="minMax"/>
          <c:max val="63"/>
          <c:min val="47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052649572649564"/>
              <c:y val="1.8659391985450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83861744"/>
        <c:crosses val="max"/>
        <c:crossBetween val="between"/>
      </c:valAx>
      <c:catAx>
        <c:axId val="48386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3833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88551453170356E-2"/>
          <c:y val="5.2195672391344781E-2"/>
          <c:w val="0.93299734851208338"/>
          <c:h val="0.7867356108045549"/>
        </c:manualLayout>
      </c:layout>
      <c:areaChart>
        <c:grouping val="stacked"/>
        <c:varyColors val="0"/>
        <c:ser>
          <c:idx val="4"/>
          <c:order val="4"/>
          <c:tx>
            <c:strRef>
              <c:f>'IV. 15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d'!$B$13:$L$13</c:f>
              <c:numCache>
                <c:formatCode>#\ ##0.0</c:formatCode>
                <c:ptCount val="11"/>
                <c:pt idx="0">
                  <c:v>7.1</c:v>
                </c:pt>
                <c:pt idx="1">
                  <c:v>5.3</c:v>
                </c:pt>
                <c:pt idx="2">
                  <c:v>4.4000000000000004</c:v>
                </c:pt>
                <c:pt idx="3">
                  <c:v>6.7</c:v>
                </c:pt>
                <c:pt idx="4">
                  <c:v>7.3</c:v>
                </c:pt>
                <c:pt idx="5">
                  <c:v>6.7</c:v>
                </c:pt>
                <c:pt idx="6">
                  <c:v>7</c:v>
                </c:pt>
                <c:pt idx="7">
                  <c:v>7</c:v>
                </c:pt>
                <c:pt idx="8">
                  <c:v>6.1</c:v>
                </c:pt>
                <c:pt idx="9">
                  <c:v>5.0999999999999996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29E-9324-76BCA6D12B3A}"/>
            </c:ext>
          </c:extLst>
        </c:ser>
        <c:ser>
          <c:idx val="5"/>
          <c:order val="5"/>
          <c:tx>
            <c:strRef>
              <c:f>'IV. 15 d'!$A$14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d'!$B$14:$L$14</c:f>
              <c:numCache>
                <c:formatCode>#\ ##0.0</c:formatCode>
                <c:ptCount val="11"/>
                <c:pt idx="0">
                  <c:v>6.8000000000000007</c:v>
                </c:pt>
                <c:pt idx="1">
                  <c:v>5.8999999999999995</c:v>
                </c:pt>
                <c:pt idx="2">
                  <c:v>5.1999999999999993</c:v>
                </c:pt>
                <c:pt idx="3">
                  <c:v>5.3999999999999995</c:v>
                </c:pt>
                <c:pt idx="4">
                  <c:v>7.2</c:v>
                </c:pt>
                <c:pt idx="5">
                  <c:v>6.9999999999999991</c:v>
                </c:pt>
                <c:pt idx="6">
                  <c:v>7</c:v>
                </c:pt>
                <c:pt idx="7">
                  <c:v>7.1999999999999993</c:v>
                </c:pt>
                <c:pt idx="8">
                  <c:v>7.1</c:v>
                </c:pt>
                <c:pt idx="9">
                  <c:v>6.4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8880"/>
        <c:axId val="640341096"/>
      </c:areaChart>
      <c:lineChart>
        <c:grouping val="standard"/>
        <c:varyColors val="0"/>
        <c:ser>
          <c:idx val="1"/>
          <c:order val="1"/>
          <c:tx>
            <c:strRef>
              <c:f>'IV. 15 d'!$A$10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d'!$B$10:$L$10</c:f>
              <c:numCache>
                <c:formatCode>0.0</c:formatCode>
                <c:ptCount val="11"/>
                <c:pt idx="0">
                  <c:v>8.1999999999999993</c:v>
                </c:pt>
                <c:pt idx="1">
                  <c:v>7.2</c:v>
                </c:pt>
                <c:pt idx="2">
                  <c:v>7</c:v>
                </c:pt>
                <c:pt idx="3">
                  <c:v>9</c:v>
                </c:pt>
                <c:pt idx="4">
                  <c:v>9.6</c:v>
                </c:pt>
                <c:pt idx="5">
                  <c:v>9.6999999999999993</c:v>
                </c:pt>
                <c:pt idx="6">
                  <c:v>10.5</c:v>
                </c:pt>
                <c:pt idx="7">
                  <c:v>10.9</c:v>
                </c:pt>
                <c:pt idx="8">
                  <c:v>10.199999999999999</c:v>
                </c:pt>
                <c:pt idx="9">
                  <c:v>9.4</c:v>
                </c:pt>
                <c:pt idx="1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2-429E-9324-76BCA6D12B3A}"/>
            </c:ext>
          </c:extLst>
        </c:ser>
        <c:ser>
          <c:idx val="2"/>
          <c:order val="2"/>
          <c:tx>
            <c:strRef>
              <c:f>'IV. 15 d'!$A$11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d'!$B$11:$L$11</c:f>
              <c:numCache>
                <c:formatCode>0.0</c:formatCode>
                <c:ptCount val="11"/>
                <c:pt idx="0">
                  <c:v>11.5</c:v>
                </c:pt>
                <c:pt idx="1">
                  <c:v>8.6999999999999993</c:v>
                </c:pt>
                <c:pt idx="2">
                  <c:v>7.0333333333333341</c:v>
                </c:pt>
                <c:pt idx="3">
                  <c:v>8.9666666666666668</c:v>
                </c:pt>
                <c:pt idx="4">
                  <c:v>10.5</c:v>
                </c:pt>
                <c:pt idx="5">
                  <c:v>10.033333333333333</c:v>
                </c:pt>
                <c:pt idx="6">
                  <c:v>10.366666666666667</c:v>
                </c:pt>
                <c:pt idx="7">
                  <c:v>10.5</c:v>
                </c:pt>
                <c:pt idx="8">
                  <c:v>9.4333333333333318</c:v>
                </c:pt>
                <c:pt idx="9">
                  <c:v>8.0333333333333332</c:v>
                </c:pt>
                <c:pt idx="10">
                  <c:v>6.6000000000000005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58880"/>
        <c:axId val="64034109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'IV. 15 d'!$A$12</c15:sqref>
                        </c15:formulaRef>
                      </c:ext>
                    </c:extLst>
                    <c:strCache>
                      <c:ptCount val="1"/>
                      <c:pt idx="0">
                        <c:v>V3 max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 15 d'!$B$8:$L$8</c15:sqref>
                        </c15:formulaRef>
                      </c:ext>
                    </c:extLst>
                    <c:strCach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 15 d'!$B$12:$L$12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13.9</c:v>
                      </c:pt>
                      <c:pt idx="1">
                        <c:v>11.2</c:v>
                      </c:pt>
                      <c:pt idx="2">
                        <c:v>9.6</c:v>
                      </c:pt>
                      <c:pt idx="3">
                        <c:v>12.1</c:v>
                      </c:pt>
                      <c:pt idx="4">
                        <c:v>14.5</c:v>
                      </c:pt>
                      <c:pt idx="5">
                        <c:v>13.7</c:v>
                      </c:pt>
                      <c:pt idx="6">
                        <c:v>14</c:v>
                      </c:pt>
                      <c:pt idx="7">
                        <c:v>14.2</c:v>
                      </c:pt>
                      <c:pt idx="8">
                        <c:v>13.2</c:v>
                      </c:pt>
                      <c:pt idx="9">
                        <c:v>11.5</c:v>
                      </c:pt>
                      <c:pt idx="10">
                        <c:v>9.6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382-429E-9324-76BCA6D12B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'IV. 15 d'!$A$9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d'!$B$9:$L$9</c:f>
              <c:numCache>
                <c:formatCode>0.0</c:formatCode>
                <c:ptCount val="11"/>
                <c:pt idx="0">
                  <c:v>7.5</c:v>
                </c:pt>
                <c:pt idx="1">
                  <c:v>7.4</c:v>
                </c:pt>
                <c:pt idx="2">
                  <c:v>7.8</c:v>
                </c:pt>
                <c:pt idx="3">
                  <c:v>10</c:v>
                </c:pt>
                <c:pt idx="4">
                  <c:v>11.2</c:v>
                </c:pt>
                <c:pt idx="5">
                  <c:v>11</c:v>
                </c:pt>
                <c:pt idx="6">
                  <c:v>11</c:v>
                </c:pt>
                <c:pt idx="7">
                  <c:v>10.199999999999999</c:v>
                </c:pt>
                <c:pt idx="8">
                  <c:v>7.7</c:v>
                </c:pt>
                <c:pt idx="9">
                  <c:v>6.8</c:v>
                </c:pt>
                <c:pt idx="1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49440"/>
        <c:axId val="1029845176"/>
      </c:lineChart>
      <c:catAx>
        <c:axId val="5576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0341096"/>
        <c:crosses val="autoZero"/>
        <c:auto val="1"/>
        <c:lblAlgn val="ctr"/>
        <c:lblOffset val="100"/>
        <c:noMultiLvlLbl val="0"/>
      </c:catAx>
      <c:valAx>
        <c:axId val="64034109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5008466249411128E-2"/>
              <c:y val="1.550829768326203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7658880"/>
        <c:crosses val="autoZero"/>
        <c:crossBetween val="between"/>
      </c:valAx>
      <c:valAx>
        <c:axId val="1029845176"/>
        <c:scaling>
          <c:orientation val="minMax"/>
          <c:max val="16"/>
          <c:min val="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326153846153841"/>
              <c:y val="8.413830160993653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29849440"/>
        <c:crosses val="max"/>
        <c:crossBetween val="between"/>
      </c:valAx>
      <c:catAx>
        <c:axId val="102984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84517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6955380577428E-2"/>
          <c:y val="6.2982581722739212E-2"/>
          <c:w val="0.92702895215021197"/>
          <c:h val="0.80015369552160209"/>
        </c:manualLayout>
      </c:layout>
      <c:areaChart>
        <c:grouping val="stacked"/>
        <c:varyColors val="0"/>
        <c:ser>
          <c:idx val="4"/>
          <c:order val="3"/>
          <c:tx>
            <c:strRef>
              <c:f>'IV.16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d'!$B$13:$L$13</c:f>
              <c:numCache>
                <c:formatCode>#\ ##0.0</c:formatCode>
                <c:ptCount val="11"/>
                <c:pt idx="0">
                  <c:v>40.1</c:v>
                </c:pt>
                <c:pt idx="1">
                  <c:v>40.299999999999997</c:v>
                </c:pt>
                <c:pt idx="2">
                  <c:v>39.799999999999997</c:v>
                </c:pt>
                <c:pt idx="3">
                  <c:v>39.200000000000003</c:v>
                </c:pt>
                <c:pt idx="4">
                  <c:v>39.5</c:v>
                </c:pt>
                <c:pt idx="5">
                  <c:v>39.4</c:v>
                </c:pt>
                <c:pt idx="6">
                  <c:v>39.4</c:v>
                </c:pt>
                <c:pt idx="7">
                  <c:v>39.299999999999997</c:v>
                </c:pt>
                <c:pt idx="8">
                  <c:v>38.9</c:v>
                </c:pt>
                <c:pt idx="9">
                  <c:v>38.799999999999997</c:v>
                </c:pt>
                <c:pt idx="10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7-4ED7-B77A-7462DF25965B}"/>
            </c:ext>
          </c:extLst>
        </c:ser>
        <c:ser>
          <c:idx val="5"/>
          <c:order val="4"/>
          <c:tx>
            <c:strRef>
              <c:f>'IV.16 d'!$A$14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d'!$B$14:$L$14</c:f>
              <c:numCache>
                <c:formatCode>#\ ##0.0</c:formatCode>
                <c:ptCount val="11"/>
                <c:pt idx="0">
                  <c:v>1.2999999999999972</c:v>
                </c:pt>
                <c:pt idx="1">
                  <c:v>1</c:v>
                </c:pt>
                <c:pt idx="2">
                  <c:v>1.5</c:v>
                </c:pt>
                <c:pt idx="3">
                  <c:v>1.2999999999999972</c:v>
                </c:pt>
                <c:pt idx="4">
                  <c:v>0.89999999999999858</c:v>
                </c:pt>
                <c:pt idx="5">
                  <c:v>0.89999999999999858</c:v>
                </c:pt>
                <c:pt idx="6">
                  <c:v>0.5</c:v>
                </c:pt>
                <c:pt idx="7">
                  <c:v>0.20000000000000284</c:v>
                </c:pt>
                <c:pt idx="8">
                  <c:v>0.60000000000000142</c:v>
                </c:pt>
                <c:pt idx="9">
                  <c:v>0.80000000000000426</c:v>
                </c:pt>
                <c:pt idx="10">
                  <c:v>1.0999999999999943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11440"/>
        <c:axId val="557675488"/>
      </c:areaChart>
      <c:lineChart>
        <c:grouping val="standard"/>
        <c:varyColors val="0"/>
        <c:ser>
          <c:idx val="1"/>
          <c:order val="1"/>
          <c:tx>
            <c:strRef>
              <c:f>'IV.16 d'!$A$10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d'!$B$10:$L$10</c:f>
              <c:numCache>
                <c:formatCode>0.0</c:formatCode>
                <c:ptCount val="11"/>
                <c:pt idx="0">
                  <c:v>37.5</c:v>
                </c:pt>
                <c:pt idx="1">
                  <c:v>37.4</c:v>
                </c:pt>
                <c:pt idx="2">
                  <c:v>37.299999999999997</c:v>
                </c:pt>
                <c:pt idx="3">
                  <c:v>36.9</c:v>
                </c:pt>
                <c:pt idx="4">
                  <c:v>36.9</c:v>
                </c:pt>
                <c:pt idx="5">
                  <c:v>36.9</c:v>
                </c:pt>
                <c:pt idx="6">
                  <c:v>36.700000000000003</c:v>
                </c:pt>
                <c:pt idx="7">
                  <c:v>36.5</c:v>
                </c:pt>
                <c:pt idx="8">
                  <c:v>36.5</c:v>
                </c:pt>
                <c:pt idx="9">
                  <c:v>36.4</c:v>
                </c:pt>
                <c:pt idx="1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D7-4ED7-B77A-7462DF25965B}"/>
            </c:ext>
          </c:extLst>
        </c:ser>
        <c:ser>
          <c:idx val="2"/>
          <c:order val="2"/>
          <c:tx>
            <c:strRef>
              <c:f>'IV.16 d'!$A$11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d'!$B$11:$L$11</c:f>
              <c:numCache>
                <c:formatCode>0.0</c:formatCode>
                <c:ptCount val="11"/>
                <c:pt idx="0">
                  <c:v>40.6</c:v>
                </c:pt>
                <c:pt idx="1">
                  <c:v>40.633333333333333</c:v>
                </c:pt>
                <c:pt idx="2">
                  <c:v>40.4</c:v>
                </c:pt>
                <c:pt idx="3">
                  <c:v>39.800000000000004</c:v>
                </c:pt>
                <c:pt idx="4">
                  <c:v>39.833333333333336</c:v>
                </c:pt>
                <c:pt idx="5">
                  <c:v>39.733333333333334</c:v>
                </c:pt>
                <c:pt idx="6">
                  <c:v>39.6</c:v>
                </c:pt>
                <c:pt idx="7">
                  <c:v>39.366666666666667</c:v>
                </c:pt>
                <c:pt idx="8">
                  <c:v>39.200000000000003</c:v>
                </c:pt>
                <c:pt idx="9">
                  <c:v>39.133333333333333</c:v>
                </c:pt>
                <c:pt idx="10">
                  <c:v>39.233333333333334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1440"/>
        <c:axId val="557675488"/>
      </c:lineChart>
      <c:lineChart>
        <c:grouping val="standard"/>
        <c:varyColors val="0"/>
        <c:ser>
          <c:idx val="0"/>
          <c:order val="0"/>
          <c:tx>
            <c:strRef>
              <c:f>'IV.16 d'!$A$9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d'!$B$9:$L$9</c:f>
              <c:numCache>
                <c:formatCode>0.0</c:formatCode>
                <c:ptCount val="11"/>
                <c:pt idx="0">
                  <c:v>40.200000000000003</c:v>
                </c:pt>
                <c:pt idx="1">
                  <c:v>40</c:v>
                </c:pt>
                <c:pt idx="2">
                  <c:v>40</c:v>
                </c:pt>
                <c:pt idx="3">
                  <c:v>39.6</c:v>
                </c:pt>
                <c:pt idx="4">
                  <c:v>39.5</c:v>
                </c:pt>
                <c:pt idx="5">
                  <c:v>39.1</c:v>
                </c:pt>
                <c:pt idx="6">
                  <c:v>38.4</c:v>
                </c:pt>
                <c:pt idx="7">
                  <c:v>38.299999999999997</c:v>
                </c:pt>
                <c:pt idx="8">
                  <c:v>38.200000000000003</c:v>
                </c:pt>
                <c:pt idx="9">
                  <c:v>38.299999999999997</c:v>
                </c:pt>
                <c:pt idx="10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75016"/>
        <c:axId val="746577968"/>
      </c:lineChart>
      <c:catAx>
        <c:axId val="6414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7675488"/>
        <c:crosses val="autoZero"/>
        <c:auto val="1"/>
        <c:lblAlgn val="ctr"/>
        <c:lblOffset val="100"/>
        <c:noMultiLvlLbl val="0"/>
      </c:catAx>
      <c:valAx>
        <c:axId val="557675488"/>
        <c:scaling>
          <c:orientation val="minMax"/>
          <c:min val="3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munkaóra</a:t>
                </a:r>
              </a:p>
            </c:rich>
          </c:tx>
          <c:layout>
            <c:manualLayout>
              <c:xMode val="edge"/>
              <c:yMode val="edge"/>
              <c:x val="5.8630603620811482E-2"/>
              <c:y val="1.84880573313915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1411440"/>
        <c:crosses val="autoZero"/>
        <c:crossBetween val="between"/>
      </c:valAx>
      <c:valAx>
        <c:axId val="746577968"/>
        <c:scaling>
          <c:orientation val="minMax"/>
          <c:max val="42"/>
          <c:min val="3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munkaóra</a:t>
                </a:r>
              </a:p>
            </c:rich>
          </c:tx>
          <c:layout>
            <c:manualLayout>
              <c:xMode val="edge"/>
              <c:yMode val="edge"/>
              <c:x val="0.83228255117035665"/>
              <c:y val="1.83572351261734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46575016"/>
        <c:crosses val="max"/>
        <c:crossBetween val="between"/>
      </c:valAx>
      <c:catAx>
        <c:axId val="746575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5779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158662357584014"/>
          <c:y val="0.93857000633541499"/>
          <c:w val="0.66590897734507859"/>
          <c:h val="5.098067287043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4269859334967E-2"/>
          <c:y val="6.5344579966342978E-2"/>
          <c:w val="0.90593103124851093"/>
          <c:h val="0.6049818576348065"/>
        </c:manualLayout>
      </c:layout>
      <c:stockChart>
        <c:ser>
          <c:idx val="0"/>
          <c:order val="0"/>
          <c:tx>
            <c:strRef>
              <c:f>'IV.17 d'!$B$9</c:f>
              <c:strCache>
                <c:ptCount val="1"/>
                <c:pt idx="0">
                  <c:v>Alsó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Izland</c:v>
                </c:pt>
                <c:pt idx="1">
                  <c:v>Litvánia</c:v>
                </c:pt>
                <c:pt idx="2">
                  <c:v>Svájc</c:v>
                </c:pt>
                <c:pt idx="3">
                  <c:v>Portugália</c:v>
                </c:pt>
                <c:pt idx="4">
                  <c:v>Norvégia</c:v>
                </c:pt>
                <c:pt idx="5">
                  <c:v>Lettország</c:v>
                </c:pt>
                <c:pt idx="6">
                  <c:v>Románia</c:v>
                </c:pt>
                <c:pt idx="7">
                  <c:v>Egyesült Királyság</c:v>
                </c:pt>
                <c:pt idx="8">
                  <c:v>Lengyelország</c:v>
                </c:pt>
                <c:pt idx="9">
                  <c:v>Svédország</c:v>
                </c:pt>
                <c:pt idx="10">
                  <c:v>Hollandia</c:v>
                </c:pt>
                <c:pt idx="11">
                  <c:v>Spanyolország</c:v>
                </c:pt>
                <c:pt idx="12">
                  <c:v>Szlovénia</c:v>
                </c:pt>
                <c:pt idx="13">
                  <c:v>Írország</c:v>
                </c:pt>
                <c:pt idx="14">
                  <c:v>EU28</c:v>
                </c:pt>
                <c:pt idx="15">
                  <c:v>Dánia</c:v>
                </c:pt>
                <c:pt idx="16">
                  <c:v>Észtország</c:v>
                </c:pt>
                <c:pt idx="17">
                  <c:v>Ausztria</c:v>
                </c:pt>
                <c:pt idx="18">
                  <c:v>Németország</c:v>
                </c:pt>
                <c:pt idx="19">
                  <c:v>Franciaország</c:v>
                </c:pt>
                <c:pt idx="20">
                  <c:v>Törökország</c:v>
                </c:pt>
                <c:pt idx="21">
                  <c:v>V3</c:v>
                </c:pt>
                <c:pt idx="22">
                  <c:v>Csehország</c:v>
                </c:pt>
                <c:pt idx="23">
                  <c:v>Görögország</c:v>
                </c:pt>
                <c:pt idx="24">
                  <c:v>Belgium</c:v>
                </c:pt>
                <c:pt idx="25">
                  <c:v>Bulgária</c:v>
                </c:pt>
                <c:pt idx="26">
                  <c:v>Finnország</c:v>
                </c:pt>
                <c:pt idx="27">
                  <c:v>Olaszország</c:v>
                </c:pt>
                <c:pt idx="28">
                  <c:v>Magyarország</c:v>
                </c:pt>
                <c:pt idx="29">
                  <c:v>Szlovákia</c:v>
                </c:pt>
                <c:pt idx="30">
                  <c:v>Horvátország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d'!$B$10:$B$49</c15:sqref>
                  </c15:fullRef>
                </c:ext>
              </c:extLst>
              <c:f>('IV.17 d'!$B$10:$B$11,'IV.17 d'!$B$13:$B$17,'IV.17 d'!$B$19:$B$23,'IV.17 d'!$B$25:$B$26,'IV.17 d'!$B$30:$B$33,'IV.17 d'!$B$37:$B$49)</c:f>
              <c:numCache>
                <c:formatCode>#,##0.00</c:formatCode>
                <c:ptCount val="31"/>
                <c:pt idx="0">
                  <c:v>74.5</c:v>
                </c:pt>
                <c:pt idx="1">
                  <c:v>21.5</c:v>
                </c:pt>
                <c:pt idx="2">
                  <c:v>60.2</c:v>
                </c:pt>
                <c:pt idx="3">
                  <c:v>54.9</c:v>
                </c:pt>
                <c:pt idx="4">
                  <c:v>50.9</c:v>
                </c:pt>
                <c:pt idx="5">
                  <c:v>37.700000000000003</c:v>
                </c:pt>
                <c:pt idx="6">
                  <c:v>39.1</c:v>
                </c:pt>
                <c:pt idx="7">
                  <c:v>58.2</c:v>
                </c:pt>
                <c:pt idx="8">
                  <c:v>22.1</c:v>
                </c:pt>
                <c:pt idx="9">
                  <c:v>47.1</c:v>
                </c:pt>
                <c:pt idx="10">
                  <c:v>52.1</c:v>
                </c:pt>
                <c:pt idx="11">
                  <c:v>53.9</c:v>
                </c:pt>
                <c:pt idx="12">
                  <c:v>32.200000000000003</c:v>
                </c:pt>
                <c:pt idx="13">
                  <c:v>36.299999999999997</c:v>
                </c:pt>
                <c:pt idx="14">
                  <c:v>44.3</c:v>
                </c:pt>
                <c:pt idx="15">
                  <c:v>54.3</c:v>
                </c:pt>
                <c:pt idx="16">
                  <c:v>41.8</c:v>
                </c:pt>
                <c:pt idx="17">
                  <c:v>46.3</c:v>
                </c:pt>
                <c:pt idx="18">
                  <c:v>46.8</c:v>
                </c:pt>
                <c:pt idx="19">
                  <c:v>38</c:v>
                </c:pt>
                <c:pt idx="20">
                  <c:v>46.6</c:v>
                </c:pt>
                <c:pt idx="21">
                  <c:v>24.133333333333336</c:v>
                </c:pt>
                <c:pt idx="22">
                  <c:v>25.6</c:v>
                </c:pt>
                <c:pt idx="23">
                  <c:v>41.5</c:v>
                </c:pt>
                <c:pt idx="24">
                  <c:v>34.700000000000003</c:v>
                </c:pt>
                <c:pt idx="25">
                  <c:v>30.8</c:v>
                </c:pt>
                <c:pt idx="26">
                  <c:v>36.5</c:v>
                </c:pt>
                <c:pt idx="27">
                  <c:v>41</c:v>
                </c:pt>
                <c:pt idx="28">
                  <c:v>34.5</c:v>
                </c:pt>
                <c:pt idx="29">
                  <c:v>24.7</c:v>
                </c:pt>
                <c:pt idx="30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B-4B37-A68B-3D62BEB1CD4A}"/>
            </c:ext>
          </c:extLst>
        </c:ser>
        <c:ser>
          <c:idx val="2"/>
          <c:order val="2"/>
          <c:tx>
            <c:strRef>
              <c:f>'IV.17 d'!$D$9</c:f>
              <c:strCache>
                <c:ptCount val="1"/>
                <c:pt idx="0">
                  <c:v>Felső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alpha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Izland</c:v>
                </c:pt>
                <c:pt idx="1">
                  <c:v>Litvánia</c:v>
                </c:pt>
                <c:pt idx="2">
                  <c:v>Svájc</c:v>
                </c:pt>
                <c:pt idx="3">
                  <c:v>Portugália</c:v>
                </c:pt>
                <c:pt idx="4">
                  <c:v>Norvégia</c:v>
                </c:pt>
                <c:pt idx="5">
                  <c:v>Lettország</c:v>
                </c:pt>
                <c:pt idx="6">
                  <c:v>Románia</c:v>
                </c:pt>
                <c:pt idx="7">
                  <c:v>Egyesült Királyság</c:v>
                </c:pt>
                <c:pt idx="8">
                  <c:v>Lengyelország</c:v>
                </c:pt>
                <c:pt idx="9">
                  <c:v>Svédország</c:v>
                </c:pt>
                <c:pt idx="10">
                  <c:v>Hollandia</c:v>
                </c:pt>
                <c:pt idx="11">
                  <c:v>Spanyolország</c:v>
                </c:pt>
                <c:pt idx="12">
                  <c:v>Szlovénia</c:v>
                </c:pt>
                <c:pt idx="13">
                  <c:v>Írország</c:v>
                </c:pt>
                <c:pt idx="14">
                  <c:v>EU28</c:v>
                </c:pt>
                <c:pt idx="15">
                  <c:v>Dánia</c:v>
                </c:pt>
                <c:pt idx="16">
                  <c:v>Észtország</c:v>
                </c:pt>
                <c:pt idx="17">
                  <c:v>Ausztria</c:v>
                </c:pt>
                <c:pt idx="18">
                  <c:v>Németország</c:v>
                </c:pt>
                <c:pt idx="19">
                  <c:v>Franciaország</c:v>
                </c:pt>
                <c:pt idx="20">
                  <c:v>Törökország</c:v>
                </c:pt>
                <c:pt idx="21">
                  <c:v>V3</c:v>
                </c:pt>
                <c:pt idx="22">
                  <c:v>Csehország</c:v>
                </c:pt>
                <c:pt idx="23">
                  <c:v>Görögország</c:v>
                </c:pt>
                <c:pt idx="24">
                  <c:v>Belgium</c:v>
                </c:pt>
                <c:pt idx="25">
                  <c:v>Bulgária</c:v>
                </c:pt>
                <c:pt idx="26">
                  <c:v>Finnország</c:v>
                </c:pt>
                <c:pt idx="27">
                  <c:v>Olaszország</c:v>
                </c:pt>
                <c:pt idx="28">
                  <c:v>Magyarország</c:v>
                </c:pt>
                <c:pt idx="29">
                  <c:v>Szlovákia</c:v>
                </c:pt>
                <c:pt idx="30">
                  <c:v>Horvátország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d'!$D$10:$D$49</c15:sqref>
                  </c15:fullRef>
                </c:ext>
              </c:extLst>
              <c:f>('IV.17 d'!$D$10:$D$11,'IV.17 d'!$D$13:$D$17,'IV.17 d'!$D$19:$D$23,'IV.17 d'!$D$25:$D$26,'IV.17 d'!$D$30:$D$33,'IV.17 d'!$D$37:$D$49)</c:f>
              <c:numCache>
                <c:formatCode>#,##0.00</c:formatCode>
                <c:ptCount val="31"/>
                <c:pt idx="0">
                  <c:v>91.7</c:v>
                </c:pt>
                <c:pt idx="1">
                  <c:v>87.6</c:v>
                </c:pt>
                <c:pt idx="2">
                  <c:v>85.2</c:v>
                </c:pt>
                <c:pt idx="3">
                  <c:v>85.2</c:v>
                </c:pt>
                <c:pt idx="4">
                  <c:v>84.4</c:v>
                </c:pt>
                <c:pt idx="5">
                  <c:v>84.2</c:v>
                </c:pt>
                <c:pt idx="6">
                  <c:v>84.2</c:v>
                </c:pt>
                <c:pt idx="7">
                  <c:v>83.7</c:v>
                </c:pt>
                <c:pt idx="8">
                  <c:v>83.7</c:v>
                </c:pt>
                <c:pt idx="9">
                  <c:v>83.5</c:v>
                </c:pt>
                <c:pt idx="10">
                  <c:v>83.3</c:v>
                </c:pt>
                <c:pt idx="11">
                  <c:v>83.2</c:v>
                </c:pt>
                <c:pt idx="12">
                  <c:v>82.3</c:v>
                </c:pt>
                <c:pt idx="13">
                  <c:v>82.1</c:v>
                </c:pt>
                <c:pt idx="14">
                  <c:v>81.5</c:v>
                </c:pt>
                <c:pt idx="15">
                  <c:v>81.400000000000006</c:v>
                </c:pt>
                <c:pt idx="16">
                  <c:v>81.2</c:v>
                </c:pt>
                <c:pt idx="17">
                  <c:v>80.8</c:v>
                </c:pt>
                <c:pt idx="18">
                  <c:v>80.400000000000006</c:v>
                </c:pt>
                <c:pt idx="19">
                  <c:v>80.400000000000006</c:v>
                </c:pt>
                <c:pt idx="20">
                  <c:v>80</c:v>
                </c:pt>
                <c:pt idx="21">
                  <c:v>79.866666666666674</c:v>
                </c:pt>
                <c:pt idx="22">
                  <c:v>79.2</c:v>
                </c:pt>
                <c:pt idx="23">
                  <c:v>79</c:v>
                </c:pt>
                <c:pt idx="24">
                  <c:v>78.599999999999994</c:v>
                </c:pt>
                <c:pt idx="25">
                  <c:v>78.3</c:v>
                </c:pt>
                <c:pt idx="26">
                  <c:v>78.2</c:v>
                </c:pt>
                <c:pt idx="27">
                  <c:v>77.7</c:v>
                </c:pt>
                <c:pt idx="28">
                  <c:v>77.5</c:v>
                </c:pt>
                <c:pt idx="29">
                  <c:v>76.7</c:v>
                </c:pt>
                <c:pt idx="30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B-4B37-A68B-3D62BEB1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760499024"/>
        <c:axId val="760500008"/>
      </c:stockChart>
      <c:stockChart>
        <c:ser>
          <c:idx val="1"/>
          <c:order val="1"/>
          <c:tx>
            <c:strRef>
              <c:f>'IV.17 d'!$C$9</c:f>
              <c:strCache>
                <c:ptCount val="1"/>
                <c:pt idx="0">
                  <c:v>Közép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Izland</c:v>
                </c:pt>
                <c:pt idx="1">
                  <c:v>Litvánia</c:v>
                </c:pt>
                <c:pt idx="2">
                  <c:v>Svájc</c:v>
                </c:pt>
                <c:pt idx="3">
                  <c:v>Portugália</c:v>
                </c:pt>
                <c:pt idx="4">
                  <c:v>Norvégia</c:v>
                </c:pt>
                <c:pt idx="5">
                  <c:v>Lettország</c:v>
                </c:pt>
                <c:pt idx="6">
                  <c:v>Románia</c:v>
                </c:pt>
                <c:pt idx="7">
                  <c:v>Egyesült Királyság</c:v>
                </c:pt>
                <c:pt idx="8">
                  <c:v>Lengyelország</c:v>
                </c:pt>
                <c:pt idx="9">
                  <c:v>Svédország</c:v>
                </c:pt>
                <c:pt idx="10">
                  <c:v>Hollandia</c:v>
                </c:pt>
                <c:pt idx="11">
                  <c:v>Spanyolország</c:v>
                </c:pt>
                <c:pt idx="12">
                  <c:v>Szlovénia</c:v>
                </c:pt>
                <c:pt idx="13">
                  <c:v>Írország</c:v>
                </c:pt>
                <c:pt idx="14">
                  <c:v>EU28</c:v>
                </c:pt>
                <c:pt idx="15">
                  <c:v>Dánia</c:v>
                </c:pt>
                <c:pt idx="16">
                  <c:v>Észtország</c:v>
                </c:pt>
                <c:pt idx="17">
                  <c:v>Ausztria</c:v>
                </c:pt>
                <c:pt idx="18">
                  <c:v>Németország</c:v>
                </c:pt>
                <c:pt idx="19">
                  <c:v>Franciaország</c:v>
                </c:pt>
                <c:pt idx="20">
                  <c:v>Törökország</c:v>
                </c:pt>
                <c:pt idx="21">
                  <c:v>V3</c:v>
                </c:pt>
                <c:pt idx="22">
                  <c:v>Csehország</c:v>
                </c:pt>
                <c:pt idx="23">
                  <c:v>Görögország</c:v>
                </c:pt>
                <c:pt idx="24">
                  <c:v>Belgium</c:v>
                </c:pt>
                <c:pt idx="25">
                  <c:v>Bulgária</c:v>
                </c:pt>
                <c:pt idx="26">
                  <c:v>Finnország</c:v>
                </c:pt>
                <c:pt idx="27">
                  <c:v>Olaszország</c:v>
                </c:pt>
                <c:pt idx="28">
                  <c:v>Magyarország</c:v>
                </c:pt>
                <c:pt idx="29">
                  <c:v>Szlovákia</c:v>
                </c:pt>
                <c:pt idx="30">
                  <c:v>Horvátország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d'!$C$10:$C$49</c15:sqref>
                  </c15:fullRef>
                </c:ext>
              </c:extLst>
              <c:f>('IV.17 d'!$C$10:$C$11,'IV.17 d'!$C$13:$C$17,'IV.17 d'!$C$19:$C$23,'IV.17 d'!$C$25:$C$26,'IV.17 d'!$C$30:$C$33,'IV.17 d'!$C$37:$C$49)</c:f>
              <c:numCache>
                <c:formatCode>#,##0.00</c:formatCode>
                <c:ptCount val="31"/>
                <c:pt idx="0">
                  <c:v>84.5</c:v>
                </c:pt>
                <c:pt idx="1">
                  <c:v>67.099999999999994</c:v>
                </c:pt>
                <c:pt idx="2">
                  <c:v>74.599999999999994</c:v>
                </c:pt>
                <c:pt idx="3">
                  <c:v>75.599999999999994</c:v>
                </c:pt>
                <c:pt idx="4">
                  <c:v>70.099999999999994</c:v>
                </c:pt>
                <c:pt idx="5">
                  <c:v>68.599999999999994</c:v>
                </c:pt>
                <c:pt idx="6">
                  <c:v>64.599999999999994</c:v>
                </c:pt>
                <c:pt idx="7">
                  <c:v>74.2</c:v>
                </c:pt>
                <c:pt idx="8">
                  <c:v>63</c:v>
                </c:pt>
                <c:pt idx="9">
                  <c:v>76.400000000000006</c:v>
                </c:pt>
                <c:pt idx="10">
                  <c:v>74.2</c:v>
                </c:pt>
                <c:pt idx="11">
                  <c:v>68.900000000000006</c:v>
                </c:pt>
                <c:pt idx="12">
                  <c:v>63.8</c:v>
                </c:pt>
                <c:pt idx="13">
                  <c:v>69</c:v>
                </c:pt>
                <c:pt idx="14">
                  <c:v>68.7</c:v>
                </c:pt>
                <c:pt idx="15">
                  <c:v>72.2</c:v>
                </c:pt>
                <c:pt idx="16">
                  <c:v>74</c:v>
                </c:pt>
                <c:pt idx="17">
                  <c:v>69.099999999999994</c:v>
                </c:pt>
                <c:pt idx="18">
                  <c:v>72.2</c:v>
                </c:pt>
                <c:pt idx="19">
                  <c:v>65.8</c:v>
                </c:pt>
                <c:pt idx="20">
                  <c:v>60</c:v>
                </c:pt>
                <c:pt idx="21">
                  <c:v>67.2</c:v>
                </c:pt>
                <c:pt idx="22">
                  <c:v>68.7</c:v>
                </c:pt>
                <c:pt idx="23">
                  <c:v>63.6</c:v>
                </c:pt>
                <c:pt idx="24">
                  <c:v>63.4</c:v>
                </c:pt>
                <c:pt idx="25">
                  <c:v>63.3</c:v>
                </c:pt>
                <c:pt idx="26">
                  <c:v>69.7</c:v>
                </c:pt>
                <c:pt idx="27">
                  <c:v>66.7</c:v>
                </c:pt>
                <c:pt idx="28">
                  <c:v>66.099999999999994</c:v>
                </c:pt>
                <c:pt idx="29">
                  <c:v>69.900000000000006</c:v>
                </c:pt>
                <c:pt idx="3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B-4B37-A68B-3D62BEB1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02272"/>
        <c:axId val="540299648"/>
      </c:stockChart>
      <c:catAx>
        <c:axId val="7604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0500008"/>
        <c:crosses val="autoZero"/>
        <c:auto val="1"/>
        <c:lblAlgn val="ctr"/>
        <c:lblOffset val="100"/>
        <c:noMultiLvlLbl val="0"/>
      </c:catAx>
      <c:valAx>
        <c:axId val="76050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0483348151938905E-2"/>
              <c:y val="1.11726736540280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0499024"/>
        <c:crosses val="autoZero"/>
        <c:crossBetween val="between"/>
      </c:valAx>
      <c:valAx>
        <c:axId val="540299648"/>
        <c:scaling>
          <c:orientation val="minMax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0302272"/>
        <c:crosses val="max"/>
        <c:crossBetween val="between"/>
      </c:valAx>
      <c:catAx>
        <c:axId val="54030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299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62696009152702E-2"/>
          <c:y val="6.9900262467191596E-2"/>
          <c:w val="0.87427460798169454"/>
          <c:h val="0.51736787351066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'IV.18 d'!$C$9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E75B6"/>
            </a:solidFill>
          </c:spPr>
          <c:invertIfNegative val="0"/>
          <c:cat>
            <c:multiLvlStrRef>
              <c:f>'IV.18 d'!$A$10:$B$21</c:f>
              <c:multiLvlStrCache>
                <c:ptCount val="12"/>
                <c:lvl>
                  <c:pt idx="0">
                    <c:v>Magyarország</c:v>
                  </c:pt>
                  <c:pt idx="1">
                    <c:v>EU átlag</c:v>
                  </c:pt>
                  <c:pt idx="2">
                    <c:v>V3 átlag</c:v>
                  </c:pt>
                  <c:pt idx="3">
                    <c:v>Magyarország</c:v>
                  </c:pt>
                  <c:pt idx="4">
                    <c:v>EU átlag</c:v>
                  </c:pt>
                  <c:pt idx="5">
                    <c:v>V3 átlag</c:v>
                  </c:pt>
                  <c:pt idx="6">
                    <c:v>Magyarország</c:v>
                  </c:pt>
                  <c:pt idx="7">
                    <c:v>EU átlag</c:v>
                  </c:pt>
                  <c:pt idx="8">
                    <c:v>V3 átlag</c:v>
                  </c:pt>
                  <c:pt idx="9">
                    <c:v>Magyarország</c:v>
                  </c:pt>
                  <c:pt idx="10">
                    <c:v>EU átlag</c:v>
                  </c:pt>
                  <c:pt idx="11">
                    <c:v>V3 átlag</c:v>
                  </c:pt>
                </c:lvl>
                <c:lvl>
                  <c:pt idx="0">
                    <c:v>Alacsony képzettségűek 
(15-74)</c:v>
                  </c:pt>
                  <c:pt idx="3">
                    <c:v>Nyugdíj előtt állók 
(55-64)</c:v>
                  </c:pt>
                  <c:pt idx="6">
                    <c:v>Fiatalok 
(15-24)</c:v>
                  </c:pt>
                  <c:pt idx="9">
                    <c:v>Középkorú nők 
(25-49)</c:v>
                  </c:pt>
                </c:lvl>
              </c:multiLvlStrCache>
            </c:multiLvlStrRef>
          </c:cat>
          <c:val>
            <c:numRef>
              <c:f>'IV.18 d'!$C$10:$C$21</c:f>
              <c:numCache>
                <c:formatCode>0.0</c:formatCode>
                <c:ptCount val="12"/>
                <c:pt idx="0">
                  <c:v>26.1</c:v>
                </c:pt>
                <c:pt idx="1">
                  <c:v>45</c:v>
                </c:pt>
                <c:pt idx="2">
                  <c:v>23.533333333333335</c:v>
                </c:pt>
                <c:pt idx="3">
                  <c:v>36.5</c:v>
                </c:pt>
                <c:pt idx="4">
                  <c:v>49.6</c:v>
                </c:pt>
                <c:pt idx="5">
                  <c:v>43.833333333333336</c:v>
                </c:pt>
                <c:pt idx="6">
                  <c:v>24.8</c:v>
                </c:pt>
                <c:pt idx="7">
                  <c:v>42.8</c:v>
                </c:pt>
                <c:pt idx="8">
                  <c:v>32.199999999999996</c:v>
                </c:pt>
                <c:pt idx="9">
                  <c:v>74.3</c:v>
                </c:pt>
                <c:pt idx="10">
                  <c:v>79</c:v>
                </c:pt>
                <c:pt idx="11">
                  <c:v>79.666666666666671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A-4F2F-9366-DAFE6E413DE3}"/>
            </c:ext>
          </c:extLst>
        </c:ser>
        <c:ser>
          <c:idx val="0"/>
          <c:order val="1"/>
          <c:tx>
            <c:strRef>
              <c:f>'IV.18 d'!$D$9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cat>
            <c:multiLvlStrRef>
              <c:f>'IV.18 d'!$A$10:$B$21</c:f>
              <c:multiLvlStrCache>
                <c:ptCount val="12"/>
                <c:lvl>
                  <c:pt idx="0">
                    <c:v>Magyarország</c:v>
                  </c:pt>
                  <c:pt idx="1">
                    <c:v>EU átlag</c:v>
                  </c:pt>
                  <c:pt idx="2">
                    <c:v>V3 átlag</c:v>
                  </c:pt>
                  <c:pt idx="3">
                    <c:v>Magyarország</c:v>
                  </c:pt>
                  <c:pt idx="4">
                    <c:v>EU átlag</c:v>
                  </c:pt>
                  <c:pt idx="5">
                    <c:v>V3 átlag</c:v>
                  </c:pt>
                  <c:pt idx="6">
                    <c:v>Magyarország</c:v>
                  </c:pt>
                  <c:pt idx="7">
                    <c:v>EU átlag</c:v>
                  </c:pt>
                  <c:pt idx="8">
                    <c:v>V3 átlag</c:v>
                  </c:pt>
                  <c:pt idx="9">
                    <c:v>Magyarország</c:v>
                  </c:pt>
                  <c:pt idx="10">
                    <c:v>EU átlag</c:v>
                  </c:pt>
                  <c:pt idx="11">
                    <c:v>V3 átlag</c:v>
                  </c:pt>
                </c:lvl>
                <c:lvl>
                  <c:pt idx="0">
                    <c:v>Alacsony képzettségűek 
(15-74)</c:v>
                  </c:pt>
                  <c:pt idx="3">
                    <c:v>Nyugdíj előtt állók 
(55-64)</c:v>
                  </c:pt>
                  <c:pt idx="6">
                    <c:v>Fiatalok 
(15-24)</c:v>
                  </c:pt>
                  <c:pt idx="9">
                    <c:v>Középkorú nők 
(25-49)</c:v>
                  </c:pt>
                </c:lvl>
              </c:multiLvlStrCache>
            </c:multiLvlStrRef>
          </c:cat>
          <c:val>
            <c:numRef>
              <c:f>'IV.18 d'!$D$10:$D$21</c:f>
              <c:numCache>
                <c:formatCode>0.0</c:formatCode>
                <c:ptCount val="12"/>
                <c:pt idx="0">
                  <c:v>34.5</c:v>
                </c:pt>
                <c:pt idx="1">
                  <c:v>44.3</c:v>
                </c:pt>
                <c:pt idx="2">
                  <c:v>24.133333333333336</c:v>
                </c:pt>
                <c:pt idx="3">
                  <c:v>52.1</c:v>
                </c:pt>
                <c:pt idx="4">
                  <c:v>59.1</c:v>
                </c:pt>
                <c:pt idx="5">
                  <c:v>54.333333333333336</c:v>
                </c:pt>
                <c:pt idx="6">
                  <c:v>32.299999999999997</c:v>
                </c:pt>
                <c:pt idx="7">
                  <c:v>41.6</c:v>
                </c:pt>
                <c:pt idx="8">
                  <c:v>32.966666666666669</c:v>
                </c:pt>
                <c:pt idx="9">
                  <c:v>78.900000000000006</c:v>
                </c:pt>
                <c:pt idx="10">
                  <c:v>80</c:v>
                </c:pt>
                <c:pt idx="11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A-4F2F-9366-DAFE6E41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3840"/>
        <c:axId val="146966016"/>
      </c:barChart>
      <c:barChart>
        <c:barDir val="col"/>
        <c:grouping val="clustered"/>
        <c:varyColors val="0"/>
        <c:ser>
          <c:idx val="1"/>
          <c:order val="2"/>
          <c:tx>
            <c:strRef>
              <c:f>'IV.18 d'!$E$9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'IV.18 d'!$E$10:$E$21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CF8A-4F2F-9366-DAFE6E41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9344"/>
        <c:axId val="146967552"/>
      </c:barChart>
      <c:catAx>
        <c:axId val="14696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7.0670127088805199E-2"/>
              <c:y val="1.6495057280726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966016"/>
        <c:crosses val="autoZero"/>
        <c:auto val="1"/>
        <c:lblAlgn val="ctr"/>
        <c:lblOffset val="100"/>
        <c:noMultiLvlLbl val="0"/>
      </c:catAx>
      <c:valAx>
        <c:axId val="146966016"/>
        <c:scaling>
          <c:orientation val="minMax"/>
          <c:max val="9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963840"/>
        <c:crosses val="autoZero"/>
        <c:crossBetween val="between"/>
      </c:valAx>
      <c:valAx>
        <c:axId val="146967552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46969344"/>
        <c:crosses val="max"/>
        <c:crossBetween val="between"/>
        <c:majorUnit val="10"/>
      </c:valAx>
      <c:catAx>
        <c:axId val="146969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4039512458917343"/>
              <c:y val="1.4733941762617704E-2"/>
            </c:manualLayout>
          </c:layout>
          <c:overlay val="0"/>
        </c:title>
        <c:majorTickMark val="out"/>
        <c:minorTickMark val="none"/>
        <c:tickLblPos val="nextTo"/>
        <c:crossAx val="146967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33589070596946E-2"/>
          <c:y val="5.694157521648377E-2"/>
          <c:w val="0.92705231846019243"/>
          <c:h val="0.80619455638911275"/>
        </c:manualLayout>
      </c:layout>
      <c:areaChart>
        <c:grouping val="stacked"/>
        <c:varyColors val="0"/>
        <c:ser>
          <c:idx val="4"/>
          <c:order val="3"/>
          <c:tx>
            <c:strRef>
              <c:f>'IV.19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d'!$B$13:$L$13</c:f>
              <c:numCache>
                <c:formatCode>#\ ##0.0</c:formatCode>
                <c:ptCount val="11"/>
                <c:pt idx="0">
                  <c:v>2.7562483671514406</c:v>
                </c:pt>
                <c:pt idx="1">
                  <c:v>2.5546361128792703</c:v>
                </c:pt>
                <c:pt idx="2">
                  <c:v>2.6471555409404801</c:v>
                </c:pt>
                <c:pt idx="3">
                  <c:v>3.5599526467106379</c:v>
                </c:pt>
                <c:pt idx="4">
                  <c:v>3.9288489767722998</c:v>
                </c:pt>
                <c:pt idx="5">
                  <c:v>4.1817867634352854</c:v>
                </c:pt>
                <c:pt idx="6">
                  <c:v>4.1446548984237417</c:v>
                </c:pt>
                <c:pt idx="7">
                  <c:v>4.7209931698096996</c:v>
                </c:pt>
                <c:pt idx="8">
                  <c:v>5.2232804232804231</c:v>
                </c:pt>
                <c:pt idx="9">
                  <c:v>6.0098237503611669</c:v>
                </c:pt>
                <c:pt idx="10">
                  <c:v>5.9928551358728379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B-4A93-A18F-75B4EFEA6A68}"/>
            </c:ext>
          </c:extLst>
        </c:ser>
        <c:ser>
          <c:idx val="5"/>
          <c:order val="4"/>
          <c:tx>
            <c:strRef>
              <c:f>'IV.19 d'!$A$14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d'!$B$14:$L$14</c:f>
              <c:numCache>
                <c:formatCode>#\ ##0.0</c:formatCode>
                <c:ptCount val="11"/>
                <c:pt idx="0">
                  <c:v>6.840849417710869</c:v>
                </c:pt>
                <c:pt idx="1">
                  <c:v>6.5106762391022048</c:v>
                </c:pt>
                <c:pt idx="2">
                  <c:v>5.6814710987340931</c:v>
                </c:pt>
                <c:pt idx="3">
                  <c:v>4.6874374597072972</c:v>
                </c:pt>
                <c:pt idx="4">
                  <c:v>4.3239179292176937</c:v>
                </c:pt>
                <c:pt idx="5">
                  <c:v>3.7112712891077759</c:v>
                </c:pt>
                <c:pt idx="6">
                  <c:v>3.6175028142156487</c:v>
                </c:pt>
                <c:pt idx="7">
                  <c:v>2.9497211067068676</c:v>
                </c:pt>
                <c:pt idx="8">
                  <c:v>2.4135197789184897</c:v>
                </c:pt>
                <c:pt idx="9">
                  <c:v>1.2812069860927418</c:v>
                </c:pt>
                <c:pt idx="10">
                  <c:v>0.9698319391675323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42896"/>
        <c:axId val="387143224"/>
      </c:areaChart>
      <c:lineChart>
        <c:grouping val="standard"/>
        <c:varyColors val="0"/>
        <c:ser>
          <c:idx val="1"/>
          <c:order val="1"/>
          <c:tx>
            <c:strRef>
              <c:f>'IV.19 d'!$A$10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d'!$B$10:$L$10</c:f>
              <c:numCache>
                <c:formatCode>0.0</c:formatCode>
                <c:ptCount val="11"/>
                <c:pt idx="0">
                  <c:v>17.94784077906947</c:v>
                </c:pt>
                <c:pt idx="1">
                  <c:v>17.987995466998004</c:v>
                </c:pt>
                <c:pt idx="2">
                  <c:v>18.054907209280778</c:v>
                </c:pt>
                <c:pt idx="3">
                  <c:v>18.587738923705103</c:v>
                </c:pt>
                <c:pt idx="4">
                  <c:v>19.121761579910601</c:v>
                </c:pt>
                <c:pt idx="5">
                  <c:v>19.393631648384265</c:v>
                </c:pt>
                <c:pt idx="6">
                  <c:v>19.846095939107521</c:v>
                </c:pt>
                <c:pt idx="7">
                  <c:v>20.30786218916775</c:v>
                </c:pt>
                <c:pt idx="8">
                  <c:v>20.31298742050236</c:v>
                </c:pt>
                <c:pt idx="9">
                  <c:v>20.319319821342262</c:v>
                </c:pt>
                <c:pt idx="10">
                  <c:v>20.267565800865221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B-4A93-A18F-75B4EFEA6A68}"/>
            </c:ext>
          </c:extLst>
        </c:ser>
        <c:ser>
          <c:idx val="2"/>
          <c:order val="2"/>
          <c:tx>
            <c:strRef>
              <c:f>'IV.19 d'!$A$11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d'!$B$11:$L$11</c:f>
              <c:numCache>
                <c:formatCode>0.0</c:formatCode>
                <c:ptCount val="11"/>
                <c:pt idx="0">
                  <c:v>5.7559926737998248</c:v>
                </c:pt>
                <c:pt idx="1">
                  <c:v>5.5113927884517402</c:v>
                </c:pt>
                <c:pt idx="2">
                  <c:v>5.2577184128132721</c:v>
                </c:pt>
                <c:pt idx="3">
                  <c:v>5.7413139153815509</c:v>
                </c:pt>
                <c:pt idx="4">
                  <c:v>5.9860877099429466</c:v>
                </c:pt>
                <c:pt idx="5">
                  <c:v>5.8115678069784638</c:v>
                </c:pt>
                <c:pt idx="6">
                  <c:v>5.8678099535443735</c:v>
                </c:pt>
                <c:pt idx="7">
                  <c:v>6.3030270079612061</c:v>
                </c:pt>
                <c:pt idx="8">
                  <c:v>6.3649906140800043</c:v>
                </c:pt>
                <c:pt idx="9">
                  <c:v>6.4824943285142709</c:v>
                </c:pt>
                <c:pt idx="10">
                  <c:v>6.5152946392959246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42896"/>
        <c:axId val="387143224"/>
      </c:lineChart>
      <c:lineChart>
        <c:grouping val="standard"/>
        <c:varyColors val="0"/>
        <c:ser>
          <c:idx val="0"/>
          <c:order val="0"/>
          <c:tx>
            <c:strRef>
              <c:f>'IV.19 d'!$A$9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d'!$B$9:$L$9</c:f>
              <c:numCache>
                <c:formatCode>0.0</c:formatCode>
                <c:ptCount val="11"/>
                <c:pt idx="0">
                  <c:v>3.9482727897563832</c:v>
                </c:pt>
                <c:pt idx="1">
                  <c:v>4.159512032599503</c:v>
                </c:pt>
                <c:pt idx="2">
                  <c:v>4.6955798664345298</c:v>
                </c:pt>
                <c:pt idx="3">
                  <c:v>5.5447341035835311</c:v>
                </c:pt>
                <c:pt idx="4">
                  <c:v>5.8889722430607652</c:v>
                </c:pt>
                <c:pt idx="5">
                  <c:v>6.8048203027320371</c:v>
                </c:pt>
                <c:pt idx="6">
                  <c:v>7.0730560200668897</c:v>
                </c:pt>
                <c:pt idx="7">
                  <c:v>6.7536671205076155</c:v>
                </c:pt>
                <c:pt idx="8">
                  <c:v>6.4037600058750099</c:v>
                </c:pt>
                <c:pt idx="9">
                  <c:v>6.049432642671932</c:v>
                </c:pt>
                <c:pt idx="10">
                  <c:v>5.2458488569982968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073584"/>
        <c:axId val="820071944"/>
      </c:lineChart>
      <c:catAx>
        <c:axId val="3871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87143224"/>
        <c:crosses val="autoZero"/>
        <c:auto val="1"/>
        <c:lblAlgn val="ctr"/>
        <c:lblOffset val="100"/>
        <c:noMultiLvlLbl val="0"/>
      </c:catAx>
      <c:valAx>
        <c:axId val="38714322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9081955850708014E-2"/>
              <c:y val="6.95431096191345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87142896"/>
        <c:crosses val="autoZero"/>
        <c:crossBetween val="between"/>
      </c:valAx>
      <c:valAx>
        <c:axId val="820071944"/>
        <c:scaling>
          <c:orientation val="minMax"/>
          <c:max val="22"/>
          <c:min val="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779704865448614"/>
              <c:y val="6.97718427829750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20073584"/>
        <c:crosses val="max"/>
        <c:crossBetween val="between"/>
      </c:valAx>
      <c:catAx>
        <c:axId val="82007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0719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'IV.20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'IV.20 d'!$I$9:$I$18</c:f>
              <c:numCache>
                <c:formatCode>0.00</c:formatCode>
                <c:ptCount val="10"/>
                <c:pt idx="0">
                  <c:v>57.385426713404868</c:v>
                </c:pt>
                <c:pt idx="1">
                  <c:v>57.245754965725084</c:v>
                </c:pt>
                <c:pt idx="2">
                  <c:v>56.908088275700671</c:v>
                </c:pt>
                <c:pt idx="3">
                  <c:v>57.348248253124382</c:v>
                </c:pt>
                <c:pt idx="4">
                  <c:v>58.028187209117917</c:v>
                </c:pt>
                <c:pt idx="5">
                  <c:v>58.330225573525283</c:v>
                </c:pt>
                <c:pt idx="6">
                  <c:v>59.029935071874448</c:v>
                </c:pt>
                <c:pt idx="7">
                  <c:v>59.671250257667467</c:v>
                </c:pt>
                <c:pt idx="8">
                  <c:v>59.463025268383205</c:v>
                </c:pt>
                <c:pt idx="9">
                  <c:v>59.632424258996927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1-4742-B0F1-6BEC73117BE1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'IV.20 d'!$J$9:$J$18</c:f>
              <c:numCache>
                <c:formatCode>0.00</c:formatCode>
                <c:ptCount val="10"/>
                <c:pt idx="0">
                  <c:v>2.5783767413325052</c:v>
                </c:pt>
                <c:pt idx="1">
                  <c:v>2.7780632952137694</c:v>
                </c:pt>
                <c:pt idx="2">
                  <c:v>3.4123933816660283</c:v>
                </c:pt>
                <c:pt idx="3">
                  <c:v>3.3325036653729327</c:v>
                </c:pt>
                <c:pt idx="4">
                  <c:v>2.4935296939822109</c:v>
                </c:pt>
                <c:pt idx="5">
                  <c:v>2.2989522136087572</c:v>
                </c:pt>
                <c:pt idx="6">
                  <c:v>1.8064200297141824</c:v>
                </c:pt>
                <c:pt idx="7">
                  <c:v>1.8035709509444615</c:v>
                </c:pt>
                <c:pt idx="8">
                  <c:v>2.1927423804620432</c:v>
                </c:pt>
                <c:pt idx="9">
                  <c:v>2.3019666794705742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0208"/>
        <c:axId val="22592512"/>
      </c:areaChart>
      <c:lineChart>
        <c:grouping val="standard"/>
        <c:varyColors val="0"/>
        <c:ser>
          <c:idx val="0"/>
          <c:order val="0"/>
          <c:tx>
            <c:strRef>
              <c:f>'IV.20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d'!$B$9:$B$18</c:f>
              <c:numCache>
                <c:formatCode>0.00</c:formatCode>
                <c:ptCount val="10"/>
                <c:pt idx="0">
                  <c:v>58.089012543521648</c:v>
                </c:pt>
                <c:pt idx="1">
                  <c:v>58.719608993070523</c:v>
                </c:pt>
                <c:pt idx="2">
                  <c:v>58.913377673666446</c:v>
                </c:pt>
                <c:pt idx="3">
                  <c:v>58.964997690014997</c:v>
                </c:pt>
                <c:pt idx="4">
                  <c:v>59.418591299223522</c:v>
                </c:pt>
                <c:pt idx="5">
                  <c:v>59.510119036613816</c:v>
                </c:pt>
                <c:pt idx="6">
                  <c:v>59.549343709332241</c:v>
                </c:pt>
                <c:pt idx="7">
                  <c:v>60.165718984558723</c:v>
                </c:pt>
                <c:pt idx="8">
                  <c:v>60.56687712794141</c:v>
                </c:pt>
                <c:pt idx="9">
                  <c:v>61.337021396784522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1-4742-B0F1-6BEC73117BE1}"/>
            </c:ext>
          </c:extLst>
        </c:ser>
        <c:ser>
          <c:idx val="5"/>
          <c:order val="5"/>
          <c:tx>
            <c:strRef>
              <c:f>'IV.20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d'!$G$9:$G$18</c:f>
              <c:numCache>
                <c:formatCode>0.00</c:formatCode>
                <c:ptCount val="10"/>
                <c:pt idx="0">
                  <c:v>59.003989169857405</c:v>
                </c:pt>
                <c:pt idx="1">
                  <c:v>58.905800988278244</c:v>
                </c:pt>
                <c:pt idx="2">
                  <c:v>58.929223822627819</c:v>
                </c:pt>
                <c:pt idx="3">
                  <c:v>59.227163218546067</c:v>
                </c:pt>
                <c:pt idx="4">
                  <c:v>59.550508603270806</c:v>
                </c:pt>
                <c:pt idx="5">
                  <c:v>59.763870620760869</c:v>
                </c:pt>
                <c:pt idx="6">
                  <c:v>60.111289101468067</c:v>
                </c:pt>
                <c:pt idx="7">
                  <c:v>60.718300772717825</c:v>
                </c:pt>
                <c:pt idx="8">
                  <c:v>60.70909504971052</c:v>
                </c:pt>
                <c:pt idx="9">
                  <c:v>60.792251584246713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208"/>
        <c:axId val="22592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9E1-4742-B0F1-6BEC73117BE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E1-4742-B0F1-6BEC73117BE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E1-4742-B0F1-6BEC73117BE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E1-4742-B0F1-6BEC73117B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'IV.20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d'!$F$9:$F$18</c:f>
              <c:numCache>
                <c:formatCode>0.00</c:formatCode>
                <c:ptCount val="10"/>
                <c:pt idx="0">
                  <c:v>60.962865771677059</c:v>
                </c:pt>
                <c:pt idx="1">
                  <c:v>61.13656588276173</c:v>
                </c:pt>
                <c:pt idx="2">
                  <c:v>61.166044766110289</c:v>
                </c:pt>
                <c:pt idx="3">
                  <c:v>61.333906820694956</c:v>
                </c:pt>
                <c:pt idx="4">
                  <c:v>61.312791897920135</c:v>
                </c:pt>
                <c:pt idx="5">
                  <c:v>61.329777077713423</c:v>
                </c:pt>
                <c:pt idx="6">
                  <c:v>61.419697792754626</c:v>
                </c:pt>
                <c:pt idx="7">
                  <c:v>61.806339450691503</c:v>
                </c:pt>
                <c:pt idx="8">
                  <c:v>61.846924786163228</c:v>
                </c:pt>
                <c:pt idx="9">
                  <c:v>61.998136996789057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032"/>
        <c:axId val="22602496"/>
      </c:lineChart>
      <c:catAx>
        <c:axId val="2259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</a:p>
            </c:rich>
          </c:tx>
          <c:layout>
            <c:manualLayout>
              <c:xMode val="edge"/>
              <c:yMode val="edge"/>
              <c:x val="6.28212087823493E-2"/>
              <c:y val="8.690117390678646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592512"/>
        <c:crosses val="autoZero"/>
        <c:auto val="1"/>
        <c:lblAlgn val="ctr"/>
        <c:lblOffset val="100"/>
        <c:noMultiLvlLbl val="0"/>
      </c:catAx>
      <c:valAx>
        <c:axId val="22592512"/>
        <c:scaling>
          <c:orientation val="minMax"/>
          <c:max val="63"/>
          <c:min val="5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590208"/>
        <c:crosses val="autoZero"/>
        <c:crossBetween val="between"/>
      </c:valAx>
      <c:valAx>
        <c:axId val="22602496"/>
        <c:scaling>
          <c:orientation val="minMax"/>
          <c:max val="63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604032"/>
        <c:crosses val="max"/>
        <c:crossBetween val="between"/>
      </c:valAx>
      <c:catAx>
        <c:axId val="226040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</a:p>
            </c:rich>
          </c:tx>
          <c:layout>
            <c:manualLayout>
              <c:xMode val="edge"/>
              <c:yMode val="edge"/>
              <c:x val="0.90448523286125071"/>
              <c:y val="8.679426820994633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602496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63664602792836E-2"/>
          <c:y val="5.9026853552670067E-2"/>
          <c:w val="0.92842219423883043"/>
          <c:h val="0.8041093354276091"/>
        </c:manualLayout>
      </c:layout>
      <c:areaChart>
        <c:grouping val="stacked"/>
        <c:varyColors val="0"/>
        <c:ser>
          <c:idx val="4"/>
          <c:order val="3"/>
          <c:tx>
            <c:strRef>
              <c:f>'IV.21 d'!$B$12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'IV.21 d'!$C$7:$M$7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d'!$C$12:$M$12</c:f>
              <c:numCache>
                <c:formatCode>#\ ##0.0</c:formatCode>
                <c:ptCount val="11"/>
                <c:pt idx="0">
                  <c:v>46.2529976</c:v>
                </c:pt>
                <c:pt idx="1">
                  <c:v>45.819084799999999</c:v>
                </c:pt>
                <c:pt idx="2">
                  <c:v>45.858502799999997</c:v>
                </c:pt>
                <c:pt idx="3">
                  <c:v>49.472260800000001</c:v>
                </c:pt>
                <c:pt idx="4">
                  <c:v>48.557349199999997</c:v>
                </c:pt>
                <c:pt idx="5">
                  <c:v>48.551965799999998</c:v>
                </c:pt>
                <c:pt idx="6">
                  <c:v>48.119807100000003</c:v>
                </c:pt>
                <c:pt idx="7">
                  <c:v>48.138003300000001</c:v>
                </c:pt>
                <c:pt idx="8">
                  <c:v>48.791702399999998</c:v>
                </c:pt>
                <c:pt idx="9">
                  <c:v>49.638423400000001</c:v>
                </c:pt>
                <c:pt idx="10">
                  <c:v>50.266917499999998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734-9E2E-1D4615D50319}"/>
            </c:ext>
          </c:extLst>
        </c:ser>
        <c:ser>
          <c:idx val="5"/>
          <c:order val="4"/>
          <c:tx>
            <c:strRef>
              <c:f>'IV.21 d'!$B$13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'IV.21 d'!$C$7:$M$7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d'!$C$13:$M$13</c:f>
              <c:numCache>
                <c:formatCode>#\ ##0.0</c:formatCode>
                <c:ptCount val="11"/>
                <c:pt idx="0">
                  <c:v>9.2415950999999978</c:v>
                </c:pt>
                <c:pt idx="1">
                  <c:v>9.7386504000000045</c:v>
                </c:pt>
                <c:pt idx="2">
                  <c:v>11.613507000000006</c:v>
                </c:pt>
                <c:pt idx="3">
                  <c:v>5.4414078000000003</c:v>
                </c:pt>
                <c:pt idx="4">
                  <c:v>7.4006100000000004</c:v>
                </c:pt>
                <c:pt idx="5">
                  <c:v>6.1902140000000045</c:v>
                </c:pt>
                <c:pt idx="6">
                  <c:v>6.0304710999999998</c:v>
                </c:pt>
                <c:pt idx="7">
                  <c:v>5.7305275000000009</c:v>
                </c:pt>
                <c:pt idx="8">
                  <c:v>5.1486236000000005</c:v>
                </c:pt>
                <c:pt idx="9">
                  <c:v>3.4018751999999992</c:v>
                </c:pt>
                <c:pt idx="10">
                  <c:v>3.7634003000000007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690400"/>
        <c:axId val="896933232"/>
      </c:areaChart>
      <c:lineChart>
        <c:grouping val="standard"/>
        <c:varyColors val="0"/>
        <c:ser>
          <c:idx val="1"/>
          <c:order val="1"/>
          <c:tx>
            <c:strRef>
              <c:f>'IV.21 d'!$B$9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'IV.21 d'!$C$7:$M$7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d'!$C$9:$M$9</c:f>
              <c:numCache>
                <c:formatCode>0.0</c:formatCode>
                <c:ptCount val="11"/>
                <c:pt idx="0">
                  <c:v>62.200529799999998</c:v>
                </c:pt>
                <c:pt idx="1">
                  <c:v>61.943539299999998</c:v>
                </c:pt>
                <c:pt idx="2">
                  <c:v>62.2840968</c:v>
                </c:pt>
                <c:pt idx="3">
                  <c:v>64.024017400000005</c:v>
                </c:pt>
                <c:pt idx="4">
                  <c:v>63.548823300000002</c:v>
                </c:pt>
                <c:pt idx="5">
                  <c:v>63.254939200000003</c:v>
                </c:pt>
                <c:pt idx="6">
                  <c:v>63.8102059</c:v>
                </c:pt>
                <c:pt idx="7">
                  <c:v>63.746791100000003</c:v>
                </c:pt>
                <c:pt idx="8">
                  <c:v>63.5321876</c:v>
                </c:pt>
                <c:pt idx="9">
                  <c:v>63.251003099999998</c:v>
                </c:pt>
                <c:pt idx="10">
                  <c:v>63.279088700000003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21-4734-9E2E-1D4615D50319}"/>
            </c:ext>
          </c:extLst>
        </c:ser>
        <c:ser>
          <c:idx val="2"/>
          <c:order val="2"/>
          <c:tx>
            <c:strRef>
              <c:f>'IV.21 d'!$B$10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'IV.21 d'!$C$7:$M$7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d'!$C$10:$M$10</c:f>
              <c:numCache>
                <c:formatCode>0.0</c:formatCode>
                <c:ptCount val="11"/>
                <c:pt idx="0">
                  <c:v>50.934728266666667</c:v>
                </c:pt>
                <c:pt idx="1">
                  <c:v>50.739790066666671</c:v>
                </c:pt>
                <c:pt idx="2">
                  <c:v>51.606807233333335</c:v>
                </c:pt>
                <c:pt idx="3">
                  <c:v>51.945738500000004</c:v>
                </c:pt>
                <c:pt idx="4">
                  <c:v>52.277668466666661</c:v>
                </c:pt>
                <c:pt idx="5">
                  <c:v>52.068995999999999</c:v>
                </c:pt>
                <c:pt idx="6">
                  <c:v>52.063268666666666</c:v>
                </c:pt>
                <c:pt idx="7">
                  <c:v>51.880108533333335</c:v>
                </c:pt>
                <c:pt idx="8">
                  <c:v>51.577937166666665</c:v>
                </c:pt>
                <c:pt idx="9">
                  <c:v>51.431795200000003</c:v>
                </c:pt>
                <c:pt idx="10">
                  <c:v>52.36424903333333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90400"/>
        <c:axId val="896933232"/>
      </c:lineChart>
      <c:lineChart>
        <c:grouping val="standard"/>
        <c:varyColors val="0"/>
        <c:ser>
          <c:idx val="0"/>
          <c:order val="0"/>
          <c:tx>
            <c:strRef>
              <c:f>'IV.21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'IV.21 d'!$C$7:$M$7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d'!$C$8:$M$8</c:f>
              <c:numCache>
                <c:formatCode>0.0</c:formatCode>
                <c:ptCount val="11"/>
                <c:pt idx="0">
                  <c:v>57.723067</c:v>
                </c:pt>
                <c:pt idx="1">
                  <c:v>58.314381500000003</c:v>
                </c:pt>
                <c:pt idx="2">
                  <c:v>57.955777400000002</c:v>
                </c:pt>
                <c:pt idx="3">
                  <c:v>57.763661200000001</c:v>
                </c:pt>
                <c:pt idx="4">
                  <c:v>56.539214000000001</c:v>
                </c:pt>
                <c:pt idx="5">
                  <c:v>55.679366399999999</c:v>
                </c:pt>
                <c:pt idx="6">
                  <c:v>56.628987299999999</c:v>
                </c:pt>
                <c:pt idx="7">
                  <c:v>55.229529900000003</c:v>
                </c:pt>
                <c:pt idx="8">
                  <c:v>54.599218399999998</c:v>
                </c:pt>
                <c:pt idx="9">
                  <c:v>54.315350500000001</c:v>
                </c:pt>
                <c:pt idx="10">
                  <c:v>56.389045199999998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215216"/>
        <c:axId val="733828784"/>
      </c:lineChart>
      <c:catAx>
        <c:axId val="8986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96933232"/>
        <c:crosses val="autoZero"/>
        <c:auto val="1"/>
        <c:lblAlgn val="ctr"/>
        <c:lblOffset val="100"/>
        <c:noMultiLvlLbl val="0"/>
      </c:catAx>
      <c:valAx>
        <c:axId val="896933232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9079738093005983E-2"/>
              <c:y val="1.222846813030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98690400"/>
        <c:crosses val="autoZero"/>
        <c:crossBetween val="between"/>
      </c:valAx>
      <c:valAx>
        <c:axId val="733828784"/>
        <c:scaling>
          <c:orientation val="minMax"/>
          <c:max val="65"/>
          <c:min val="4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058510271313104"/>
              <c:y val="1.18485131596800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23215216"/>
        <c:crosses val="max"/>
        <c:crossBetween val="between"/>
      </c:valAx>
      <c:catAx>
        <c:axId val="82321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8287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'IV.22 d'!$B$7</c:f>
              <c:strCache>
                <c:ptCount val="1"/>
                <c:pt idx="0">
                  <c:v>Egy ledolgozott órára jutó GDP (PPS)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circle"/>
              <c:size val="7"/>
              <c:spPr>
                <a:solidFill>
                  <a:schemeClr val="bg2"/>
                </a:solidFill>
                <a:ln w="9525">
                  <a:solidFill>
                    <a:schemeClr val="bg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5-4080-ADA1-25500CACC88C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75-4080-ADA1-25500CACC88C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chemeClr val="bg2"/>
                </a:solidFill>
                <a:ln w="9525">
                  <a:solidFill>
                    <a:schemeClr val="bg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75-4080-ADA1-25500CACC88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75-4080-ADA1-25500CACC8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2C5401-6F91-4D89-B153-DE10E533BCB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C75-4080-ADA1-25500CACC88C}"/>
                </c:ext>
              </c:extLst>
            </c:dLbl>
            <c:dLbl>
              <c:idx val="2"/>
              <c:layout>
                <c:manualLayout>
                  <c:x val="1.5455959353566921E-2"/>
                  <c:y val="-3.61620944809506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529D97A9-B8AF-4872-9653-C8B878548F41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bg2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75-4080-ADA1-25500CACC88C}"/>
                </c:ext>
              </c:extLst>
            </c:dLbl>
            <c:dLbl>
              <c:idx val="3"/>
              <c:layout>
                <c:manualLayout>
                  <c:x val="2.8674570450543221E-2"/>
                  <c:y val="-5.9168632323082275E-2"/>
                </c:manualLayout>
              </c:layout>
              <c:tx>
                <c:rich>
                  <a:bodyPr/>
                  <a:lstStyle/>
                  <a:p>
                    <a:fld id="{FFFDAEFE-1662-4703-B09C-783F322F57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C75-4080-ADA1-25500CACC88C}"/>
                </c:ext>
              </c:extLst>
            </c:dLbl>
            <c:dLbl>
              <c:idx val="4"/>
              <c:layout>
                <c:manualLayout>
                  <c:x val="-8.4288655685798283E-2"/>
                  <c:y val="-6.544314264366366E-2"/>
                </c:manualLayout>
              </c:layout>
              <c:tx>
                <c:rich>
                  <a:bodyPr/>
                  <a:lstStyle/>
                  <a:p>
                    <a:fld id="{DF065897-3BE6-49C3-9429-12B959A0AEC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C75-4080-ADA1-25500CACC88C}"/>
                </c:ext>
              </c:extLst>
            </c:dLbl>
            <c:dLbl>
              <c:idx val="5"/>
              <c:layout>
                <c:manualLayout>
                  <c:x val="-4.7915098459137599E-2"/>
                  <c:y val="-9.0541183925989185E-2"/>
                </c:manualLayout>
              </c:layout>
              <c:tx>
                <c:rich>
                  <a:bodyPr/>
                  <a:lstStyle/>
                  <a:p>
                    <a:fld id="{69341392-B579-43CC-A522-CEBA9B59E19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C75-4080-ADA1-25500CACC8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7E7AF4B-FEFF-4121-86C7-4871705C88A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C75-4080-ADA1-25500CACC88C}"/>
                </c:ext>
              </c:extLst>
            </c:dLbl>
            <c:dLbl>
              <c:idx val="7"/>
              <c:layout>
                <c:manualLayout>
                  <c:x val="-2.1634943556362741E-2"/>
                  <c:y val="-9.2632687366182895E-2"/>
                </c:manualLayout>
              </c:layout>
              <c:tx>
                <c:rich>
                  <a:bodyPr/>
                  <a:lstStyle/>
                  <a:p>
                    <a:fld id="{35E61B40-F3D9-48A7-9A10-071C9386EAD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C75-4080-ADA1-25500CACC88C}"/>
                </c:ext>
              </c:extLst>
            </c:dLbl>
            <c:dLbl>
              <c:idx val="8"/>
              <c:layout>
                <c:manualLayout>
                  <c:x val="-8.3523544333157465E-2"/>
                  <c:y val="-4.0345101361338183E-2"/>
                </c:manualLayout>
              </c:layout>
              <c:tx>
                <c:rich>
                  <a:bodyPr/>
                  <a:lstStyle/>
                  <a:p>
                    <a:fld id="{B1551939-9E88-472C-AB93-C33804A53D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16493862165278E-2"/>
                      <c:h val="4.51346442393819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C75-4080-ADA1-25500CACC88C}"/>
                </c:ext>
              </c:extLst>
            </c:dLbl>
            <c:dLbl>
              <c:idx val="9"/>
              <c:layout>
                <c:manualLayout>
                  <c:x val="-4.8307874267418352E-2"/>
                  <c:y val="-8.2175170165213973E-2"/>
                </c:manualLayout>
              </c:layout>
              <c:tx>
                <c:rich>
                  <a:bodyPr/>
                  <a:lstStyle/>
                  <a:p>
                    <a:fld id="{5F0D8899-6A00-4C97-AB42-F0BEA2A4DC1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C75-4080-ADA1-25500CACC88C}"/>
                </c:ext>
              </c:extLst>
            </c:dLbl>
            <c:dLbl>
              <c:idx val="10"/>
              <c:layout>
                <c:manualLayout>
                  <c:x val="-8.9343855694318644E-2"/>
                  <c:y val="-6.5443142643663715E-2"/>
                </c:manualLayout>
              </c:layout>
              <c:tx>
                <c:rich>
                  <a:bodyPr/>
                  <a:lstStyle/>
                  <a:p>
                    <a:fld id="{88CFBE01-46CE-4EA6-A7AF-852754605B7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C75-4080-ADA1-25500CACC88C}"/>
                </c:ext>
              </c:extLst>
            </c:dLbl>
            <c:dLbl>
              <c:idx val="11"/>
              <c:layout>
                <c:manualLayout>
                  <c:x val="-2.6468097750506025E-2"/>
                  <c:y val="-0.12818824584947733"/>
                </c:manualLayout>
              </c:layout>
              <c:tx>
                <c:rich>
                  <a:bodyPr/>
                  <a:lstStyle/>
                  <a:p>
                    <a:fld id="{B5887DE0-D8AF-4981-AFC3-DEB59CECB5E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C75-4080-ADA1-25500CACC8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5-4080-ADA1-25500CACC8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75-4080-ADA1-25500CACC8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75-4080-ADA1-25500CACC88C}"/>
                </c:ext>
              </c:extLst>
            </c:dLbl>
            <c:dLbl>
              <c:idx val="15"/>
              <c:layout>
                <c:manualLayout>
                  <c:x val="4.792531859109779E-2"/>
                  <c:y val="4.3315036246413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C4D03327-0650-4B0C-8B25-8E0B3BF7B5F6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accent1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C75-4080-ADA1-25500CACC88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5-4080-ADA1-25500CACC88C}"/>
                </c:ext>
              </c:extLst>
            </c:dLbl>
            <c:dLbl>
              <c:idx val="17"/>
              <c:layout>
                <c:manualLayout>
                  <c:x val="1.8375797264425689E-3"/>
                  <c:y val="-9.4724190806376701E-2"/>
                </c:manualLayout>
              </c:layout>
              <c:tx>
                <c:rich>
                  <a:bodyPr/>
                  <a:lstStyle/>
                  <a:p>
                    <a:fld id="{015DDA67-2A7D-4F94-9832-A4319253E0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75-4080-ADA1-25500CACC8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31D701E-D13D-4FF3-B2E6-A998A0B513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C75-4080-ADA1-25500CACC8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75-4080-ADA1-25500CACC88C}"/>
                </c:ext>
              </c:extLst>
            </c:dLbl>
            <c:dLbl>
              <c:idx val="20"/>
              <c:layout>
                <c:manualLayout>
                  <c:x val="-7.6579986679403246E-3"/>
                  <c:y val="3.9132029366025785E-2"/>
                </c:manualLayout>
              </c:layout>
              <c:tx>
                <c:rich>
                  <a:bodyPr/>
                  <a:lstStyle/>
                  <a:p>
                    <a:fld id="{7A44AF7C-F968-4A87-91EE-BF9552CFC22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75-4080-ADA1-25500CACC88C}"/>
                </c:ext>
              </c:extLst>
            </c:dLbl>
            <c:dLbl>
              <c:idx val="21"/>
              <c:layout>
                <c:manualLayout>
                  <c:x val="1.7013507464300272E-2"/>
                  <c:y val="3.5764708827313784E-3"/>
                </c:manualLayout>
              </c:layout>
              <c:tx>
                <c:rich>
                  <a:bodyPr/>
                  <a:lstStyle/>
                  <a:p>
                    <a:fld id="{4BFA5426-6C9D-4D19-A235-76345963F77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C75-4080-ADA1-25500CACC88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95C2170-95FC-4EB9-BF78-912CFA77659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C75-4080-ADA1-25500CACC88C}"/>
                </c:ext>
              </c:extLst>
            </c:dLbl>
            <c:dLbl>
              <c:idx val="23"/>
              <c:layout>
                <c:manualLayout>
                  <c:x val="6.8962223057285202E-3"/>
                  <c:y val="3.91320293660257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E1F3DC4B-FABB-42C8-80D4-E7627357F50D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bg2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C75-4080-ADA1-25500CACC88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41ADB4C-665E-4D79-8D9C-2C504914895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C75-4080-ADA1-25500CACC88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1D95F08-CC0E-4081-8CE0-02B9D7D1A5C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C75-4080-ADA1-25500CACC88C}"/>
                </c:ext>
              </c:extLst>
            </c:dLbl>
            <c:dLbl>
              <c:idx val="26"/>
              <c:layout>
                <c:manualLayout>
                  <c:x val="-5.9149282670453884E-2"/>
                  <c:y val="-6.9626149524051217E-2"/>
                </c:manualLayout>
              </c:layout>
              <c:tx>
                <c:rich>
                  <a:bodyPr/>
                  <a:lstStyle/>
                  <a:p>
                    <a:fld id="{912BC328-ACF5-4599-986A-6B291B4256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C75-4080-ADA1-25500CACC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'IV.22 d'!$B$8:$B$34</c:f>
              <c:numCache>
                <c:formatCode>0.00</c:formatCode>
                <c:ptCount val="27"/>
                <c:pt idx="1">
                  <c:v>15.11983106648068</c:v>
                </c:pt>
                <c:pt idx="2">
                  <c:v>26.153593644572329</c:v>
                </c:pt>
                <c:pt idx="3">
                  <c:v>44.597748957220119</c:v>
                </c:pt>
                <c:pt idx="4">
                  <c:v>44.635825314581787</c:v>
                </c:pt>
                <c:pt idx="5">
                  <c:v>20.922599299534145</c:v>
                </c:pt>
                <c:pt idx="6">
                  <c:v>62.331991994100918</c:v>
                </c:pt>
                <c:pt idx="7">
                  <c:v>22.159268543572757</c:v>
                </c:pt>
                <c:pt idx="8">
                  <c:v>34.814049856608861</c:v>
                </c:pt>
                <c:pt idx="9">
                  <c:v>44.92437617964837</c:v>
                </c:pt>
                <c:pt idx="10">
                  <c:v>20.566411055593534</c:v>
                </c:pt>
                <c:pt idx="11">
                  <c:v>35.35811607570691</c:v>
                </c:pt>
                <c:pt idx="12">
                  <c:v>25.984873890251869</c:v>
                </c:pt>
                <c:pt idx="13">
                  <c:v>19.289115720530461</c:v>
                </c:pt>
                <c:pt idx="14">
                  <c:v>21.954150075626693</c:v>
                </c:pt>
                <c:pt idx="15">
                  <c:v>20.866387812068186</c:v>
                </c:pt>
                <c:pt idx="16">
                  <c:v>25.727353946550654</c:v>
                </c:pt>
                <c:pt idx="17">
                  <c:v>44.863013725409708</c:v>
                </c:pt>
                <c:pt idx="18">
                  <c:v>40.952962638412899</c:v>
                </c:pt>
                <c:pt idx="19">
                  <c:v>20.736182525203379</c:v>
                </c:pt>
                <c:pt idx="20">
                  <c:v>23.447464344395058</c:v>
                </c:pt>
                <c:pt idx="21">
                  <c:v>19.879293310649427</c:v>
                </c:pt>
                <c:pt idx="22">
                  <c:v>26.554578894213634</c:v>
                </c:pt>
                <c:pt idx="23">
                  <c:v>27.132122302193899</c:v>
                </c:pt>
                <c:pt idx="24">
                  <c:v>36.439251427877018</c:v>
                </c:pt>
                <c:pt idx="25">
                  <c:v>39.687532715537841</c:v>
                </c:pt>
                <c:pt idx="26">
                  <c:v>34.301648518302329</c:v>
                </c:pt>
              </c:numCache>
            </c:numRef>
          </c:xVal>
          <c:yVal>
            <c:numRef>
              <c:f>'IV.22 d'!$C$8:$C$34</c:f>
              <c:numCache>
                <c:formatCode>General</c:formatCode>
                <c:ptCount val="27"/>
                <c:pt idx="0">
                  <c:v>34.489973025159635</c:v>
                </c:pt>
                <c:pt idx="1">
                  <c:v>9.6761165830463387</c:v>
                </c:pt>
                <c:pt idx="2">
                  <c:v>14.174541103006932</c:v>
                </c:pt>
                <c:pt idx="3">
                  <c:v>29.265499369599674</c:v>
                </c:pt>
                <c:pt idx="4">
                  <c:v>29.414907429199026</c:v>
                </c:pt>
                <c:pt idx="5">
                  <c:v>13.299643304585702</c:v>
                </c:pt>
                <c:pt idx="6">
                  <c:v>26.21522222989001</c:v>
                </c:pt>
                <c:pt idx="7">
                  <c:v>13.556423804414571</c:v>
                </c:pt>
                <c:pt idx="8">
                  <c:v>21.528487508924783</c:v>
                </c:pt>
                <c:pt idx="9">
                  <c:v>30.63588428020465</c:v>
                </c:pt>
                <c:pt idx="10">
                  <c:v>13.406124745318794</c:v>
                </c:pt>
                <c:pt idx="11">
                  <c:v>22.825772898006356</c:v>
                </c:pt>
                <c:pt idx="12">
                  <c:v>15.880564954301038</c:v>
                </c:pt>
                <c:pt idx="13">
                  <c:v>11.683585140528773</c:v>
                </c:pt>
                <c:pt idx="14">
                  <c:v>12.07033817251126</c:v>
                </c:pt>
                <c:pt idx="15">
                  <c:v>11.88016294716844</c:v>
                </c:pt>
                <c:pt idx="16">
                  <c:v>14.872452931667977</c:v>
                </c:pt>
                <c:pt idx="17">
                  <c:v>30.609789965626558</c:v>
                </c:pt>
                <c:pt idx="18">
                  <c:v>26.77544024623602</c:v>
                </c:pt>
                <c:pt idx="20">
                  <c:v>13.937437380190637</c:v>
                </c:pt>
                <c:pt idx="21">
                  <c:v>9.8118963703540665</c:v>
                </c:pt>
                <c:pt idx="22">
                  <c:v>19.564021842554887</c:v>
                </c:pt>
                <c:pt idx="23">
                  <c:v>14.347054706545546</c:v>
                </c:pt>
                <c:pt idx="24">
                  <c:v>24.212598425196852</c:v>
                </c:pt>
                <c:pt idx="25">
                  <c:v>22.368293477656184</c:v>
                </c:pt>
                <c:pt idx="26">
                  <c:v>22.790008139906728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'IV.22 d'!$A$8:$A$34</c15:f>
                <c15:dlblRangeCache>
                  <c:ptCount val="27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EL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HU</c:v>
                  </c:pt>
                  <c:pt idx="16">
                    <c:v>MT</c:v>
                  </c:pt>
                  <c:pt idx="17">
                    <c:v>NL</c:v>
                  </c:pt>
                  <c:pt idx="18">
                    <c:v>AT</c:v>
                  </c:pt>
                  <c:pt idx="19">
                    <c:v>PL</c:v>
                  </c:pt>
                  <c:pt idx="20">
                    <c:v>PT</c:v>
                  </c:pt>
                  <c:pt idx="21">
                    <c:v>RO</c:v>
                  </c:pt>
                  <c:pt idx="22">
                    <c:v>SI</c:v>
                  </c:pt>
                  <c:pt idx="23">
                    <c:v>SK</c:v>
                  </c:pt>
                  <c:pt idx="24">
                    <c:v>FI</c:v>
                  </c:pt>
                  <c:pt idx="25">
                    <c:v>SE</c:v>
                  </c:pt>
                  <c:pt idx="26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C75-4080-ADA1-25500CAC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428312"/>
        <c:axId val="474440448"/>
      </c:scatterChart>
      <c:valAx>
        <c:axId val="47442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Egy ledolgozott órára jutó GDP (PPS)</a:t>
                </a:r>
              </a:p>
            </c:rich>
          </c:tx>
          <c:layout>
            <c:manualLayout>
              <c:xMode val="edge"/>
              <c:yMode val="edge"/>
              <c:x val="0.34995446449439471"/>
              <c:y val="0.93818181818181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40448"/>
        <c:crosses val="autoZero"/>
        <c:crossBetween val="midCat"/>
      </c:valAx>
      <c:valAx>
        <c:axId val="4744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Egy ledolgozott órára jutó bérköltség (PPS)</a:t>
                </a:r>
              </a:p>
            </c:rich>
          </c:tx>
          <c:layout>
            <c:manualLayout>
              <c:xMode val="edge"/>
              <c:yMode val="edge"/>
              <c:x val="1.3647219379051519E-3"/>
              <c:y val="0.12007125284887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28312"/>
        <c:crosses val="autoZero"/>
        <c:crossBetween val="midCat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'IV.23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d'!$I$10:$I$20</c:f>
              <c:numCache>
                <c:formatCode>0.00</c:formatCode>
                <c:ptCount val="11"/>
                <c:pt idx="0">
                  <c:v>37.403049070000002</c:v>
                </c:pt>
                <c:pt idx="1">
                  <c:v>36.895798169999999</c:v>
                </c:pt>
                <c:pt idx="2">
                  <c:v>33.604781780000003</c:v>
                </c:pt>
                <c:pt idx="3">
                  <c:v>33.159180380000002</c:v>
                </c:pt>
                <c:pt idx="4">
                  <c:v>33.253530529999999</c:v>
                </c:pt>
                <c:pt idx="5">
                  <c:v>33.388430450000001</c:v>
                </c:pt>
                <c:pt idx="6">
                  <c:v>34.618068819999998</c:v>
                </c:pt>
                <c:pt idx="7">
                  <c:v>34.691504809999998</c:v>
                </c:pt>
                <c:pt idx="8">
                  <c:v>34.781908569999999</c:v>
                </c:pt>
                <c:pt idx="9">
                  <c:v>34.86</c:v>
                </c:pt>
                <c:pt idx="10">
                  <c:v>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2-401D-B720-55D5BECEBA68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d'!$J$10:$J$20</c:f>
              <c:numCache>
                <c:formatCode>0.00</c:formatCode>
                <c:ptCount val="11"/>
                <c:pt idx="0">
                  <c:v>5.1231613200000012</c:v>
                </c:pt>
                <c:pt idx="1">
                  <c:v>5.987468910000004</c:v>
                </c:pt>
                <c:pt idx="2">
                  <c:v>9.831849389999995</c:v>
                </c:pt>
                <c:pt idx="3">
                  <c:v>8.8467586499999982</c:v>
                </c:pt>
                <c:pt idx="4">
                  <c:v>8.8767584400000032</c:v>
                </c:pt>
                <c:pt idx="5">
                  <c:v>9.2189201199999999</c:v>
                </c:pt>
                <c:pt idx="6">
                  <c:v>7.8359832300000036</c:v>
                </c:pt>
                <c:pt idx="7">
                  <c:v>7.7497174000000015</c:v>
                </c:pt>
                <c:pt idx="8">
                  <c:v>7.7949869199999995</c:v>
                </c:pt>
                <c:pt idx="9">
                  <c:v>7.8900000000000006</c:v>
                </c:pt>
                <c:pt idx="10">
                  <c:v>7.1899999999999977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'IV.23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'IV.23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'IV.23 d'!$B$10:$B$22</c:f>
              <c:numCache>
                <c:formatCode>0.00</c:formatCode>
                <c:ptCount val="13"/>
                <c:pt idx="0">
                  <c:v>51.91660984</c:v>
                </c:pt>
                <c:pt idx="1">
                  <c:v>54.533101909999999</c:v>
                </c:pt>
                <c:pt idx="2">
                  <c:v>54.097724560000003</c:v>
                </c:pt>
                <c:pt idx="3">
                  <c:v>53.097248929999999</c:v>
                </c:pt>
                <c:pt idx="4">
                  <c:v>46.605061110000001</c:v>
                </c:pt>
                <c:pt idx="5">
                  <c:v>49.493277329999998</c:v>
                </c:pt>
                <c:pt idx="6">
                  <c:v>49.51979309</c:v>
                </c:pt>
                <c:pt idx="7">
                  <c:v>49.02723735</c:v>
                </c:pt>
                <c:pt idx="8">
                  <c:v>49.02723735</c:v>
                </c:pt>
                <c:pt idx="9">
                  <c:v>49.03</c:v>
                </c:pt>
                <c:pt idx="10">
                  <c:v>48.25</c:v>
                </c:pt>
                <c:pt idx="11">
                  <c:v>46.15</c:v>
                </c:pt>
                <c:pt idx="12">
                  <c:v>45.27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2-401D-B720-55D5BECEBA68}"/>
            </c:ext>
          </c:extLst>
        </c:ser>
        <c:ser>
          <c:idx val="5"/>
          <c:order val="5"/>
          <c:tx>
            <c:strRef>
              <c:f>'IV.23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'IV.23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'IV.23 d'!$G$10:$G$20</c:f>
              <c:numCache>
                <c:formatCode>0.00</c:formatCode>
                <c:ptCount val="11"/>
                <c:pt idx="0">
                  <c:v>39.409264273333328</c:v>
                </c:pt>
                <c:pt idx="1">
                  <c:v>39.406870543333334</c:v>
                </c:pt>
                <c:pt idx="2">
                  <c:v>38.625776806666664</c:v>
                </c:pt>
                <c:pt idx="3">
                  <c:v>37.62654319</c:v>
                </c:pt>
                <c:pt idx="4">
                  <c:v>37.766953860000001</c:v>
                </c:pt>
                <c:pt idx="5">
                  <c:v>38.275317606666668</c:v>
                </c:pt>
                <c:pt idx="6">
                  <c:v>38.898097416666666</c:v>
                </c:pt>
                <c:pt idx="7">
                  <c:v>39.419350003333335</c:v>
                </c:pt>
                <c:pt idx="8">
                  <c:v>39.536398810000001</c:v>
                </c:pt>
                <c:pt idx="9">
                  <c:v>39.653333333333336</c:v>
                </c:pt>
                <c:pt idx="10">
                  <c:v>40.080000000000005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'IV.23 d'!$C$9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'IV.23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42.526210390000003</c:v>
                      </c:pt>
                      <c:pt idx="1">
                        <c:v>42.883267080000003</c:v>
                      </c:pt>
                      <c:pt idx="2">
                        <c:v>43.436631169999998</c:v>
                      </c:pt>
                      <c:pt idx="3">
                        <c:v>42.00593903</c:v>
                      </c:pt>
                      <c:pt idx="4">
                        <c:v>42.130288970000002</c:v>
                      </c:pt>
                      <c:pt idx="5">
                        <c:v>42.607350570000001</c:v>
                      </c:pt>
                      <c:pt idx="6">
                        <c:v>42.454052050000001</c:v>
                      </c:pt>
                      <c:pt idx="7">
                        <c:v>42.441222209999999</c:v>
                      </c:pt>
                      <c:pt idx="8">
                        <c:v>42.576895489999998</c:v>
                      </c:pt>
                      <c:pt idx="9">
                        <c:v>42.75</c:v>
                      </c:pt>
                      <c:pt idx="10">
                        <c:v>42.97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662-401D-B720-55D5BECEBA6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d'!$D$9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37.403049070000002</c:v>
                      </c:pt>
                      <c:pt idx="1">
                        <c:v>36.895798169999999</c:v>
                      </c:pt>
                      <c:pt idx="2">
                        <c:v>33.604781780000003</c:v>
                      </c:pt>
                      <c:pt idx="3">
                        <c:v>33.159180380000002</c:v>
                      </c:pt>
                      <c:pt idx="4">
                        <c:v>33.253530529999999</c:v>
                      </c:pt>
                      <c:pt idx="5">
                        <c:v>33.388430450000001</c:v>
                      </c:pt>
                      <c:pt idx="6">
                        <c:v>34.618068819999998</c:v>
                      </c:pt>
                      <c:pt idx="7">
                        <c:v>34.691504809999998</c:v>
                      </c:pt>
                      <c:pt idx="8">
                        <c:v>34.781908569999999</c:v>
                      </c:pt>
                      <c:pt idx="9">
                        <c:v>34.86</c:v>
                      </c:pt>
                      <c:pt idx="10">
                        <c:v>35.78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62-401D-B720-55D5BECEBA6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d'!$E$9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38.29853336</c:v>
                      </c:pt>
                      <c:pt idx="1">
                        <c:v>38.441546379999998</c:v>
                      </c:pt>
                      <c:pt idx="2">
                        <c:v>38.835917469999998</c:v>
                      </c:pt>
                      <c:pt idx="3">
                        <c:v>37.714510160000003</c:v>
                      </c:pt>
                      <c:pt idx="4">
                        <c:v>37.917042080000002</c:v>
                      </c:pt>
                      <c:pt idx="5">
                        <c:v>38.830171800000002</c:v>
                      </c:pt>
                      <c:pt idx="6">
                        <c:v>39.622171379999997</c:v>
                      </c:pt>
                      <c:pt idx="7">
                        <c:v>41.125322990000001</c:v>
                      </c:pt>
                      <c:pt idx="8">
                        <c:v>41.25039237</c:v>
                      </c:pt>
                      <c:pt idx="9">
                        <c:v>41.35</c:v>
                      </c:pt>
                      <c:pt idx="10">
                        <c:v>41.49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62-401D-B720-55D5BECEBA6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42.526210390000003</c:v>
                      </c:pt>
                      <c:pt idx="1">
                        <c:v>42.883267080000003</c:v>
                      </c:pt>
                      <c:pt idx="2">
                        <c:v>43.436631169999998</c:v>
                      </c:pt>
                      <c:pt idx="3">
                        <c:v>42.00593903</c:v>
                      </c:pt>
                      <c:pt idx="4">
                        <c:v>42.130288970000002</c:v>
                      </c:pt>
                      <c:pt idx="5">
                        <c:v>42.607350570000001</c:v>
                      </c:pt>
                      <c:pt idx="6">
                        <c:v>42.454052050000001</c:v>
                      </c:pt>
                      <c:pt idx="7">
                        <c:v>42.441222209999999</c:v>
                      </c:pt>
                      <c:pt idx="8">
                        <c:v>42.576895489999998</c:v>
                      </c:pt>
                      <c:pt idx="9">
                        <c:v>42.75</c:v>
                      </c:pt>
                      <c:pt idx="10">
                        <c:v>42.97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662-401D-B720-55D5BECEBA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'IV.23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d'!$F$10:$F$20</c:f>
              <c:numCache>
                <c:formatCode>0.00</c:formatCode>
                <c:ptCount val="11"/>
                <c:pt idx="0">
                  <c:v>40.39</c:v>
                </c:pt>
                <c:pt idx="1">
                  <c:v>40.25</c:v>
                </c:pt>
                <c:pt idx="2">
                  <c:v>40.78</c:v>
                </c:pt>
                <c:pt idx="3">
                  <c:v>40.39</c:v>
                </c:pt>
                <c:pt idx="4">
                  <c:v>40.24</c:v>
                </c:pt>
                <c:pt idx="5">
                  <c:v>40.81</c:v>
                </c:pt>
                <c:pt idx="6">
                  <c:v>41.01</c:v>
                </c:pt>
                <c:pt idx="7">
                  <c:v>40.92</c:v>
                </c:pt>
                <c:pt idx="8">
                  <c:v>40.89</c:v>
                </c:pt>
                <c:pt idx="9">
                  <c:v>40.68</c:v>
                </c:pt>
                <c:pt idx="10">
                  <c:v>41.68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6"/>
          <c:min val="3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6"/>
          <c:min val="3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'IV.24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d'!$I$10:$I$20</c:f>
              <c:numCache>
                <c:formatCode>0.00</c:formatCode>
                <c:ptCount val="11"/>
                <c:pt idx="0">
                  <c:v>33.703196589999997</c:v>
                </c:pt>
                <c:pt idx="1">
                  <c:v>34.178921780000003</c:v>
                </c:pt>
                <c:pt idx="2">
                  <c:v>31.659188579999999</c:v>
                </c:pt>
                <c:pt idx="3">
                  <c:v>31.345958270000001</c:v>
                </c:pt>
                <c:pt idx="4">
                  <c:v>31.55554759</c:v>
                </c:pt>
                <c:pt idx="5">
                  <c:v>31.820182469999999</c:v>
                </c:pt>
                <c:pt idx="6">
                  <c:v>33.1425336</c:v>
                </c:pt>
                <c:pt idx="7">
                  <c:v>33.283737049999999</c:v>
                </c:pt>
                <c:pt idx="8">
                  <c:v>33.5359038</c:v>
                </c:pt>
                <c:pt idx="9">
                  <c:v>33.665050829999998</c:v>
                </c:pt>
                <c:pt idx="10">
                  <c:v>33.787040580000003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87B-8AD6-24BF164E9F1B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d'!$J$10:$J$20</c:f>
              <c:numCache>
                <c:formatCode>0.00</c:formatCode>
                <c:ptCount val="11"/>
                <c:pt idx="0">
                  <c:v>5.6872810999999999</c:v>
                </c:pt>
                <c:pt idx="1">
                  <c:v>3.2885013799999996</c:v>
                </c:pt>
                <c:pt idx="2">
                  <c:v>6.2432203600000022</c:v>
                </c:pt>
                <c:pt idx="3">
                  <c:v>5.8946542900000019</c:v>
                </c:pt>
                <c:pt idx="4">
                  <c:v>5.6595290499999997</c:v>
                </c:pt>
                <c:pt idx="5">
                  <c:v>5.8527009200000037</c:v>
                </c:pt>
                <c:pt idx="6">
                  <c:v>4.1988997300000008</c:v>
                </c:pt>
                <c:pt idx="7">
                  <c:v>4.0341625000000008</c:v>
                </c:pt>
                <c:pt idx="8">
                  <c:v>4.0991982999999976</c:v>
                </c:pt>
                <c:pt idx="9">
                  <c:v>3.9826206299999996</c:v>
                </c:pt>
                <c:pt idx="10">
                  <c:v>4.0863980600000005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'IV.24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'IV.24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'IV.24 d'!$B$10:$B$22</c:f>
              <c:numCache>
                <c:formatCode>0.00</c:formatCode>
                <c:ptCount val="13"/>
                <c:pt idx="0">
                  <c:v>46.531268109999999</c:v>
                </c:pt>
                <c:pt idx="1">
                  <c:v>49.281380489999997</c:v>
                </c:pt>
                <c:pt idx="2">
                  <c:v>49.018360350000002</c:v>
                </c:pt>
                <c:pt idx="3">
                  <c:v>48.160817360000003</c:v>
                </c:pt>
                <c:pt idx="4">
                  <c:v>41.660740019999999</c:v>
                </c:pt>
                <c:pt idx="5">
                  <c:v>41.269118820000003</c:v>
                </c:pt>
                <c:pt idx="6">
                  <c:v>41.85856184</c:v>
                </c:pt>
                <c:pt idx="7">
                  <c:v>41.613045569999997</c:v>
                </c:pt>
                <c:pt idx="8">
                  <c:v>41.901079170000003</c:v>
                </c:pt>
                <c:pt idx="9">
                  <c:v>42.161388180000003</c:v>
                </c:pt>
                <c:pt idx="10">
                  <c:v>40.97477336</c:v>
                </c:pt>
                <c:pt idx="11">
                  <c:v>38.61</c:v>
                </c:pt>
                <c:pt idx="12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1-487B-8AD6-24BF164E9F1B}"/>
            </c:ext>
          </c:extLst>
        </c:ser>
        <c:ser>
          <c:idx val="5"/>
          <c:order val="5"/>
          <c:tx>
            <c:strRef>
              <c:f>'IV.24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'IV.24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'IV.24 d'!$G$10:$G$20</c:f>
              <c:numCache>
                <c:formatCode>0.00</c:formatCode>
                <c:ptCount val="11"/>
                <c:pt idx="0">
                  <c:v>37.349150350000002</c:v>
                </c:pt>
                <c:pt idx="1">
                  <c:v>35.590612056666664</c:v>
                </c:pt>
                <c:pt idx="2">
                  <c:v>34.810216319999995</c:v>
                </c:pt>
                <c:pt idx="3">
                  <c:v>33.99979788666667</c:v>
                </c:pt>
                <c:pt idx="4">
                  <c:v>34.134939543333331</c:v>
                </c:pt>
                <c:pt idx="5">
                  <c:v>34.710814476666663</c:v>
                </c:pt>
                <c:pt idx="6">
                  <c:v>35.320992603333337</c:v>
                </c:pt>
                <c:pt idx="7">
                  <c:v>35.891235456666671</c:v>
                </c:pt>
                <c:pt idx="8">
                  <c:v>36.159493233333329</c:v>
                </c:pt>
                <c:pt idx="9">
                  <c:v>36.275576183333335</c:v>
                </c:pt>
                <c:pt idx="10">
                  <c:v>36.462256826666675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'IV.24 d'!$C$9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'IV.24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39.390477689999997</c:v>
                      </c:pt>
                      <c:pt idx="1">
                        <c:v>37.467423160000003</c:v>
                      </c:pt>
                      <c:pt idx="2">
                        <c:v>37.902408940000001</c:v>
                      </c:pt>
                      <c:pt idx="3">
                        <c:v>37.240612560000002</c:v>
                      </c:pt>
                      <c:pt idx="4">
                        <c:v>37.215076639999999</c:v>
                      </c:pt>
                      <c:pt idx="5">
                        <c:v>37.672883390000003</c:v>
                      </c:pt>
                      <c:pt idx="6">
                        <c:v>37.341433330000001</c:v>
                      </c:pt>
                      <c:pt idx="7">
                        <c:v>37.31789955</c:v>
                      </c:pt>
                      <c:pt idx="8">
                        <c:v>37.635102099999997</c:v>
                      </c:pt>
                      <c:pt idx="9">
                        <c:v>37.647671459999998</c:v>
                      </c:pt>
                      <c:pt idx="10">
                        <c:v>37.873438640000003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9E1-487B-8AD6-24BF164E9F1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d'!$D$9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38.953776769999997</c:v>
                      </c:pt>
                      <c:pt idx="1">
                        <c:v>35.125491230000002</c:v>
                      </c:pt>
                      <c:pt idx="2">
                        <c:v>31.659188579999999</c:v>
                      </c:pt>
                      <c:pt idx="3">
                        <c:v>31.345958270000001</c:v>
                      </c:pt>
                      <c:pt idx="4">
                        <c:v>31.55554759</c:v>
                      </c:pt>
                      <c:pt idx="5">
                        <c:v>31.820182469999999</c:v>
                      </c:pt>
                      <c:pt idx="6">
                        <c:v>33.1425336</c:v>
                      </c:pt>
                      <c:pt idx="7">
                        <c:v>33.283737049999999</c:v>
                      </c:pt>
                      <c:pt idx="8">
                        <c:v>33.5359038</c:v>
                      </c:pt>
                      <c:pt idx="9">
                        <c:v>33.665050829999998</c:v>
                      </c:pt>
                      <c:pt idx="10">
                        <c:v>33.787040580000003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E1-487B-8AD6-24BF164E9F1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d'!$E$9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33.703196589999997</c:v>
                      </c:pt>
                      <c:pt idx="1">
                        <c:v>34.178921780000003</c:v>
                      </c:pt>
                      <c:pt idx="2">
                        <c:v>34.86905144</c:v>
                      </c:pt>
                      <c:pt idx="3">
                        <c:v>33.412822830000003</c:v>
                      </c:pt>
                      <c:pt idx="4">
                        <c:v>33.634194399999998</c:v>
                      </c:pt>
                      <c:pt idx="5">
                        <c:v>34.639377570000001</c:v>
                      </c:pt>
                      <c:pt idx="6">
                        <c:v>35.479010879999997</c:v>
                      </c:pt>
                      <c:pt idx="7">
                        <c:v>37.072069769999999</c:v>
                      </c:pt>
                      <c:pt idx="8">
                        <c:v>37.307473799999997</c:v>
                      </c:pt>
                      <c:pt idx="9">
                        <c:v>37.514006260000002</c:v>
                      </c:pt>
                      <c:pt idx="10">
                        <c:v>37.726291260000004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E1-487B-8AD6-24BF164E9F1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39.390477689999997</c:v>
                      </c:pt>
                      <c:pt idx="1">
                        <c:v>37.467423160000003</c:v>
                      </c:pt>
                      <c:pt idx="2">
                        <c:v>37.902408940000001</c:v>
                      </c:pt>
                      <c:pt idx="3">
                        <c:v>37.240612560000002</c:v>
                      </c:pt>
                      <c:pt idx="4">
                        <c:v>37.215076639999999</c:v>
                      </c:pt>
                      <c:pt idx="5">
                        <c:v>37.672883390000003</c:v>
                      </c:pt>
                      <c:pt idx="6">
                        <c:v>37.341433330000001</c:v>
                      </c:pt>
                      <c:pt idx="7">
                        <c:v>37.31789955</c:v>
                      </c:pt>
                      <c:pt idx="8">
                        <c:v>37.635102099999997</c:v>
                      </c:pt>
                      <c:pt idx="9">
                        <c:v>37.647671459999998</c:v>
                      </c:pt>
                      <c:pt idx="10">
                        <c:v>37.873438640000003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E1-487B-8AD6-24BF164E9F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'IV.24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d'!$F$10:$F$20</c:f>
              <c:numCache>
                <c:formatCode>0.00</c:formatCode>
                <c:ptCount val="11"/>
                <c:pt idx="0">
                  <c:v>37.212913307599997</c:v>
                </c:pt>
                <c:pt idx="1">
                  <c:v>36.937680887999903</c:v>
                </c:pt>
                <c:pt idx="2">
                  <c:v>37.344669616153801</c:v>
                </c:pt>
                <c:pt idx="3">
                  <c:v>36.8445851630769</c:v>
                </c:pt>
                <c:pt idx="4">
                  <c:v>36.8754298396153</c:v>
                </c:pt>
                <c:pt idx="5">
                  <c:v>37.635058236923001</c:v>
                </c:pt>
                <c:pt idx="6">
                  <c:v>37.768175124999999</c:v>
                </c:pt>
                <c:pt idx="7">
                  <c:v>37.803465628888802</c:v>
                </c:pt>
                <c:pt idx="8">
                  <c:v>37.689515835925903</c:v>
                </c:pt>
                <c:pt idx="9">
                  <c:v>37.201983819259198</c:v>
                </c:pt>
                <c:pt idx="10">
                  <c:v>37.898874893636297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3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F1799F-8B2B-4133-B51F-89A12AAD9D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D2571B-7AFD-4E4D-9AD3-36BC80443E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2F7EA0-1E2F-46C0-B744-0F08C228E4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819C85-0E8B-4B05-BC9C-71D585409A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0.85952</cdr:x>
      <cdr:y>0.06572</cdr:y>
    </cdr:from>
    <cdr:to>
      <cdr:x>0.88491</cdr:x>
      <cdr:y>0.67051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6193C26B-EBDD-4BFA-899A-9D9C3221FCD6}"/>
            </a:ext>
          </a:extLst>
        </cdr:cNvPr>
        <cdr:cNvSpPr/>
      </cdr:nvSpPr>
      <cdr:spPr>
        <a:xfrm xmlns:a="http://schemas.openxmlformats.org/drawingml/2006/main">
          <a:off x="7985565" y="397655"/>
          <a:ext cx="235893" cy="365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0.65877</cdr:x>
      <cdr:y>0.06291</cdr:y>
    </cdr:from>
    <cdr:to>
      <cdr:x>0.68417</cdr:x>
      <cdr:y>0.67035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A6F35866-0794-458B-A97C-2BA86D129B36}"/>
            </a:ext>
          </a:extLst>
        </cdr:cNvPr>
        <cdr:cNvSpPr/>
      </cdr:nvSpPr>
      <cdr:spPr>
        <a:xfrm xmlns:a="http://schemas.openxmlformats.org/drawingml/2006/main">
          <a:off x="6120448" y="380653"/>
          <a:ext cx="235986" cy="3675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2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0.45797</cdr:x>
      <cdr:y>0.06432</cdr:y>
    </cdr:from>
    <cdr:to>
      <cdr:x>0.48336</cdr:x>
      <cdr:y>0.67074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3DB52951-C397-43AA-BD6B-EB85A017CB0F}"/>
            </a:ext>
          </a:extLst>
        </cdr:cNvPr>
        <cdr:cNvSpPr/>
      </cdr:nvSpPr>
      <cdr:spPr>
        <a:xfrm xmlns:a="http://schemas.openxmlformats.org/drawingml/2006/main">
          <a:off x="4254875" y="389182"/>
          <a:ext cx="235893" cy="3669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5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0.84444</cdr:x>
      <cdr:y>0.00675</cdr:y>
    </cdr:from>
    <cdr:to>
      <cdr:x>0.95704</cdr:x>
      <cdr:y>0.04546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C098185-FD5F-4535-B379-51EA237F81EF}"/>
            </a:ext>
          </a:extLst>
        </cdr:cNvPr>
        <cdr:cNvSpPr txBox="1"/>
      </cdr:nvSpPr>
      <cdr:spPr>
        <a:xfrm xmlns:a="http://schemas.openxmlformats.org/drawingml/2006/main">
          <a:off x="7854440" y="40962"/>
          <a:ext cx="1047335" cy="23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ECD5E-4A16-4DD0-8974-DC553C13E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0.06768</cdr:x>
      <cdr:y>0.38063</cdr:y>
    </cdr:from>
    <cdr:to>
      <cdr:x>0.1309</cdr:x>
      <cdr:y>0.59345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29478" y="2310847"/>
          <a:ext cx="588065" cy="129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0.28685</cdr:x>
      <cdr:y>0.27967</cdr:y>
    </cdr:from>
    <cdr:to>
      <cdr:x>0.35007</cdr:x>
      <cdr:y>0.59324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668104" y="1697935"/>
          <a:ext cx="588065" cy="190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0.50413</cdr:x>
      <cdr:y>0.39291</cdr:y>
    </cdr:from>
    <cdr:to>
      <cdr:x>0.56735</cdr:x>
      <cdr:y>0.59363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689061" y="2385391"/>
          <a:ext cx="588065" cy="121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0.72229</cdr:x>
      <cdr:y>0.12649</cdr:y>
    </cdr:from>
    <cdr:to>
      <cdr:x>0.78551</cdr:x>
      <cdr:y>0.59422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718300" y="767953"/>
          <a:ext cx="588065" cy="283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0.06768</cdr:x>
      <cdr:y>0.38063</cdr:y>
    </cdr:from>
    <cdr:to>
      <cdr:x>0.1309</cdr:x>
      <cdr:y>0.59345</cdr:y>
    </cdr:to>
    <cdr:sp macro="" textlink="">
      <cdr:nvSpPr>
        <cdr:cNvPr id="2" name="Rectangle 2"/>
        <cdr:cNvSpPr/>
      </cdr:nvSpPr>
      <cdr:spPr>
        <a:xfrm xmlns:a="http://schemas.openxmlformats.org/drawingml/2006/main">
          <a:off x="629478" y="2310847"/>
          <a:ext cx="588065" cy="129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0.28685</cdr:x>
      <cdr:y>0.27967</cdr:y>
    </cdr:from>
    <cdr:to>
      <cdr:x>0.35007</cdr:x>
      <cdr:y>0.59324</cdr:y>
    </cdr:to>
    <cdr:sp macro="" textlink="">
      <cdr:nvSpPr>
        <cdr:cNvPr id="7" name="Rectangle 3"/>
        <cdr:cNvSpPr/>
      </cdr:nvSpPr>
      <cdr:spPr>
        <a:xfrm xmlns:a="http://schemas.openxmlformats.org/drawingml/2006/main">
          <a:off x="2668104" y="1697935"/>
          <a:ext cx="588065" cy="190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0.50413</cdr:x>
      <cdr:y>0.39291</cdr:y>
    </cdr:from>
    <cdr:to>
      <cdr:x>0.56735</cdr:x>
      <cdr:y>0.59363</cdr:y>
    </cdr:to>
    <cdr:sp macro="" textlink="">
      <cdr:nvSpPr>
        <cdr:cNvPr id="8" name="Rectangle 4"/>
        <cdr:cNvSpPr/>
      </cdr:nvSpPr>
      <cdr:spPr>
        <a:xfrm xmlns:a="http://schemas.openxmlformats.org/drawingml/2006/main">
          <a:off x="4689061" y="2385391"/>
          <a:ext cx="588065" cy="121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0.72229</cdr:x>
      <cdr:y>0.12649</cdr:y>
    </cdr:from>
    <cdr:to>
      <cdr:x>0.78551</cdr:x>
      <cdr:y>0.59422</cdr:y>
    </cdr:to>
    <cdr:sp macro="" textlink="">
      <cdr:nvSpPr>
        <cdr:cNvPr id="9" name="Rectangle 5"/>
        <cdr:cNvSpPr/>
      </cdr:nvSpPr>
      <cdr:spPr>
        <a:xfrm xmlns:a="http://schemas.openxmlformats.org/drawingml/2006/main">
          <a:off x="6718300" y="767953"/>
          <a:ext cx="588065" cy="283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0.06215</cdr:x>
      <cdr:y>0.30296</cdr:y>
    </cdr:from>
    <cdr:to>
      <cdr:x>0.15396</cdr:x>
      <cdr:y>0.39385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78070" y="1839310"/>
          <a:ext cx="853966" cy="551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600e fő</a:t>
          </a:r>
        </a:p>
      </cdr:txBody>
    </cdr:sp>
  </cdr:relSizeAnchor>
  <cdr:relSizeAnchor xmlns:cdr="http://schemas.openxmlformats.org/drawingml/2006/chartDrawing">
    <cdr:from>
      <cdr:x>0.27666</cdr:x>
      <cdr:y>0.18906</cdr:y>
    </cdr:from>
    <cdr:to>
      <cdr:x>0.36847</cdr:x>
      <cdr:y>0.24778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573282" y="1147819"/>
          <a:ext cx="853966" cy="35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704e fő</a:t>
          </a:r>
        </a:p>
      </cdr:txBody>
    </cdr:sp>
  </cdr:relSizeAnchor>
  <cdr:relSizeAnchor xmlns:cdr="http://schemas.openxmlformats.org/drawingml/2006/chartDrawing">
    <cdr:from>
      <cdr:x>0.49347</cdr:x>
      <cdr:y>0.30375</cdr:y>
    </cdr:from>
    <cdr:to>
      <cdr:x>0.58528</cdr:x>
      <cdr:y>0.36247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89956" y="1844127"/>
          <a:ext cx="853966" cy="35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346e fő</a:t>
          </a:r>
        </a:p>
      </cdr:txBody>
    </cdr:sp>
  </cdr:relSizeAnchor>
  <cdr:relSizeAnchor xmlns:cdr="http://schemas.openxmlformats.org/drawingml/2006/chartDrawing">
    <cdr:from>
      <cdr:x>0.69211</cdr:x>
      <cdr:y>0.07112</cdr:y>
    </cdr:from>
    <cdr:to>
      <cdr:x>0.81712</cdr:x>
      <cdr:y>0.12984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437586" y="431800"/>
          <a:ext cx="1162707" cy="35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1.360e fő</a:t>
          </a:r>
        </a:p>
      </cdr:txBody>
    </cdr:sp>
  </cdr:relSizeAnchor>
  <cdr:relSizeAnchor xmlns:cdr="http://schemas.openxmlformats.org/drawingml/2006/chartDrawing">
    <cdr:from>
      <cdr:x>0.28088</cdr:x>
      <cdr:y>0.06911</cdr:y>
    </cdr:from>
    <cdr:to>
      <cdr:x>0.28088</cdr:x>
      <cdr:y>0.58639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A24C09B9-4363-43E8-BCCA-D813758B118A}"/>
            </a:ext>
          </a:extLst>
        </cdr:cNvPr>
        <cdr:cNvCxnSpPr/>
      </cdr:nvCxnSpPr>
      <cdr:spPr>
        <a:xfrm xmlns:a="http://schemas.openxmlformats.org/drawingml/2006/main" flipH="1" flipV="1">
          <a:off x="2614448" y="420414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0.49946</cdr:x>
      <cdr:y>0.07099</cdr:y>
    </cdr:from>
    <cdr:to>
      <cdr:x>0.49946</cdr:x>
      <cdr:y>0.58827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C2C71D26-624B-4500-8EB6-8CB98C2CCEC2}"/>
            </a:ext>
          </a:extLst>
        </cdr:cNvPr>
        <cdr:cNvCxnSpPr/>
      </cdr:nvCxnSpPr>
      <cdr:spPr>
        <a:xfrm xmlns:a="http://schemas.openxmlformats.org/drawingml/2006/main" flipH="1" flipV="1">
          <a:off x="4649076" y="431800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0.71823</cdr:x>
      <cdr:y>0.06991</cdr:y>
    </cdr:from>
    <cdr:to>
      <cdr:x>0.71823</cdr:x>
      <cdr:y>0.58719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50915CBF-1380-407D-8856-5C556236D6CD}"/>
            </a:ext>
          </a:extLst>
        </cdr:cNvPr>
        <cdr:cNvCxnSpPr/>
      </cdr:nvCxnSpPr>
      <cdr:spPr>
        <a:xfrm xmlns:a="http://schemas.openxmlformats.org/drawingml/2006/main" flipH="1" flipV="1">
          <a:off x="6685455" y="425231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9DC7F3-B62F-41D3-872D-3DC688BDFC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1BEE9-596C-4DE2-AA37-CE376077F2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3CF22C-D77C-4D52-8AAF-835573DD85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4F169-2CDD-4520-903D-9E45BA54A3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E8F9B-9704-41F1-B011-EED61A85E8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5FC3A-1991-481A-959A-4D0616958F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POST-COM/PARTICIP/m3-1e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7a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ake/AppData/Local/Microsoft/Windows/Temporary%20Internet%20Files/Content.Outlook/9FVO6AP9/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Szem&#233;lyek/Berta/&#193;brak&#233;szlet/Infl&#225;ci&#243;s%20jelb&#337;l%20(106-10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volgyizs/Desktop/nem%20kellet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klers/Local%20Settings/Temporary%20Internet%20Files/Content.Outlook/JVNI3OAH/Stabjel_k&#252;ldend&#337;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TF/FMO/_Common/FIZM/Arf03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.NDATA/~934502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TG1/UKVOLUME/98UKVOL/98WS/POST-COM/STU&amp;ST/T3-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t31/Transport/Synopsis%20items/12-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5s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  <cell r="C17">
            <v>0</v>
          </cell>
          <cell r="D17">
            <v>-1</v>
          </cell>
          <cell r="E17">
            <v>4.9119275261798323E-2</v>
          </cell>
        </row>
      </sheetData>
      <sheetData sheetId="7" refreshError="1"/>
      <sheetData sheetId="8" refreshError="1">
        <row r="15">
          <cell r="A15">
            <v>35065</v>
          </cell>
          <cell r="D15">
            <v>7.6206764541338456</v>
          </cell>
        </row>
        <row r="16">
          <cell r="A16">
            <v>35431</v>
          </cell>
        </row>
        <row r="17">
          <cell r="A17">
            <v>35796</v>
          </cell>
        </row>
        <row r="18">
          <cell r="A18">
            <v>36161</v>
          </cell>
        </row>
        <row r="19">
          <cell r="A19">
            <v>36526</v>
          </cell>
        </row>
        <row r="20">
          <cell r="A20">
            <v>36892</v>
          </cell>
        </row>
        <row r="21">
          <cell r="A21">
            <v>37257</v>
          </cell>
        </row>
        <row r="22">
          <cell r="A22">
            <v>37622</v>
          </cell>
        </row>
        <row r="23">
          <cell r="A23">
            <v>37987</v>
          </cell>
        </row>
        <row r="24">
          <cell r="A24">
            <v>38353</v>
          </cell>
        </row>
        <row r="25">
          <cell r="A25">
            <v>38718</v>
          </cell>
        </row>
        <row r="26">
          <cell r="A26">
            <v>39083</v>
          </cell>
        </row>
        <row r="27">
          <cell r="A27">
            <v>39448</v>
          </cell>
        </row>
        <row r="28">
          <cell r="A28">
            <v>39814</v>
          </cell>
        </row>
        <row r="29">
          <cell r="A29">
            <v>40179</v>
          </cell>
        </row>
        <row r="30">
          <cell r="A30">
            <v>40544</v>
          </cell>
        </row>
        <row r="31">
          <cell r="A31">
            <v>40909</v>
          </cell>
        </row>
        <row r="32">
          <cell r="A32">
            <v>41275</v>
          </cell>
        </row>
        <row r="33">
          <cell r="A33">
            <v>41640</v>
          </cell>
        </row>
        <row r="34">
          <cell r="A34">
            <v>42005</v>
          </cell>
        </row>
        <row r="35">
          <cell r="A35">
            <v>42370</v>
          </cell>
        </row>
      </sheetData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/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workbookViewId="0">
      <selection activeCell="A3" sqref="A3"/>
    </sheetView>
  </sheetViews>
  <sheetFormatPr defaultRowHeight="15" x14ac:dyDescent="0.25"/>
  <cols>
    <col min="1" max="1" width="41" customWidth="1"/>
  </cols>
  <sheetData>
    <row r="1" spans="1:43" x14ac:dyDescent="0.25">
      <c r="A1" s="45" t="s">
        <v>46</v>
      </c>
      <c r="B1" s="58" t="s">
        <v>162</v>
      </c>
    </row>
    <row r="2" spans="1:43" x14ac:dyDescent="0.25">
      <c r="A2" s="45" t="s">
        <v>148</v>
      </c>
      <c r="B2" s="2"/>
    </row>
    <row r="3" spans="1:43" x14ac:dyDescent="0.25">
      <c r="A3" s="46" t="s">
        <v>47</v>
      </c>
      <c r="B3" s="2"/>
    </row>
    <row r="4" spans="1:43" s="1" customFormat="1" x14ac:dyDescent="0.25">
      <c r="A4" s="46" t="s">
        <v>149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x14ac:dyDescent="0.25">
      <c r="A5" s="45" t="s">
        <v>48</v>
      </c>
      <c r="B5" t="s">
        <v>49</v>
      </c>
    </row>
    <row r="6" spans="1:43" x14ac:dyDescent="0.25">
      <c r="A6" s="45" t="s">
        <v>150</v>
      </c>
    </row>
    <row r="8" spans="1:43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</row>
    <row r="9" spans="1:43" x14ac:dyDescent="0.25">
      <c r="A9" s="5" t="s">
        <v>51</v>
      </c>
      <c r="B9" s="6">
        <v>50.9</v>
      </c>
      <c r="C9" s="6">
        <v>50.7</v>
      </c>
      <c r="D9" s="6">
        <v>50</v>
      </c>
      <c r="E9" s="6">
        <v>48.8</v>
      </c>
      <c r="F9" s="6">
        <v>48.7</v>
      </c>
      <c r="G9" s="6">
        <v>49.1</v>
      </c>
      <c r="H9" s="6">
        <v>50.1</v>
      </c>
      <c r="I9" s="6">
        <v>51.2</v>
      </c>
      <c r="J9" s="6">
        <v>54.1</v>
      </c>
      <c r="K9" s="6">
        <v>55.9</v>
      </c>
      <c r="L9" s="6">
        <v>58</v>
      </c>
    </row>
    <row r="10" spans="1:43" x14ac:dyDescent="0.25">
      <c r="A10" s="7" t="s">
        <v>138</v>
      </c>
      <c r="B10" s="6">
        <v>57.4</v>
      </c>
      <c r="C10" s="6">
        <v>58.2</v>
      </c>
      <c r="D10" s="6">
        <v>58.7</v>
      </c>
      <c r="E10" s="6">
        <v>57.5</v>
      </c>
      <c r="F10" s="6">
        <v>57.2</v>
      </c>
      <c r="G10" s="6">
        <v>57.3</v>
      </c>
      <c r="H10" s="6">
        <v>57.1</v>
      </c>
      <c r="I10" s="6">
        <v>57</v>
      </c>
      <c r="J10" s="6">
        <v>57.5</v>
      </c>
      <c r="K10" s="6">
        <v>58.1</v>
      </c>
      <c r="L10" s="6">
        <v>58.9</v>
      </c>
    </row>
    <row r="11" spans="1:43" x14ac:dyDescent="0.25">
      <c r="A11" s="7" t="s">
        <v>139</v>
      </c>
      <c r="B11" s="6">
        <v>54.433333333333337</v>
      </c>
      <c r="C11" s="6">
        <v>55.866666666666667</v>
      </c>
      <c r="D11" s="6">
        <v>57.233333333333341</v>
      </c>
      <c r="E11" s="6">
        <v>56.199999999999996</v>
      </c>
      <c r="F11" s="6">
        <v>55.4</v>
      </c>
      <c r="G11" s="6">
        <v>55.766666666666673</v>
      </c>
      <c r="H11" s="6">
        <v>55.966666666666669</v>
      </c>
      <c r="I11" s="6">
        <v>56.166666666666664</v>
      </c>
      <c r="J11" s="6">
        <v>57.033333333333331</v>
      </c>
      <c r="K11" s="6">
        <v>58.1</v>
      </c>
      <c r="L11" s="6">
        <v>59.5</v>
      </c>
    </row>
    <row r="12" spans="1:43" x14ac:dyDescent="0.25">
      <c r="A12" s="9" t="s">
        <v>53</v>
      </c>
      <c r="B12" s="8">
        <v>59.2</v>
      </c>
      <c r="C12" s="8">
        <v>60</v>
      </c>
      <c r="D12" s="8">
        <v>60.4</v>
      </c>
      <c r="E12" s="8">
        <v>59.1</v>
      </c>
      <c r="F12" s="8">
        <v>58.5</v>
      </c>
      <c r="G12" s="8">
        <v>58.8</v>
      </c>
      <c r="H12" s="8">
        <v>59.1</v>
      </c>
      <c r="I12" s="8">
        <v>59.8</v>
      </c>
      <c r="J12" s="8">
        <v>60.4</v>
      </c>
      <c r="K12" s="8">
        <v>61.3</v>
      </c>
      <c r="L12" s="8">
        <v>62.7</v>
      </c>
    </row>
    <row r="13" spans="1:43" x14ac:dyDescent="0.25">
      <c r="A13" s="9" t="s">
        <v>54</v>
      </c>
      <c r="B13" s="8">
        <v>49.7</v>
      </c>
      <c r="C13" s="8">
        <v>52</v>
      </c>
      <c r="D13" s="8">
        <v>54.2</v>
      </c>
      <c r="E13" s="8">
        <v>54.4</v>
      </c>
      <c r="F13" s="8">
        <v>53.8</v>
      </c>
      <c r="G13" s="8">
        <v>54.2</v>
      </c>
      <c r="H13" s="8">
        <v>54.4</v>
      </c>
      <c r="I13" s="8">
        <v>54.3</v>
      </c>
      <c r="J13" s="8">
        <v>55.1</v>
      </c>
      <c r="K13" s="8">
        <v>56.5</v>
      </c>
      <c r="L13" s="8">
        <v>57.6</v>
      </c>
    </row>
    <row r="14" spans="1:43" x14ac:dyDescent="0.25">
      <c r="A14" s="9" t="s">
        <v>105</v>
      </c>
      <c r="B14" s="8">
        <v>9.5</v>
      </c>
      <c r="C14" s="8">
        <v>8</v>
      </c>
      <c r="D14" s="8">
        <v>6.1999999999999957</v>
      </c>
      <c r="E14" s="8">
        <v>4.7000000000000028</v>
      </c>
      <c r="F14" s="8">
        <v>4.7000000000000028</v>
      </c>
      <c r="G14" s="8">
        <v>4.5999999999999943</v>
      </c>
      <c r="H14" s="8">
        <v>4.7000000000000028</v>
      </c>
      <c r="I14" s="8">
        <v>5.5</v>
      </c>
      <c r="J14" s="8">
        <v>5.2999999999999972</v>
      </c>
      <c r="K14" s="8">
        <v>4.7999999999999972</v>
      </c>
      <c r="L14" s="8">
        <v>5.1000000000000014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activeCell="T9" sqref="T9"/>
    </sheetView>
  </sheetViews>
  <sheetFormatPr defaultRowHeight="15" x14ac:dyDescent="0.25"/>
  <cols>
    <col min="1" max="1" width="41" customWidth="1"/>
  </cols>
  <sheetData>
    <row r="1" spans="1:35" x14ac:dyDescent="0.25">
      <c r="A1" s="45" t="s">
        <v>46</v>
      </c>
      <c r="B1" s="48" t="s">
        <v>161</v>
      </c>
    </row>
    <row r="2" spans="1:35" x14ac:dyDescent="0.25">
      <c r="A2" s="45" t="s">
        <v>148</v>
      </c>
      <c r="B2" s="2"/>
    </row>
    <row r="3" spans="1:35" x14ac:dyDescent="0.25">
      <c r="A3" s="46" t="s">
        <v>47</v>
      </c>
      <c r="B3" s="2"/>
    </row>
    <row r="4" spans="1:35" s="1" customFormat="1" x14ac:dyDescent="0.25">
      <c r="A4" s="46" t="s">
        <v>149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45" t="s">
        <v>48</v>
      </c>
      <c r="B5" t="s">
        <v>49</v>
      </c>
    </row>
    <row r="6" spans="1:35" x14ac:dyDescent="0.25">
      <c r="A6" t="s">
        <v>150</v>
      </c>
    </row>
    <row r="8" spans="1:35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</row>
    <row r="9" spans="1:35" x14ac:dyDescent="0.25">
      <c r="A9" s="5" t="s">
        <v>51</v>
      </c>
      <c r="B9" s="6">
        <v>7.5</v>
      </c>
      <c r="C9" s="6">
        <v>7.4</v>
      </c>
      <c r="D9" s="6">
        <v>7.8</v>
      </c>
      <c r="E9" s="6">
        <v>10</v>
      </c>
      <c r="F9" s="6">
        <v>11.2</v>
      </c>
      <c r="G9" s="6">
        <v>11</v>
      </c>
      <c r="H9" s="6">
        <v>11</v>
      </c>
      <c r="I9" s="6">
        <v>10.199999999999999</v>
      </c>
      <c r="J9" s="6">
        <v>7.7</v>
      </c>
      <c r="K9" s="6">
        <v>6.8</v>
      </c>
      <c r="L9" s="6">
        <v>5.0999999999999996</v>
      </c>
    </row>
    <row r="10" spans="1:35" x14ac:dyDescent="0.25">
      <c r="A10" s="7" t="s">
        <v>138</v>
      </c>
      <c r="B10" s="6">
        <v>8.1999999999999993</v>
      </c>
      <c r="C10" s="6">
        <v>7.2</v>
      </c>
      <c r="D10" s="6">
        <v>7</v>
      </c>
      <c r="E10" s="6">
        <v>9</v>
      </c>
      <c r="F10" s="6">
        <v>9.6</v>
      </c>
      <c r="G10" s="6">
        <v>9.6999999999999993</v>
      </c>
      <c r="H10" s="6">
        <v>10.5</v>
      </c>
      <c r="I10" s="6">
        <v>10.9</v>
      </c>
      <c r="J10" s="6">
        <v>10.199999999999999</v>
      </c>
      <c r="K10" s="6">
        <v>9.4</v>
      </c>
      <c r="L10" s="6">
        <v>8.5</v>
      </c>
    </row>
    <row r="11" spans="1:35" x14ac:dyDescent="0.25">
      <c r="A11" s="7" t="s">
        <v>139</v>
      </c>
      <c r="B11" s="6">
        <v>11.5</v>
      </c>
      <c r="C11" s="6">
        <v>8.6999999999999993</v>
      </c>
      <c r="D11" s="6">
        <v>7.0333333333333341</v>
      </c>
      <c r="E11" s="6">
        <v>8.9666666666666668</v>
      </c>
      <c r="F11" s="6">
        <v>10.5</v>
      </c>
      <c r="G11" s="6">
        <v>10.033333333333333</v>
      </c>
      <c r="H11" s="6">
        <v>10.366666666666667</v>
      </c>
      <c r="I11" s="6">
        <v>10.5</v>
      </c>
      <c r="J11" s="6">
        <v>9.4333333333333318</v>
      </c>
      <c r="K11" s="6">
        <v>8.0333333333333332</v>
      </c>
      <c r="L11" s="6">
        <v>6.6000000000000005</v>
      </c>
    </row>
    <row r="12" spans="1:35" x14ac:dyDescent="0.25">
      <c r="A12" s="9" t="s">
        <v>53</v>
      </c>
      <c r="B12" s="8">
        <v>13.9</v>
      </c>
      <c r="C12" s="8">
        <v>11.2</v>
      </c>
      <c r="D12" s="8">
        <v>9.6</v>
      </c>
      <c r="E12" s="8">
        <v>12.1</v>
      </c>
      <c r="F12" s="8">
        <v>14.5</v>
      </c>
      <c r="G12" s="8">
        <v>13.7</v>
      </c>
      <c r="H12" s="8">
        <v>14</v>
      </c>
      <c r="I12" s="8">
        <v>14.2</v>
      </c>
      <c r="J12" s="8">
        <v>13.2</v>
      </c>
      <c r="K12" s="8">
        <v>11.5</v>
      </c>
      <c r="L12" s="8">
        <v>9.6</v>
      </c>
    </row>
    <row r="13" spans="1:35" x14ac:dyDescent="0.25">
      <c r="A13" s="9" t="s">
        <v>54</v>
      </c>
      <c r="B13" s="8">
        <v>7.1</v>
      </c>
      <c r="C13" s="8">
        <v>5.3</v>
      </c>
      <c r="D13" s="8">
        <v>4.4000000000000004</v>
      </c>
      <c r="E13" s="8">
        <v>6.7</v>
      </c>
      <c r="F13" s="8">
        <v>7.3</v>
      </c>
      <c r="G13" s="8">
        <v>6.7</v>
      </c>
      <c r="H13" s="8">
        <v>7</v>
      </c>
      <c r="I13" s="8">
        <v>7</v>
      </c>
      <c r="J13" s="8">
        <v>6.1</v>
      </c>
      <c r="K13" s="8">
        <v>5.0999999999999996</v>
      </c>
      <c r="L13" s="8">
        <v>4</v>
      </c>
    </row>
    <row r="14" spans="1:35" x14ac:dyDescent="0.25">
      <c r="A14" s="9" t="s">
        <v>105</v>
      </c>
      <c r="B14" s="8">
        <v>6.8000000000000007</v>
      </c>
      <c r="C14" s="8">
        <v>5.8999999999999995</v>
      </c>
      <c r="D14" s="8">
        <v>5.1999999999999993</v>
      </c>
      <c r="E14" s="8">
        <v>5.3999999999999995</v>
      </c>
      <c r="F14" s="8">
        <v>7.2</v>
      </c>
      <c r="G14" s="8">
        <v>6.9999999999999991</v>
      </c>
      <c r="H14" s="8">
        <v>7</v>
      </c>
      <c r="I14" s="8">
        <v>7.1999999999999993</v>
      </c>
      <c r="J14" s="8">
        <v>7.1</v>
      </c>
      <c r="K14" s="8">
        <v>6.4</v>
      </c>
      <c r="L14" s="8">
        <v>5.6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4"/>
  <sheetViews>
    <sheetView workbookViewId="0">
      <selection activeCell="D6" sqref="D6"/>
    </sheetView>
  </sheetViews>
  <sheetFormatPr defaultRowHeight="15" x14ac:dyDescent="0.25"/>
  <cols>
    <col min="1" max="1" width="41" customWidth="1"/>
  </cols>
  <sheetData>
    <row r="1" spans="1:123" x14ac:dyDescent="0.25">
      <c r="A1" s="45" t="s">
        <v>46</v>
      </c>
      <c r="B1" s="48" t="s">
        <v>160</v>
      </c>
    </row>
    <row r="2" spans="1:123" x14ac:dyDescent="0.25">
      <c r="A2" s="45" t="s">
        <v>148</v>
      </c>
      <c r="B2" s="2"/>
    </row>
    <row r="3" spans="1:123" x14ac:dyDescent="0.25">
      <c r="A3" s="46" t="s">
        <v>47</v>
      </c>
      <c r="B3" s="2"/>
    </row>
    <row r="4" spans="1:123" s="1" customFormat="1" x14ac:dyDescent="0.25">
      <c r="A4" s="46" t="s">
        <v>149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</row>
    <row r="5" spans="1:123" x14ac:dyDescent="0.25">
      <c r="A5" s="45" t="s">
        <v>48</v>
      </c>
      <c r="B5" s="59" t="s">
        <v>49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x14ac:dyDescent="0.25">
      <c r="A6" s="45" t="s">
        <v>150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</row>
    <row r="7" spans="1:123" x14ac:dyDescent="0.25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  <c r="N8" s="12"/>
    </row>
    <row r="9" spans="1:123" x14ac:dyDescent="0.25">
      <c r="A9" s="5" t="s">
        <v>51</v>
      </c>
      <c r="B9" s="6">
        <v>40.200000000000003</v>
      </c>
      <c r="C9" s="6">
        <v>40</v>
      </c>
      <c r="D9" s="6">
        <v>40</v>
      </c>
      <c r="E9" s="6">
        <v>39.6</v>
      </c>
      <c r="F9" s="6">
        <v>39.5</v>
      </c>
      <c r="G9" s="6">
        <v>39.1</v>
      </c>
      <c r="H9" s="6">
        <v>38.4</v>
      </c>
      <c r="I9" s="6">
        <v>38.299999999999997</v>
      </c>
      <c r="J9" s="6">
        <v>38.200000000000003</v>
      </c>
      <c r="K9" s="6">
        <v>38.299999999999997</v>
      </c>
      <c r="L9" s="6">
        <v>38.799999999999997</v>
      </c>
    </row>
    <row r="10" spans="1:123" x14ac:dyDescent="0.25">
      <c r="A10" s="7" t="s">
        <v>138</v>
      </c>
      <c r="B10" s="6">
        <v>37.5</v>
      </c>
      <c r="C10" s="6">
        <v>37.4</v>
      </c>
      <c r="D10" s="6">
        <v>37.299999999999997</v>
      </c>
      <c r="E10" s="6">
        <v>36.9</v>
      </c>
      <c r="F10" s="6">
        <v>36.9</v>
      </c>
      <c r="G10" s="6">
        <v>36.9</v>
      </c>
      <c r="H10" s="6">
        <v>36.700000000000003</v>
      </c>
      <c r="I10" s="6">
        <v>36.5</v>
      </c>
      <c r="J10" s="6">
        <v>36.5</v>
      </c>
      <c r="K10" s="6">
        <v>36.4</v>
      </c>
      <c r="L10" s="6">
        <v>36.6</v>
      </c>
    </row>
    <row r="11" spans="1:123" x14ac:dyDescent="0.25">
      <c r="A11" s="7" t="s">
        <v>139</v>
      </c>
      <c r="B11" s="6">
        <v>40.6</v>
      </c>
      <c r="C11" s="6">
        <v>40.633333333333333</v>
      </c>
      <c r="D11" s="6">
        <v>40.4</v>
      </c>
      <c r="E11" s="6">
        <v>39.800000000000004</v>
      </c>
      <c r="F11" s="6">
        <v>39.833333333333336</v>
      </c>
      <c r="G11" s="6">
        <v>39.733333333333334</v>
      </c>
      <c r="H11" s="6">
        <v>39.6</v>
      </c>
      <c r="I11" s="6">
        <v>39.366666666666667</v>
      </c>
      <c r="J11" s="6">
        <v>39.200000000000003</v>
      </c>
      <c r="K11" s="6">
        <v>39.133333333333333</v>
      </c>
      <c r="L11" s="6">
        <v>39.233333333333334</v>
      </c>
    </row>
    <row r="12" spans="1:123" x14ac:dyDescent="0.25">
      <c r="A12" s="9" t="s">
        <v>53</v>
      </c>
      <c r="B12" s="8">
        <v>41.4</v>
      </c>
      <c r="C12" s="8">
        <v>41.3</v>
      </c>
      <c r="D12" s="8">
        <v>41.3</v>
      </c>
      <c r="E12" s="8">
        <v>40.5</v>
      </c>
      <c r="F12" s="8">
        <v>40.4</v>
      </c>
      <c r="G12" s="8">
        <v>40.299999999999997</v>
      </c>
      <c r="H12" s="8">
        <v>39.9</v>
      </c>
      <c r="I12" s="8">
        <v>39.5</v>
      </c>
      <c r="J12" s="8">
        <v>39.5</v>
      </c>
      <c r="K12" s="8">
        <v>39.6</v>
      </c>
      <c r="L12" s="8">
        <v>39.799999999999997</v>
      </c>
    </row>
    <row r="13" spans="1:123" x14ac:dyDescent="0.25">
      <c r="A13" s="9" t="s">
        <v>54</v>
      </c>
      <c r="B13" s="8">
        <v>40.1</v>
      </c>
      <c r="C13" s="8">
        <v>40.299999999999997</v>
      </c>
      <c r="D13" s="8">
        <v>39.799999999999997</v>
      </c>
      <c r="E13" s="8">
        <v>39.200000000000003</v>
      </c>
      <c r="F13" s="8">
        <v>39.5</v>
      </c>
      <c r="G13" s="8">
        <v>39.4</v>
      </c>
      <c r="H13" s="8">
        <v>39.4</v>
      </c>
      <c r="I13" s="8">
        <v>39.299999999999997</v>
      </c>
      <c r="J13" s="8">
        <v>38.9</v>
      </c>
      <c r="K13" s="8">
        <v>38.799999999999997</v>
      </c>
      <c r="L13" s="8">
        <v>38.700000000000003</v>
      </c>
    </row>
    <row r="14" spans="1:123" x14ac:dyDescent="0.25">
      <c r="A14" s="9" t="s">
        <v>105</v>
      </c>
      <c r="B14" s="8">
        <v>1.2999999999999972</v>
      </c>
      <c r="C14" s="8">
        <v>1</v>
      </c>
      <c r="D14" s="8">
        <v>1.5</v>
      </c>
      <c r="E14" s="8">
        <v>1.2999999999999972</v>
      </c>
      <c r="F14" s="8">
        <v>0.89999999999999858</v>
      </c>
      <c r="G14" s="8">
        <v>0.89999999999999858</v>
      </c>
      <c r="H14" s="8">
        <v>0.5</v>
      </c>
      <c r="I14" s="8">
        <v>0.20000000000000284</v>
      </c>
      <c r="J14" s="8">
        <v>0.60000000000000142</v>
      </c>
      <c r="K14" s="8">
        <v>0.80000000000000426</v>
      </c>
      <c r="L14" s="8">
        <v>1.0999999999999943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2"/>
  <sheetViews>
    <sheetView workbookViewId="0">
      <selection activeCell="A7" sqref="A7:XFD7"/>
    </sheetView>
  </sheetViews>
  <sheetFormatPr defaultRowHeight="15" x14ac:dyDescent="0.25"/>
  <cols>
    <col min="1" max="1" width="41" customWidth="1"/>
  </cols>
  <sheetData>
    <row r="1" spans="1:216" x14ac:dyDescent="0.25">
      <c r="A1" s="45" t="s">
        <v>46</v>
      </c>
      <c r="B1" s="48" t="s">
        <v>159</v>
      </c>
    </row>
    <row r="2" spans="1:216" x14ac:dyDescent="0.25">
      <c r="A2" s="45" t="s">
        <v>148</v>
      </c>
      <c r="B2" s="2"/>
    </row>
    <row r="3" spans="1:216" x14ac:dyDescent="0.25">
      <c r="A3" s="46" t="s">
        <v>47</v>
      </c>
      <c r="B3" s="2"/>
    </row>
    <row r="4" spans="1:216" x14ac:dyDescent="0.25">
      <c r="A4" s="46" t="s">
        <v>149</v>
      </c>
      <c r="B4" s="2"/>
    </row>
    <row r="5" spans="1:216" x14ac:dyDescent="0.25">
      <c r="A5" s="45" t="s">
        <v>48</v>
      </c>
      <c r="B5" t="s">
        <v>49</v>
      </c>
    </row>
    <row r="6" spans="1:216" s="1" customFormat="1" x14ac:dyDescent="0.25">
      <c r="A6" s="45" t="s">
        <v>150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</row>
    <row r="7" spans="1:216" s="2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</row>
    <row r="8" spans="1:216" s="2" customForma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</row>
    <row r="9" spans="1:216" s="2" customFormat="1" x14ac:dyDescent="0.25">
      <c r="A9" s="54"/>
      <c r="B9" s="13" t="s">
        <v>62</v>
      </c>
      <c r="C9" s="13" t="s">
        <v>63</v>
      </c>
      <c r="D9" s="13" t="s">
        <v>64</v>
      </c>
      <c r="E9" s="13" t="s">
        <v>100</v>
      </c>
      <c r="F9" s="13" t="s">
        <v>104</v>
      </c>
      <c r="G9" s="13" t="s">
        <v>101</v>
      </c>
      <c r="H9" s="13"/>
    </row>
    <row r="10" spans="1:216" x14ac:dyDescent="0.25">
      <c r="A10" s="10" t="s">
        <v>65</v>
      </c>
      <c r="B10" s="55">
        <v>74.5</v>
      </c>
      <c r="C10" s="55">
        <v>84.5</v>
      </c>
      <c r="D10" s="55">
        <v>91.7</v>
      </c>
      <c r="E10" s="55">
        <v>83.8</v>
      </c>
      <c r="F10" s="55">
        <f t="shared" ref="F10:F49" si="0">D10-B10</f>
        <v>17.200000000000003</v>
      </c>
      <c r="G10" s="56" t="s">
        <v>43</v>
      </c>
      <c r="H10" s="56"/>
    </row>
    <row r="11" spans="1:216" x14ac:dyDescent="0.25">
      <c r="A11" s="10" t="s">
        <v>94</v>
      </c>
      <c r="B11" s="55">
        <v>21.5</v>
      </c>
      <c r="C11" s="55">
        <v>67.099999999999994</v>
      </c>
      <c r="D11" s="55">
        <v>87.6</v>
      </c>
      <c r="E11" s="55">
        <v>67.599999999999994</v>
      </c>
      <c r="F11" s="55">
        <f t="shared" si="0"/>
        <v>66.099999999999994</v>
      </c>
      <c r="G11" s="56" t="s">
        <v>29</v>
      </c>
      <c r="H11" s="56"/>
    </row>
    <row r="12" spans="1:216" x14ac:dyDescent="0.25">
      <c r="A12" s="10" t="s">
        <v>74</v>
      </c>
      <c r="B12" s="55">
        <v>46.9</v>
      </c>
      <c r="C12" s="55">
        <v>68.5</v>
      </c>
      <c r="D12" s="55">
        <v>85.8</v>
      </c>
      <c r="E12" s="55">
        <v>59.6</v>
      </c>
      <c r="F12" s="55">
        <f t="shared" si="0"/>
        <v>38.9</v>
      </c>
      <c r="G12" s="56" t="s">
        <v>32</v>
      </c>
      <c r="H12" s="56"/>
    </row>
    <row r="13" spans="1:216" x14ac:dyDescent="0.25">
      <c r="A13" s="10" t="s">
        <v>66</v>
      </c>
      <c r="B13" s="55">
        <v>60.2</v>
      </c>
      <c r="C13" s="55">
        <v>74.599999999999994</v>
      </c>
      <c r="D13" s="55">
        <v>85.2</v>
      </c>
      <c r="E13" s="55">
        <v>75.599999999999994</v>
      </c>
      <c r="F13" s="55">
        <f t="shared" si="0"/>
        <v>25</v>
      </c>
      <c r="G13" s="56" t="s">
        <v>57</v>
      </c>
      <c r="H13" s="56"/>
    </row>
    <row r="14" spans="1:216" x14ac:dyDescent="0.25">
      <c r="A14" s="10" t="s">
        <v>68</v>
      </c>
      <c r="B14" s="55">
        <v>54.9</v>
      </c>
      <c r="C14" s="55">
        <v>75.599999999999994</v>
      </c>
      <c r="D14" s="55">
        <v>85.2</v>
      </c>
      <c r="E14" s="55">
        <v>65.5</v>
      </c>
      <c r="F14" s="55">
        <f t="shared" si="0"/>
        <v>30.300000000000004</v>
      </c>
      <c r="G14" s="56" t="s">
        <v>36</v>
      </c>
      <c r="H14" s="56"/>
    </row>
    <row r="15" spans="1:216" x14ac:dyDescent="0.25">
      <c r="A15" s="10" t="s">
        <v>73</v>
      </c>
      <c r="B15" s="55">
        <v>50.9</v>
      </c>
      <c r="C15" s="55">
        <v>70.099999999999994</v>
      </c>
      <c r="D15" s="55">
        <v>84.4</v>
      </c>
      <c r="E15" s="55">
        <v>70.5</v>
      </c>
      <c r="F15" s="55">
        <f t="shared" si="0"/>
        <v>33.500000000000007</v>
      </c>
      <c r="G15" s="56" t="s">
        <v>44</v>
      </c>
      <c r="H15" s="56"/>
    </row>
    <row r="16" spans="1:216" x14ac:dyDescent="0.25">
      <c r="A16" s="10" t="s">
        <v>83</v>
      </c>
      <c r="B16" s="55">
        <v>37.700000000000003</v>
      </c>
      <c r="C16" s="55">
        <v>68.599999999999994</v>
      </c>
      <c r="D16" s="55">
        <v>84.2</v>
      </c>
      <c r="E16" s="55">
        <v>68.2</v>
      </c>
      <c r="F16" s="55">
        <f t="shared" si="0"/>
        <v>46.5</v>
      </c>
      <c r="G16" s="56" t="s">
        <v>28</v>
      </c>
      <c r="H16" s="56"/>
    </row>
    <row r="17" spans="1:8" x14ac:dyDescent="0.25">
      <c r="A17" s="10" t="s">
        <v>84</v>
      </c>
      <c r="B17" s="55">
        <v>39.1</v>
      </c>
      <c r="C17" s="55">
        <v>64.599999999999994</v>
      </c>
      <c r="D17" s="55">
        <v>84.2</v>
      </c>
      <c r="E17" s="55">
        <v>59.3</v>
      </c>
      <c r="F17" s="55">
        <f t="shared" si="0"/>
        <v>45.1</v>
      </c>
      <c r="G17" s="56" t="s">
        <v>37</v>
      </c>
      <c r="H17" s="56"/>
    </row>
    <row r="18" spans="1:8" x14ac:dyDescent="0.25">
      <c r="A18" s="10" t="s">
        <v>82</v>
      </c>
      <c r="B18" s="55">
        <v>41.5</v>
      </c>
      <c r="C18" s="55">
        <v>68.099999999999994</v>
      </c>
      <c r="D18" s="55">
        <v>83.8</v>
      </c>
      <c r="E18" s="55">
        <v>66.3</v>
      </c>
      <c r="F18" s="55">
        <f t="shared" si="0"/>
        <v>42.3</v>
      </c>
      <c r="G18" s="56" t="s">
        <v>27</v>
      </c>
      <c r="H18" s="56"/>
    </row>
    <row r="19" spans="1:8" x14ac:dyDescent="0.25">
      <c r="A19" s="10" t="s">
        <v>67</v>
      </c>
      <c r="B19" s="55">
        <v>58.2</v>
      </c>
      <c r="C19" s="55">
        <v>74.2</v>
      </c>
      <c r="D19" s="55">
        <v>83.7</v>
      </c>
      <c r="E19" s="55">
        <v>69.2</v>
      </c>
      <c r="F19" s="55">
        <f t="shared" si="0"/>
        <v>25.5</v>
      </c>
      <c r="G19" s="56" t="s">
        <v>42</v>
      </c>
      <c r="H19" s="56"/>
    </row>
    <row r="20" spans="1:8" x14ac:dyDescent="0.25">
      <c r="A20" s="10" t="s">
        <v>98</v>
      </c>
      <c r="B20" s="55">
        <v>22.1</v>
      </c>
      <c r="C20" s="55">
        <v>63</v>
      </c>
      <c r="D20" s="55">
        <v>83.7</v>
      </c>
      <c r="E20" s="55">
        <v>61.3</v>
      </c>
      <c r="F20" s="55">
        <f t="shared" si="0"/>
        <v>61.6</v>
      </c>
      <c r="G20" s="56" t="s">
        <v>35</v>
      </c>
      <c r="H20" s="56"/>
    </row>
    <row r="21" spans="1:8" x14ac:dyDescent="0.25">
      <c r="A21" s="10" t="s">
        <v>71</v>
      </c>
      <c r="B21" s="55">
        <v>47.1</v>
      </c>
      <c r="C21" s="55">
        <v>76.400000000000006</v>
      </c>
      <c r="D21" s="55">
        <v>83.5</v>
      </c>
      <c r="E21" s="55">
        <v>72.099999999999994</v>
      </c>
      <c r="F21" s="55">
        <f t="shared" si="0"/>
        <v>36.4</v>
      </c>
      <c r="G21" s="56" t="s">
        <v>41</v>
      </c>
      <c r="H21" s="56"/>
    </row>
    <row r="22" spans="1:8" x14ac:dyDescent="0.25">
      <c r="A22" s="10" t="s">
        <v>69</v>
      </c>
      <c r="B22" s="55">
        <v>52.1</v>
      </c>
      <c r="C22" s="55">
        <v>74.2</v>
      </c>
      <c r="D22" s="55">
        <v>83.3</v>
      </c>
      <c r="E22" s="55">
        <v>70</v>
      </c>
      <c r="F22" s="55">
        <f t="shared" si="0"/>
        <v>31.199999999999996</v>
      </c>
      <c r="G22" s="56" t="s">
        <v>33</v>
      </c>
      <c r="H22" s="56"/>
    </row>
    <row r="23" spans="1:8" x14ac:dyDescent="0.25">
      <c r="A23" s="10" t="s">
        <v>72</v>
      </c>
      <c r="B23" s="55">
        <v>53.9</v>
      </c>
      <c r="C23" s="55">
        <v>68.900000000000006</v>
      </c>
      <c r="D23" s="55">
        <v>83.2</v>
      </c>
      <c r="E23" s="55">
        <v>65.400000000000006</v>
      </c>
      <c r="F23" s="55">
        <f t="shared" si="0"/>
        <v>29.300000000000004</v>
      </c>
      <c r="G23" s="56" t="s">
        <v>23</v>
      </c>
      <c r="H23" s="56"/>
    </row>
    <row r="24" spans="1:8" x14ac:dyDescent="0.25">
      <c r="A24" s="10" t="s">
        <v>90</v>
      </c>
      <c r="B24" s="55">
        <v>33.799999999999997</v>
      </c>
      <c r="C24" s="55">
        <v>67.8</v>
      </c>
      <c r="D24" s="55">
        <v>82.8</v>
      </c>
      <c r="E24" s="55">
        <v>58.3</v>
      </c>
      <c r="F24" s="55">
        <f t="shared" si="0"/>
        <v>49</v>
      </c>
      <c r="G24" s="56" t="s">
        <v>58</v>
      </c>
      <c r="H24" s="56"/>
    </row>
    <row r="25" spans="1:8" x14ac:dyDescent="0.25">
      <c r="A25" s="10" t="s">
        <v>93</v>
      </c>
      <c r="B25" s="55">
        <v>32.200000000000003</v>
      </c>
      <c r="C25" s="55">
        <v>63.8</v>
      </c>
      <c r="D25" s="55">
        <v>82.3</v>
      </c>
      <c r="E25" s="55">
        <v>62.8</v>
      </c>
      <c r="F25" s="55">
        <f t="shared" si="0"/>
        <v>50.099999999999994</v>
      </c>
      <c r="G25" s="56" t="s">
        <v>38</v>
      </c>
      <c r="H25" s="56"/>
    </row>
    <row r="26" spans="1:8" x14ac:dyDescent="0.25">
      <c r="A26" s="10" t="s">
        <v>85</v>
      </c>
      <c r="B26" s="55">
        <v>36.299999999999997</v>
      </c>
      <c r="C26" s="55">
        <v>69</v>
      </c>
      <c r="D26" s="55">
        <v>82.1</v>
      </c>
      <c r="E26" s="55">
        <v>64.599999999999994</v>
      </c>
      <c r="F26" s="55">
        <f t="shared" si="0"/>
        <v>45.8</v>
      </c>
      <c r="G26" s="56" t="s">
        <v>21</v>
      </c>
      <c r="H26" s="56"/>
    </row>
    <row r="27" spans="1:8" x14ac:dyDescent="0.25">
      <c r="A27" s="10" t="s">
        <v>86</v>
      </c>
      <c r="B27" s="55">
        <v>41.6</v>
      </c>
      <c r="C27" s="55">
        <v>63.3</v>
      </c>
      <c r="D27" s="55">
        <v>82</v>
      </c>
      <c r="E27" s="55">
        <v>63.7</v>
      </c>
      <c r="F27" s="55">
        <f t="shared" si="0"/>
        <v>40.4</v>
      </c>
      <c r="G27" s="56" t="s">
        <v>30</v>
      </c>
      <c r="H27" s="56"/>
    </row>
    <row r="28" spans="1:8" x14ac:dyDescent="0.25">
      <c r="A28" s="10" t="s">
        <v>79</v>
      </c>
      <c r="B28" s="55">
        <v>44.4</v>
      </c>
      <c r="C28" s="55">
        <v>68.8</v>
      </c>
      <c r="D28" s="55">
        <v>81.599999999999994</v>
      </c>
      <c r="E28" s="55">
        <v>64.400000000000006</v>
      </c>
      <c r="F28" s="55">
        <f t="shared" si="0"/>
        <v>37.199999999999996</v>
      </c>
      <c r="G28" s="56" t="s">
        <v>12</v>
      </c>
      <c r="H28" s="56"/>
    </row>
    <row r="29" spans="1:8" x14ac:dyDescent="0.25">
      <c r="A29" s="10" t="s">
        <v>76</v>
      </c>
      <c r="B29" s="57">
        <v>46.6</v>
      </c>
      <c r="C29" s="57">
        <v>70.099999999999994</v>
      </c>
      <c r="D29" s="57">
        <v>81.5</v>
      </c>
      <c r="E29" s="55">
        <v>65.099999999999994</v>
      </c>
      <c r="F29" s="55">
        <f t="shared" si="0"/>
        <v>34.9</v>
      </c>
      <c r="G29" s="56" t="s">
        <v>55</v>
      </c>
      <c r="H29" s="56"/>
    </row>
    <row r="30" spans="1:8" x14ac:dyDescent="0.25">
      <c r="A30" s="10" t="s">
        <v>81</v>
      </c>
      <c r="B30" s="55">
        <v>44.3</v>
      </c>
      <c r="C30" s="55">
        <v>68.7</v>
      </c>
      <c r="D30" s="55">
        <v>81.5</v>
      </c>
      <c r="E30" s="55">
        <v>64.400000000000006</v>
      </c>
      <c r="F30" s="55">
        <f t="shared" si="0"/>
        <v>37.200000000000003</v>
      </c>
      <c r="G30" s="56" t="s">
        <v>11</v>
      </c>
      <c r="H30" s="56"/>
    </row>
    <row r="31" spans="1:8" x14ac:dyDescent="0.25">
      <c r="A31" s="10" t="s">
        <v>70</v>
      </c>
      <c r="B31" s="55">
        <v>54.3</v>
      </c>
      <c r="C31" s="55">
        <v>72.2</v>
      </c>
      <c r="D31" s="55">
        <v>81.400000000000006</v>
      </c>
      <c r="E31" s="55">
        <v>70.099999999999994</v>
      </c>
      <c r="F31" s="55">
        <f t="shared" si="0"/>
        <v>27.100000000000009</v>
      </c>
      <c r="G31" s="56" t="s">
        <v>18</v>
      </c>
      <c r="H31" s="56"/>
    </row>
    <row r="32" spans="1:8" x14ac:dyDescent="0.25">
      <c r="A32" s="10" t="s">
        <v>77</v>
      </c>
      <c r="B32" s="55">
        <v>41.8</v>
      </c>
      <c r="C32" s="55">
        <v>74</v>
      </c>
      <c r="D32" s="55">
        <v>81.2</v>
      </c>
      <c r="E32" s="55">
        <v>70.7</v>
      </c>
      <c r="F32" s="55">
        <f t="shared" si="0"/>
        <v>39.400000000000006</v>
      </c>
      <c r="G32" s="56" t="s">
        <v>20</v>
      </c>
      <c r="H32" s="56"/>
    </row>
    <row r="33" spans="1:8" x14ac:dyDescent="0.25">
      <c r="A33" s="10" t="s">
        <v>78</v>
      </c>
      <c r="B33" s="55">
        <v>46.3</v>
      </c>
      <c r="C33" s="55">
        <v>69.099999999999994</v>
      </c>
      <c r="D33" s="55">
        <v>80.8</v>
      </c>
      <c r="E33" s="55">
        <v>67.7</v>
      </c>
      <c r="F33" s="55">
        <f t="shared" si="0"/>
        <v>34.5</v>
      </c>
      <c r="G33" s="56" t="s">
        <v>34</v>
      </c>
      <c r="H33" s="56"/>
    </row>
    <row r="34" spans="1:8" x14ac:dyDescent="0.25">
      <c r="A34" s="10" t="s">
        <v>80</v>
      </c>
      <c r="B34" s="55">
        <v>44.8</v>
      </c>
      <c r="C34" s="55">
        <v>69.099999999999994</v>
      </c>
      <c r="D34" s="55">
        <v>80.8</v>
      </c>
      <c r="E34" s="55">
        <v>64.099999999999994</v>
      </c>
      <c r="F34" s="55">
        <f t="shared" si="0"/>
        <v>36</v>
      </c>
      <c r="G34" s="56" t="s">
        <v>13</v>
      </c>
      <c r="H34" s="56"/>
    </row>
    <row r="35" spans="1:8" x14ac:dyDescent="0.25">
      <c r="A35" s="10" t="s">
        <v>102</v>
      </c>
      <c r="B35" s="55">
        <v>44.9</v>
      </c>
      <c r="C35" s="55">
        <v>69.099999999999994</v>
      </c>
      <c r="D35" s="55">
        <v>80.8</v>
      </c>
      <c r="E35" s="55">
        <v>64</v>
      </c>
      <c r="F35" s="55">
        <f t="shared" si="0"/>
        <v>35.9</v>
      </c>
      <c r="G35" s="56" t="s">
        <v>14</v>
      </c>
      <c r="H35" s="56"/>
    </row>
    <row r="36" spans="1:8" x14ac:dyDescent="0.25">
      <c r="A36" s="10" t="s">
        <v>103</v>
      </c>
      <c r="B36" s="55">
        <v>44.9</v>
      </c>
      <c r="C36" s="55">
        <v>69.099999999999994</v>
      </c>
      <c r="D36" s="55">
        <v>80.7</v>
      </c>
      <c r="E36" s="55">
        <v>64</v>
      </c>
      <c r="F36" s="55">
        <f t="shared" si="0"/>
        <v>35.800000000000004</v>
      </c>
      <c r="G36" s="56" t="s">
        <v>56</v>
      </c>
      <c r="H36" s="56"/>
    </row>
    <row r="37" spans="1:8" x14ac:dyDescent="0.25">
      <c r="A37" s="10" t="s">
        <v>75</v>
      </c>
      <c r="B37" s="55">
        <v>46.8</v>
      </c>
      <c r="C37" s="55">
        <v>72.2</v>
      </c>
      <c r="D37" s="55">
        <v>80.400000000000006</v>
      </c>
      <c r="E37" s="55">
        <v>69.099999999999994</v>
      </c>
      <c r="F37" s="55">
        <f t="shared" si="0"/>
        <v>33.600000000000009</v>
      </c>
      <c r="G37" s="56" t="s">
        <v>19</v>
      </c>
      <c r="H37" s="56"/>
    </row>
    <row r="38" spans="1:8" x14ac:dyDescent="0.25">
      <c r="A38" s="10" t="s">
        <v>91</v>
      </c>
      <c r="B38" s="55">
        <v>38</v>
      </c>
      <c r="C38" s="55">
        <v>65.8</v>
      </c>
      <c r="D38" s="55">
        <v>80.400000000000006</v>
      </c>
      <c r="E38" s="55">
        <v>62.3</v>
      </c>
      <c r="F38" s="55">
        <f t="shared" si="0"/>
        <v>42.400000000000006</v>
      </c>
      <c r="G38" s="56" t="s">
        <v>24</v>
      </c>
      <c r="H38" s="56"/>
    </row>
    <row r="39" spans="1:8" x14ac:dyDescent="0.25">
      <c r="A39" s="10" t="s">
        <v>87</v>
      </c>
      <c r="B39" s="55">
        <v>46.6</v>
      </c>
      <c r="C39" s="55">
        <v>60</v>
      </c>
      <c r="D39" s="55">
        <v>80</v>
      </c>
      <c r="E39" s="55">
        <v>54.2</v>
      </c>
      <c r="F39" s="55">
        <f t="shared" si="0"/>
        <v>33.4</v>
      </c>
      <c r="G39" s="56" t="s">
        <v>45</v>
      </c>
      <c r="H39" s="56"/>
    </row>
    <row r="40" spans="1:8" x14ac:dyDescent="0.25">
      <c r="A40" s="10" t="s">
        <v>52</v>
      </c>
      <c r="B40" s="55">
        <v>24.133333333333336</v>
      </c>
      <c r="C40" s="55">
        <v>67.2</v>
      </c>
      <c r="D40" s="55">
        <v>79.866666666666674</v>
      </c>
      <c r="E40" s="55">
        <v>63.7</v>
      </c>
      <c r="F40" s="55">
        <f t="shared" si="0"/>
        <v>55.733333333333334</v>
      </c>
      <c r="G40" s="56" t="s">
        <v>52</v>
      </c>
      <c r="H40" s="56"/>
    </row>
    <row r="41" spans="1:8" x14ac:dyDescent="0.25">
      <c r="A41" s="10" t="s">
        <v>95</v>
      </c>
      <c r="B41" s="55">
        <v>25.6</v>
      </c>
      <c r="C41" s="55">
        <v>68.7</v>
      </c>
      <c r="D41" s="55">
        <v>79.2</v>
      </c>
      <c r="E41" s="55">
        <v>65.3</v>
      </c>
      <c r="F41" s="55">
        <f t="shared" si="0"/>
        <v>53.6</v>
      </c>
      <c r="G41" s="56" t="s">
        <v>17</v>
      </c>
      <c r="H41" s="56"/>
    </row>
    <row r="42" spans="1:8" x14ac:dyDescent="0.25">
      <c r="A42" s="10" t="s">
        <v>92</v>
      </c>
      <c r="B42" s="55">
        <v>41.5</v>
      </c>
      <c r="C42" s="55">
        <v>63.6</v>
      </c>
      <c r="D42" s="55">
        <v>79</v>
      </c>
      <c r="E42" s="55">
        <v>59.6</v>
      </c>
      <c r="F42" s="55">
        <f t="shared" si="0"/>
        <v>37.5</v>
      </c>
      <c r="G42" s="56" t="s">
        <v>22</v>
      </c>
      <c r="H42" s="56"/>
    </row>
    <row r="43" spans="1:8" x14ac:dyDescent="0.25">
      <c r="A43" s="10" t="s">
        <v>15</v>
      </c>
      <c r="B43" s="55">
        <v>34.700000000000003</v>
      </c>
      <c r="C43" s="55">
        <v>63.4</v>
      </c>
      <c r="D43" s="55">
        <v>78.599999999999994</v>
      </c>
      <c r="E43" s="55">
        <v>59.4</v>
      </c>
      <c r="F43" s="55">
        <f t="shared" si="0"/>
        <v>43.899999999999991</v>
      </c>
      <c r="G43" s="56" t="s">
        <v>15</v>
      </c>
      <c r="H43" s="56"/>
    </row>
    <row r="44" spans="1:8" x14ac:dyDescent="0.25">
      <c r="A44" s="10" t="s">
        <v>96</v>
      </c>
      <c r="B44" s="55">
        <v>30.8</v>
      </c>
      <c r="C44" s="55">
        <v>63.3</v>
      </c>
      <c r="D44" s="55">
        <v>78.3</v>
      </c>
      <c r="E44" s="55">
        <v>59.2</v>
      </c>
      <c r="F44" s="55">
        <f t="shared" si="0"/>
        <v>47.5</v>
      </c>
      <c r="G44" s="56" t="s">
        <v>16</v>
      </c>
      <c r="H44" s="56"/>
    </row>
    <row r="45" spans="1:8" x14ac:dyDescent="0.25">
      <c r="A45" s="10" t="s">
        <v>89</v>
      </c>
      <c r="B45" s="55">
        <v>36.5</v>
      </c>
      <c r="C45" s="55">
        <v>69.7</v>
      </c>
      <c r="D45" s="55">
        <v>78.2</v>
      </c>
      <c r="E45" s="55">
        <v>65.599999999999994</v>
      </c>
      <c r="F45" s="55">
        <f t="shared" si="0"/>
        <v>41.7</v>
      </c>
      <c r="G45" s="56" t="s">
        <v>40</v>
      </c>
      <c r="H45" s="56"/>
    </row>
    <row r="46" spans="1:8" x14ac:dyDescent="0.25">
      <c r="A46" s="10" t="s">
        <v>88</v>
      </c>
      <c r="B46" s="55">
        <v>41</v>
      </c>
      <c r="C46" s="55">
        <v>66.7</v>
      </c>
      <c r="D46" s="55">
        <v>77.7</v>
      </c>
      <c r="E46" s="55">
        <v>56.6</v>
      </c>
      <c r="F46" s="55">
        <f t="shared" si="0"/>
        <v>36.700000000000003</v>
      </c>
      <c r="G46" s="56" t="s">
        <v>26</v>
      </c>
      <c r="H46" s="56"/>
    </row>
    <row r="47" spans="1:8" x14ac:dyDescent="0.25">
      <c r="A47" s="10" t="s">
        <v>51</v>
      </c>
      <c r="B47" s="55">
        <v>34.5</v>
      </c>
      <c r="C47" s="55">
        <v>66.099999999999994</v>
      </c>
      <c r="D47" s="55">
        <v>77.5</v>
      </c>
      <c r="E47" s="55">
        <v>61.1</v>
      </c>
      <c r="F47" s="55">
        <f t="shared" si="0"/>
        <v>43</v>
      </c>
      <c r="G47" s="56" t="s">
        <v>31</v>
      </c>
      <c r="H47" s="56"/>
    </row>
    <row r="48" spans="1:8" x14ac:dyDescent="0.25">
      <c r="A48" s="10" t="s">
        <v>97</v>
      </c>
      <c r="B48" s="55">
        <v>24.7</v>
      </c>
      <c r="C48" s="55">
        <v>69.900000000000006</v>
      </c>
      <c r="D48" s="55">
        <v>76.7</v>
      </c>
      <c r="E48" s="55">
        <v>64.400000000000006</v>
      </c>
      <c r="F48" s="55">
        <f t="shared" si="0"/>
        <v>52</v>
      </c>
      <c r="G48" s="56" t="s">
        <v>39</v>
      </c>
      <c r="H48" s="56"/>
    </row>
    <row r="49" spans="1:8" x14ac:dyDescent="0.25">
      <c r="A49" s="14" t="s">
        <v>99</v>
      </c>
      <c r="B49" s="55">
        <v>26.7</v>
      </c>
      <c r="C49" s="55">
        <v>63.3</v>
      </c>
      <c r="D49" s="55">
        <v>76.099999999999994</v>
      </c>
      <c r="E49" s="55">
        <v>57.4</v>
      </c>
      <c r="F49" s="55">
        <f t="shared" si="0"/>
        <v>49.399999999999991</v>
      </c>
      <c r="G49" s="56" t="s">
        <v>25</v>
      </c>
      <c r="H49" s="56"/>
    </row>
    <row r="50" spans="1:8" x14ac:dyDescent="0.25">
      <c r="A50" s="11"/>
      <c r="B50" s="11"/>
      <c r="C50" s="11"/>
      <c r="D50" s="11"/>
      <c r="E50" s="11"/>
    </row>
    <row r="51" spans="1:8" x14ac:dyDescent="0.25">
      <c r="A51" s="11"/>
      <c r="B51" s="11"/>
      <c r="C51" s="11"/>
      <c r="D51" s="11"/>
      <c r="E51" s="11"/>
    </row>
    <row r="52" spans="1:8" x14ac:dyDescent="0.25">
      <c r="A52" s="11"/>
      <c r="B52" s="11"/>
      <c r="C52" s="15"/>
      <c r="D52" s="15"/>
      <c r="E52" s="15"/>
    </row>
  </sheetData>
  <autoFilter ref="A9:E48">
    <sortState ref="A10:E49">
      <sortCondition descending="1" ref="E9:E48"/>
    </sortState>
  </autoFilter>
  <sortState ref="A10:G49">
    <sortCondition descending="1" ref="D10:D49"/>
  </sortState>
  <conditionalFormatting sqref="F10:F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7" sqref="A7:XFD7"/>
    </sheetView>
  </sheetViews>
  <sheetFormatPr defaultRowHeight="14.25" x14ac:dyDescent="0.2"/>
  <cols>
    <col min="1" max="1" width="28.7109375" style="19" customWidth="1"/>
    <col min="2" max="2" width="18.7109375" style="19" customWidth="1"/>
    <col min="3" max="4" width="11.7109375" style="19" customWidth="1"/>
    <col min="5" max="16384" width="9.140625" style="19"/>
  </cols>
  <sheetData>
    <row r="1" spans="1:4" x14ac:dyDescent="0.2">
      <c r="A1" s="45" t="s">
        <v>46</v>
      </c>
      <c r="B1" s="47" t="s">
        <v>158</v>
      </c>
    </row>
    <row r="2" spans="1:4" x14ac:dyDescent="0.2">
      <c r="A2" s="45" t="s">
        <v>148</v>
      </c>
    </row>
    <row r="3" spans="1:4" x14ac:dyDescent="0.2">
      <c r="A3" s="46" t="s">
        <v>47</v>
      </c>
    </row>
    <row r="4" spans="1:4" x14ac:dyDescent="0.2">
      <c r="A4" s="46" t="s">
        <v>149</v>
      </c>
    </row>
    <row r="5" spans="1:4" x14ac:dyDescent="0.2">
      <c r="A5" s="45" t="s">
        <v>48</v>
      </c>
      <c r="B5" s="47" t="s">
        <v>49</v>
      </c>
    </row>
    <row r="6" spans="1:4" x14ac:dyDescent="0.2">
      <c r="A6" s="45" t="s">
        <v>150</v>
      </c>
    </row>
    <row r="7" spans="1:4" x14ac:dyDescent="0.2">
      <c r="A7" s="45"/>
    </row>
    <row r="8" spans="1:4" x14ac:dyDescent="0.2">
      <c r="A8" s="45"/>
    </row>
    <row r="9" spans="1:4" ht="15" x14ac:dyDescent="0.25">
      <c r="C9" s="20">
        <v>2010</v>
      </c>
      <c r="D9" s="20">
        <v>2016</v>
      </c>
    </row>
    <row r="10" spans="1:4" ht="30" x14ac:dyDescent="0.25">
      <c r="A10" s="21" t="s">
        <v>140</v>
      </c>
      <c r="B10" s="22" t="s">
        <v>51</v>
      </c>
      <c r="C10" s="23">
        <v>26.1</v>
      </c>
      <c r="D10" s="23">
        <v>34.5</v>
      </c>
    </row>
    <row r="11" spans="1:4" ht="15" x14ac:dyDescent="0.25">
      <c r="A11" s="24"/>
      <c r="B11" s="25" t="s">
        <v>138</v>
      </c>
      <c r="C11" s="26">
        <v>45</v>
      </c>
      <c r="D11" s="26">
        <v>44.3</v>
      </c>
    </row>
    <row r="12" spans="1:4" ht="15" x14ac:dyDescent="0.25">
      <c r="A12" s="27"/>
      <c r="B12" s="28" t="s">
        <v>139</v>
      </c>
      <c r="C12" s="29">
        <v>23.533333333333335</v>
      </c>
      <c r="D12" s="29">
        <v>24.133333333333336</v>
      </c>
    </row>
    <row r="13" spans="1:4" ht="30" x14ac:dyDescent="0.25">
      <c r="A13" s="30" t="s">
        <v>141</v>
      </c>
      <c r="B13" s="25" t="s">
        <v>51</v>
      </c>
      <c r="C13" s="26">
        <v>36.5</v>
      </c>
      <c r="D13" s="26">
        <v>52.1</v>
      </c>
    </row>
    <row r="14" spans="1:4" ht="15" x14ac:dyDescent="0.25">
      <c r="A14" s="24"/>
      <c r="B14" s="25" t="s">
        <v>138</v>
      </c>
      <c r="C14" s="26">
        <v>49.6</v>
      </c>
      <c r="D14" s="26">
        <v>59.1</v>
      </c>
    </row>
    <row r="15" spans="1:4" ht="15" x14ac:dyDescent="0.25">
      <c r="A15" s="24"/>
      <c r="B15" s="25" t="s">
        <v>139</v>
      </c>
      <c r="C15" s="26">
        <v>43.833333333333336</v>
      </c>
      <c r="D15" s="26">
        <v>54.333333333333336</v>
      </c>
    </row>
    <row r="16" spans="1:4" ht="30" x14ac:dyDescent="0.25">
      <c r="A16" s="21" t="s">
        <v>142</v>
      </c>
      <c r="B16" s="22" t="s">
        <v>51</v>
      </c>
      <c r="C16" s="23">
        <v>24.8</v>
      </c>
      <c r="D16" s="23">
        <v>32.299999999999997</v>
      </c>
    </row>
    <row r="17" spans="1:4" ht="15" x14ac:dyDescent="0.25">
      <c r="A17" s="24"/>
      <c r="B17" s="25" t="s">
        <v>138</v>
      </c>
      <c r="C17" s="26">
        <v>42.8</v>
      </c>
      <c r="D17" s="26">
        <v>41.6</v>
      </c>
    </row>
    <row r="18" spans="1:4" ht="15" x14ac:dyDescent="0.25">
      <c r="A18" s="27"/>
      <c r="B18" s="28" t="s">
        <v>139</v>
      </c>
      <c r="C18" s="29">
        <v>32.199999999999996</v>
      </c>
      <c r="D18" s="29">
        <v>32.966666666666669</v>
      </c>
    </row>
    <row r="19" spans="1:4" ht="30" x14ac:dyDescent="0.25">
      <c r="A19" s="30" t="s">
        <v>143</v>
      </c>
      <c r="B19" s="25" t="s">
        <v>51</v>
      </c>
      <c r="C19" s="26">
        <v>74.3</v>
      </c>
      <c r="D19" s="26">
        <v>78.900000000000006</v>
      </c>
    </row>
    <row r="20" spans="1:4" ht="15" x14ac:dyDescent="0.25">
      <c r="A20" s="24"/>
      <c r="B20" s="25" t="s">
        <v>138</v>
      </c>
      <c r="C20" s="26">
        <v>79</v>
      </c>
      <c r="D20" s="26">
        <v>80</v>
      </c>
    </row>
    <row r="21" spans="1:4" ht="15" x14ac:dyDescent="0.25">
      <c r="A21" s="27"/>
      <c r="B21" s="28" t="s">
        <v>139</v>
      </c>
      <c r="C21" s="29">
        <v>79.666666666666671</v>
      </c>
      <c r="D21" s="29">
        <v>80.2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workbookViewId="0">
      <selection activeCell="B3" sqref="B3"/>
    </sheetView>
  </sheetViews>
  <sheetFormatPr defaultRowHeight="15" x14ac:dyDescent="0.25"/>
  <cols>
    <col min="1" max="1" width="41" customWidth="1"/>
  </cols>
  <sheetData>
    <row r="1" spans="1:66" x14ac:dyDescent="0.25">
      <c r="A1" s="45" t="s">
        <v>46</v>
      </c>
      <c r="B1" s="48" t="s">
        <v>61</v>
      </c>
    </row>
    <row r="2" spans="1:66" x14ac:dyDescent="0.25">
      <c r="A2" s="45" t="s">
        <v>148</v>
      </c>
      <c r="B2" s="2"/>
    </row>
    <row r="3" spans="1:66" x14ac:dyDescent="0.25">
      <c r="A3" s="46" t="s">
        <v>47</v>
      </c>
      <c r="B3" s="2"/>
    </row>
    <row r="4" spans="1:66" x14ac:dyDescent="0.25">
      <c r="A4" s="46" t="s">
        <v>149</v>
      </c>
      <c r="B4" s="2"/>
    </row>
    <row r="5" spans="1:66" x14ac:dyDescent="0.25">
      <c r="A5" s="45" t="s">
        <v>48</v>
      </c>
      <c r="B5" s="48" t="s">
        <v>49</v>
      </c>
    </row>
    <row r="6" spans="1:66" x14ac:dyDescent="0.25">
      <c r="A6" s="45" t="s">
        <v>150</v>
      </c>
      <c r="B6" s="2"/>
    </row>
    <row r="7" spans="1:66" s="1" customFormat="1" x14ac:dyDescent="0.25"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x14ac:dyDescent="0.25">
      <c r="A8" s="3" t="s">
        <v>50</v>
      </c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10" t="s">
        <v>10</v>
      </c>
    </row>
    <row r="9" spans="1:66" x14ac:dyDescent="0.25">
      <c r="A9" s="5" t="s">
        <v>51</v>
      </c>
      <c r="B9" s="6">
        <v>3.9482727897563832</v>
      </c>
      <c r="C9" s="6">
        <v>4.159512032599503</v>
      </c>
      <c r="D9" s="6">
        <v>4.6955798664345298</v>
      </c>
      <c r="E9" s="6">
        <v>5.5447341035835311</v>
      </c>
      <c r="F9" s="6">
        <v>5.8889722430607652</v>
      </c>
      <c r="G9" s="6">
        <v>6.8048203027320371</v>
      </c>
      <c r="H9" s="6">
        <v>7.0730560200668897</v>
      </c>
      <c r="I9" s="6">
        <v>6.7536671205076155</v>
      </c>
      <c r="J9" s="6">
        <v>6.4037600058750099</v>
      </c>
      <c r="K9" s="6">
        <v>6.049432642671932</v>
      </c>
      <c r="L9" s="6">
        <v>5.2458488569982968</v>
      </c>
    </row>
    <row r="10" spans="1:66" x14ac:dyDescent="0.25">
      <c r="A10" s="7" t="s">
        <v>138</v>
      </c>
      <c r="B10" s="6">
        <v>17.94784077906947</v>
      </c>
      <c r="C10" s="6">
        <v>17.987995466998004</v>
      </c>
      <c r="D10" s="6">
        <v>18.054907209280778</v>
      </c>
      <c r="E10" s="6">
        <v>18.587738923705103</v>
      </c>
      <c r="F10" s="6">
        <v>19.121761579910601</v>
      </c>
      <c r="G10" s="6">
        <v>19.393631648384265</v>
      </c>
      <c r="H10" s="6">
        <v>19.846095939107521</v>
      </c>
      <c r="I10" s="6">
        <v>20.30786218916775</v>
      </c>
      <c r="J10" s="6">
        <v>20.31298742050236</v>
      </c>
      <c r="K10" s="6">
        <v>20.319319821342262</v>
      </c>
      <c r="L10" s="6">
        <v>20.267565800865221</v>
      </c>
    </row>
    <row r="11" spans="1:66" x14ac:dyDescent="0.25">
      <c r="A11" s="7" t="s">
        <v>139</v>
      </c>
      <c r="B11" s="6">
        <v>5.7559926737998248</v>
      </c>
      <c r="C11" s="6">
        <v>5.5113927884517402</v>
      </c>
      <c r="D11" s="6">
        <v>5.2577184128132721</v>
      </c>
      <c r="E11" s="6">
        <v>5.7413139153815509</v>
      </c>
      <c r="F11" s="6">
        <v>5.9860877099429466</v>
      </c>
      <c r="G11" s="6">
        <v>5.8115678069784638</v>
      </c>
      <c r="H11" s="6">
        <v>5.8678099535443735</v>
      </c>
      <c r="I11" s="6">
        <v>6.3030270079612061</v>
      </c>
      <c r="J11" s="6">
        <v>6.3649906140800043</v>
      </c>
      <c r="K11" s="6">
        <v>6.4824943285142709</v>
      </c>
      <c r="L11" s="6">
        <v>6.5152946392959246</v>
      </c>
    </row>
    <row r="12" spans="1:66" x14ac:dyDescent="0.25">
      <c r="A12" s="9" t="s">
        <v>53</v>
      </c>
      <c r="B12" s="8">
        <v>9.59709778486231</v>
      </c>
      <c r="C12" s="8">
        <v>9.0653123519814756</v>
      </c>
      <c r="D12" s="8">
        <v>8.3286266396745727</v>
      </c>
      <c r="E12" s="8">
        <v>8.2473901064179351</v>
      </c>
      <c r="F12" s="8">
        <v>8.2527669059899935</v>
      </c>
      <c r="G12" s="8">
        <v>7.8930580525430614</v>
      </c>
      <c r="H12" s="8">
        <v>7.7621577126393904</v>
      </c>
      <c r="I12" s="8">
        <v>7.6707142765165672</v>
      </c>
      <c r="J12" s="8">
        <v>7.6368002021989128</v>
      </c>
      <c r="K12" s="8">
        <v>7.2910307364539086</v>
      </c>
      <c r="L12" s="8">
        <v>6.9626870750403702</v>
      </c>
    </row>
    <row r="13" spans="1:66" x14ac:dyDescent="0.25">
      <c r="A13" s="9" t="s">
        <v>54</v>
      </c>
      <c r="B13" s="8">
        <v>2.7562483671514406</v>
      </c>
      <c r="C13" s="8">
        <v>2.5546361128792703</v>
      </c>
      <c r="D13" s="8">
        <v>2.6471555409404801</v>
      </c>
      <c r="E13" s="8">
        <v>3.5599526467106379</v>
      </c>
      <c r="F13" s="8">
        <v>3.9288489767722998</v>
      </c>
      <c r="G13" s="8">
        <v>4.1817867634352854</v>
      </c>
      <c r="H13" s="8">
        <v>4.1446548984237417</v>
      </c>
      <c r="I13" s="8">
        <v>4.7209931698096996</v>
      </c>
      <c r="J13" s="8">
        <v>5.2232804232804231</v>
      </c>
      <c r="K13" s="8">
        <v>6.0098237503611669</v>
      </c>
      <c r="L13" s="8">
        <v>5.9928551358728379</v>
      </c>
    </row>
    <row r="14" spans="1:66" x14ac:dyDescent="0.25">
      <c r="A14" s="9" t="s">
        <v>105</v>
      </c>
      <c r="B14" s="8">
        <v>6.840849417710869</v>
      </c>
      <c r="C14" s="8">
        <v>6.5106762391022048</v>
      </c>
      <c r="D14" s="8">
        <v>5.6814710987340931</v>
      </c>
      <c r="E14" s="8">
        <v>4.6874374597072972</v>
      </c>
      <c r="F14" s="8">
        <v>4.3239179292176937</v>
      </c>
      <c r="G14" s="8">
        <v>3.7112712891077759</v>
      </c>
      <c r="H14" s="8">
        <v>3.6175028142156487</v>
      </c>
      <c r="I14" s="8">
        <v>2.9497211067068676</v>
      </c>
      <c r="J14" s="8">
        <v>2.4135197789184897</v>
      </c>
      <c r="K14" s="8">
        <v>1.2812069860927418</v>
      </c>
      <c r="L14" s="8">
        <v>0.9698319391675323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C24" sqref="C24"/>
    </sheetView>
  </sheetViews>
  <sheetFormatPr defaultRowHeight="15" x14ac:dyDescent="0.25"/>
  <cols>
    <col min="1" max="1" width="17.28515625" style="31" customWidth="1"/>
    <col min="2" max="9" width="9.140625" style="31"/>
    <col min="10" max="10" width="16.7109375" style="31" bestFit="1" customWidth="1"/>
    <col min="11" max="16384" width="9.140625" style="31"/>
  </cols>
  <sheetData>
    <row r="1" spans="1:11" x14ac:dyDescent="0.25">
      <c r="A1" s="45" t="s">
        <v>46</v>
      </c>
      <c r="B1" s="47" t="s">
        <v>156</v>
      </c>
    </row>
    <row r="2" spans="1:11" x14ac:dyDescent="0.25">
      <c r="A2" s="45" t="s">
        <v>148</v>
      </c>
    </row>
    <row r="3" spans="1:11" x14ac:dyDescent="0.25">
      <c r="A3" s="46" t="s">
        <v>47</v>
      </c>
    </row>
    <row r="4" spans="1:11" x14ac:dyDescent="0.25">
      <c r="A4" s="46" t="s">
        <v>149</v>
      </c>
    </row>
    <row r="5" spans="1:11" x14ac:dyDescent="0.25">
      <c r="A5" s="45" t="s">
        <v>48</v>
      </c>
      <c r="B5" s="47" t="s">
        <v>157</v>
      </c>
    </row>
    <row r="6" spans="1:11" x14ac:dyDescent="0.25">
      <c r="A6" s="45" t="s">
        <v>150</v>
      </c>
    </row>
    <row r="7" spans="1:11" x14ac:dyDescent="0.25">
      <c r="A7" s="49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32"/>
      <c r="B8" s="52" t="s">
        <v>51</v>
      </c>
      <c r="C8" s="52" t="s">
        <v>95</v>
      </c>
      <c r="D8" s="52" t="s">
        <v>98</v>
      </c>
      <c r="E8" s="52" t="s">
        <v>97</v>
      </c>
      <c r="F8" s="52" t="s">
        <v>138</v>
      </c>
      <c r="G8" s="52" t="s">
        <v>139</v>
      </c>
      <c r="H8" s="52" t="s">
        <v>144</v>
      </c>
      <c r="I8" s="52" t="s">
        <v>145</v>
      </c>
      <c r="J8" s="52" t="s">
        <v>146</v>
      </c>
      <c r="K8" s="49"/>
    </row>
    <row r="9" spans="1:11" x14ac:dyDescent="0.25">
      <c r="A9" s="32" t="s">
        <v>147</v>
      </c>
      <c r="B9" s="33">
        <v>58.089012543521648</v>
      </c>
      <c r="C9" s="33">
        <v>59.963803454737373</v>
      </c>
      <c r="D9" s="33">
        <v>59.662737341429974</v>
      </c>
      <c r="E9" s="33">
        <v>57.385426713404868</v>
      </c>
      <c r="F9" s="33">
        <v>60.962865771677059</v>
      </c>
      <c r="G9" s="33">
        <v>59.003989169857405</v>
      </c>
      <c r="H9" s="33">
        <v>59.963803454737373</v>
      </c>
      <c r="I9" s="33">
        <v>57.385426713404868</v>
      </c>
      <c r="J9" s="33">
        <v>2.5783767413325052</v>
      </c>
      <c r="K9" s="49"/>
    </row>
    <row r="10" spans="1:11" x14ac:dyDescent="0.25">
      <c r="A10" s="32" t="s">
        <v>0</v>
      </c>
      <c r="B10" s="33">
        <v>58.719608993070523</v>
      </c>
      <c r="C10" s="33">
        <v>60.023818260938853</v>
      </c>
      <c r="D10" s="33">
        <v>59.447829738170761</v>
      </c>
      <c r="E10" s="33">
        <v>57.245754965725084</v>
      </c>
      <c r="F10" s="33">
        <v>61.13656588276173</v>
      </c>
      <c r="G10" s="33">
        <v>58.905800988278244</v>
      </c>
      <c r="H10" s="33">
        <v>60.023818260938853</v>
      </c>
      <c r="I10" s="33">
        <v>57.245754965725084</v>
      </c>
      <c r="J10" s="33">
        <v>2.7780632952137694</v>
      </c>
      <c r="K10" s="49"/>
    </row>
    <row r="11" spans="1:11" x14ac:dyDescent="0.25">
      <c r="A11" s="32" t="s">
        <v>1</v>
      </c>
      <c r="B11" s="33">
        <v>58.913377673666446</v>
      </c>
      <c r="C11" s="33">
        <v>60.320481657366699</v>
      </c>
      <c r="D11" s="33">
        <v>59.559101534816079</v>
      </c>
      <c r="E11" s="33">
        <v>56.908088275700671</v>
      </c>
      <c r="F11" s="33">
        <v>61.166044766110289</v>
      </c>
      <c r="G11" s="33">
        <v>58.929223822627819</v>
      </c>
      <c r="H11" s="33">
        <v>60.320481657366699</v>
      </c>
      <c r="I11" s="33">
        <v>56.908088275700671</v>
      </c>
      <c r="J11" s="33">
        <v>3.4123933816660283</v>
      </c>
      <c r="K11" s="49"/>
    </row>
    <row r="12" spans="1:11" x14ac:dyDescent="0.25">
      <c r="A12" s="32" t="s">
        <v>2</v>
      </c>
      <c r="B12" s="33">
        <v>58.964997690014997</v>
      </c>
      <c r="C12" s="33">
        <v>60.680751918497315</v>
      </c>
      <c r="D12" s="33">
        <v>59.652489484016499</v>
      </c>
      <c r="E12" s="33">
        <v>57.348248253124382</v>
      </c>
      <c r="F12" s="33">
        <v>61.333906820694956</v>
      </c>
      <c r="G12" s="33">
        <v>59.227163218546067</v>
      </c>
      <c r="H12" s="33">
        <v>60.680751918497315</v>
      </c>
      <c r="I12" s="33">
        <v>57.348248253124382</v>
      </c>
      <c r="J12" s="33">
        <v>3.3325036653729327</v>
      </c>
      <c r="K12" s="49"/>
    </row>
    <row r="13" spans="1:11" x14ac:dyDescent="0.25">
      <c r="A13" s="32" t="s">
        <v>3</v>
      </c>
      <c r="B13" s="33">
        <v>59.418591299223522</v>
      </c>
      <c r="C13" s="33">
        <v>60.521716903100128</v>
      </c>
      <c r="D13" s="33">
        <v>60.101621697594389</v>
      </c>
      <c r="E13" s="33">
        <v>58.028187209117917</v>
      </c>
      <c r="F13" s="33">
        <v>61.312791897920135</v>
      </c>
      <c r="G13" s="33">
        <v>59.550508603270806</v>
      </c>
      <c r="H13" s="33">
        <v>60.521716903100128</v>
      </c>
      <c r="I13" s="33">
        <v>58.028187209117917</v>
      </c>
      <c r="J13" s="33">
        <v>2.4935296939822109</v>
      </c>
      <c r="K13" s="49"/>
    </row>
    <row r="14" spans="1:11" x14ac:dyDescent="0.25">
      <c r="A14" s="32" t="s">
        <v>4</v>
      </c>
      <c r="B14" s="33">
        <v>59.510119036613816</v>
      </c>
      <c r="C14" s="33">
        <v>60.62917778713404</v>
      </c>
      <c r="D14" s="33">
        <v>60.332208501623299</v>
      </c>
      <c r="E14" s="33">
        <v>58.330225573525283</v>
      </c>
      <c r="F14" s="33">
        <v>61.329777077713423</v>
      </c>
      <c r="G14" s="33">
        <v>59.763870620760869</v>
      </c>
      <c r="H14" s="33">
        <v>60.62917778713404</v>
      </c>
      <c r="I14" s="33">
        <v>58.330225573525283</v>
      </c>
      <c r="J14" s="33">
        <v>2.2989522136087572</v>
      </c>
      <c r="K14" s="49"/>
    </row>
    <row r="15" spans="1:11" x14ac:dyDescent="0.25">
      <c r="A15" s="32" t="s">
        <v>5</v>
      </c>
      <c r="B15" s="33">
        <v>59.549343709332241</v>
      </c>
      <c r="C15" s="33">
        <v>60.83635510158863</v>
      </c>
      <c r="D15" s="33">
        <v>60.46757713094113</v>
      </c>
      <c r="E15" s="33">
        <v>59.029935071874448</v>
      </c>
      <c r="F15" s="33">
        <v>61.419697792754626</v>
      </c>
      <c r="G15" s="33">
        <v>60.111289101468067</v>
      </c>
      <c r="H15" s="33">
        <v>60.83635510158863</v>
      </c>
      <c r="I15" s="33">
        <v>59.029935071874448</v>
      </c>
      <c r="J15" s="33">
        <v>1.8064200297141824</v>
      </c>
      <c r="K15" s="49"/>
    </row>
    <row r="16" spans="1:11" x14ac:dyDescent="0.25">
      <c r="A16" s="32" t="s">
        <v>6</v>
      </c>
      <c r="B16" s="33">
        <v>60.165718984558723</v>
      </c>
      <c r="C16" s="33">
        <v>61.474821208611928</v>
      </c>
      <c r="D16" s="33">
        <v>61.008830851874066</v>
      </c>
      <c r="E16" s="33">
        <v>59.671250257667467</v>
      </c>
      <c r="F16" s="33">
        <v>61.806339450691503</v>
      </c>
      <c r="G16" s="33">
        <v>60.718300772717825</v>
      </c>
      <c r="H16" s="33">
        <v>61.474821208611928</v>
      </c>
      <c r="I16" s="33">
        <v>59.671250257667467</v>
      </c>
      <c r="J16" s="33">
        <v>1.8035709509444615</v>
      </c>
      <c r="K16" s="49"/>
    </row>
    <row r="17" spans="1:12" x14ac:dyDescent="0.25">
      <c r="A17" s="32" t="s">
        <v>7</v>
      </c>
      <c r="B17" s="33">
        <v>60.56687712794141</v>
      </c>
      <c r="C17" s="33">
        <v>61.655767648845249</v>
      </c>
      <c r="D17" s="33">
        <v>61.008492231903112</v>
      </c>
      <c r="E17" s="33">
        <v>59.463025268383205</v>
      </c>
      <c r="F17" s="33">
        <v>61.846924786163228</v>
      </c>
      <c r="G17" s="33">
        <v>60.70909504971052</v>
      </c>
      <c r="H17" s="33">
        <v>61.655767648845249</v>
      </c>
      <c r="I17" s="33">
        <v>59.463025268383205</v>
      </c>
      <c r="J17" s="33">
        <v>2.1927423804620432</v>
      </c>
      <c r="K17" s="49"/>
    </row>
    <row r="18" spans="1:12" x14ac:dyDescent="0.25">
      <c r="A18" s="32" t="s">
        <v>8</v>
      </c>
      <c r="B18" s="33">
        <v>61.337021396784522</v>
      </c>
      <c r="C18" s="33">
        <v>61.934390938467502</v>
      </c>
      <c r="D18" s="33">
        <v>60.809939555275712</v>
      </c>
      <c r="E18" s="33">
        <v>59.632424258996927</v>
      </c>
      <c r="F18" s="33">
        <v>61.998136996789057</v>
      </c>
      <c r="G18" s="33">
        <v>60.792251584246713</v>
      </c>
      <c r="H18" s="33">
        <v>61.934390938467502</v>
      </c>
      <c r="I18" s="33">
        <v>59.632424258996927</v>
      </c>
      <c r="J18" s="33">
        <v>2.3019666794705742</v>
      </c>
      <c r="K18" s="49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x14ac:dyDescent="0.25">
      <c r="A25" s="50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2" x14ac:dyDescent="0.25">
      <c r="A26" s="49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2" x14ac:dyDescent="0.25">
      <c r="A27" s="49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2" x14ac:dyDescent="0.25">
      <c r="A28" s="49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2" x14ac:dyDescent="0.25">
      <c r="A29" s="50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2" x14ac:dyDescent="0.25">
      <c r="A30" s="50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2" x14ac:dyDescent="0.25">
      <c r="A31" s="49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x14ac:dyDescent="0.25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25">
      <c r="A33" s="49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25">
      <c r="A34" s="49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46" spans="1:1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workbookViewId="0">
      <selection activeCell="B3" sqref="B3"/>
    </sheetView>
  </sheetViews>
  <sheetFormatPr defaultRowHeight="15" x14ac:dyDescent="0.25"/>
  <cols>
    <col min="2" max="2" width="41" customWidth="1"/>
  </cols>
  <sheetData>
    <row r="1" spans="1:56" x14ac:dyDescent="0.25">
      <c r="A1" s="45" t="s">
        <v>46</v>
      </c>
      <c r="B1" s="2" t="s">
        <v>59</v>
      </c>
    </row>
    <row r="2" spans="1:56" x14ac:dyDescent="0.25">
      <c r="A2" s="45" t="s">
        <v>148</v>
      </c>
    </row>
    <row r="3" spans="1:56" x14ac:dyDescent="0.25">
      <c r="A3" s="46" t="s">
        <v>47</v>
      </c>
      <c r="B3" s="2"/>
      <c r="C3" s="2"/>
    </row>
    <row r="4" spans="1:56" x14ac:dyDescent="0.25">
      <c r="A4" s="46" t="s">
        <v>149</v>
      </c>
      <c r="B4" s="2"/>
    </row>
    <row r="5" spans="1:56" x14ac:dyDescent="0.25">
      <c r="A5" s="45" t="s">
        <v>48</v>
      </c>
      <c r="B5" s="2" t="s">
        <v>60</v>
      </c>
      <c r="C5" s="2"/>
    </row>
    <row r="6" spans="1:56" s="1" customFormat="1" x14ac:dyDescent="0.25">
      <c r="A6" s="45" t="s">
        <v>150</v>
      </c>
      <c r="B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x14ac:dyDescent="0.25">
      <c r="B7" s="3" t="s">
        <v>50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4" t="s">
        <v>10</v>
      </c>
    </row>
    <row r="8" spans="1:56" x14ac:dyDescent="0.25">
      <c r="B8" s="5" t="s">
        <v>51</v>
      </c>
      <c r="C8" s="6">
        <v>57.723067</v>
      </c>
      <c r="D8" s="6">
        <v>58.314381500000003</v>
      </c>
      <c r="E8" s="6">
        <v>57.955777400000002</v>
      </c>
      <c r="F8" s="6">
        <v>57.763661200000001</v>
      </c>
      <c r="G8" s="6">
        <v>56.539214000000001</v>
      </c>
      <c r="H8" s="6">
        <v>55.679366399999999</v>
      </c>
      <c r="I8" s="6">
        <v>56.628987299999999</v>
      </c>
      <c r="J8" s="6">
        <v>55.229529900000003</v>
      </c>
      <c r="K8" s="6">
        <v>54.599218399999998</v>
      </c>
      <c r="L8" s="6">
        <v>54.315350500000001</v>
      </c>
      <c r="M8" s="6">
        <v>56.389045199999998</v>
      </c>
    </row>
    <row r="9" spans="1:56" x14ac:dyDescent="0.25">
      <c r="B9" s="7" t="s">
        <v>138</v>
      </c>
      <c r="C9" s="6">
        <v>62.200529799999998</v>
      </c>
      <c r="D9" s="6">
        <v>61.943539299999998</v>
      </c>
      <c r="E9" s="6">
        <v>62.2840968</v>
      </c>
      <c r="F9" s="6">
        <v>64.024017400000005</v>
      </c>
      <c r="G9" s="6">
        <v>63.548823300000002</v>
      </c>
      <c r="H9" s="6">
        <v>63.254939200000003</v>
      </c>
      <c r="I9" s="6">
        <v>63.8102059</v>
      </c>
      <c r="J9" s="6">
        <v>63.746791100000003</v>
      </c>
      <c r="K9" s="6">
        <v>63.5321876</v>
      </c>
      <c r="L9" s="6">
        <v>63.251003099999998</v>
      </c>
      <c r="M9" s="6">
        <v>63.279088700000003</v>
      </c>
    </row>
    <row r="10" spans="1:56" x14ac:dyDescent="0.25">
      <c r="B10" s="7" t="s">
        <v>139</v>
      </c>
      <c r="C10" s="6">
        <v>50.934728266666667</v>
      </c>
      <c r="D10" s="6">
        <v>50.739790066666671</v>
      </c>
      <c r="E10" s="6">
        <v>51.606807233333335</v>
      </c>
      <c r="F10" s="6">
        <v>51.945738500000004</v>
      </c>
      <c r="G10" s="6">
        <v>52.277668466666661</v>
      </c>
      <c r="H10" s="6">
        <v>52.068995999999999</v>
      </c>
      <c r="I10" s="6">
        <v>52.063268666666666</v>
      </c>
      <c r="J10" s="6">
        <v>51.880108533333335</v>
      </c>
      <c r="K10" s="6">
        <v>51.577937166666665</v>
      </c>
      <c r="L10" s="6">
        <v>51.431795200000003</v>
      </c>
      <c r="M10" s="6">
        <v>52.36424903333333</v>
      </c>
    </row>
    <row r="11" spans="1:56" x14ac:dyDescent="0.25">
      <c r="B11" s="9" t="s">
        <v>53</v>
      </c>
      <c r="C11" s="8">
        <v>55.494592699999998</v>
      </c>
      <c r="D11" s="8">
        <v>55.557735200000003</v>
      </c>
      <c r="E11" s="8">
        <v>57.472009800000002</v>
      </c>
      <c r="F11" s="8">
        <v>54.913668600000001</v>
      </c>
      <c r="G11" s="8">
        <v>55.957959199999998</v>
      </c>
      <c r="H11" s="8">
        <v>54.742179800000002</v>
      </c>
      <c r="I11" s="8">
        <v>54.150278200000002</v>
      </c>
      <c r="J11" s="8">
        <v>53.868530800000002</v>
      </c>
      <c r="K11" s="8">
        <v>53.940325999999999</v>
      </c>
      <c r="L11" s="8">
        <v>53.0402986</v>
      </c>
      <c r="M11" s="8">
        <v>54.030317799999999</v>
      </c>
    </row>
    <row r="12" spans="1:56" x14ac:dyDescent="0.25">
      <c r="B12" s="9" t="s">
        <v>54</v>
      </c>
      <c r="C12" s="8">
        <v>46.2529976</v>
      </c>
      <c r="D12" s="8">
        <v>45.819084799999999</v>
      </c>
      <c r="E12" s="8">
        <v>45.858502799999997</v>
      </c>
      <c r="F12" s="8">
        <v>49.472260800000001</v>
      </c>
      <c r="G12" s="8">
        <v>48.557349199999997</v>
      </c>
      <c r="H12" s="8">
        <v>48.551965799999998</v>
      </c>
      <c r="I12" s="8">
        <v>48.119807100000003</v>
      </c>
      <c r="J12" s="8">
        <v>48.138003300000001</v>
      </c>
      <c r="K12" s="8">
        <v>48.791702399999998</v>
      </c>
      <c r="L12" s="8">
        <v>49.638423400000001</v>
      </c>
      <c r="M12" s="8">
        <v>50.266917499999998</v>
      </c>
    </row>
    <row r="13" spans="1:56" x14ac:dyDescent="0.25">
      <c r="B13" s="9" t="s">
        <v>105</v>
      </c>
      <c r="C13" s="8">
        <v>9.2415950999999978</v>
      </c>
      <c r="D13" s="8">
        <v>9.7386504000000045</v>
      </c>
      <c r="E13" s="8">
        <v>11.613507000000006</v>
      </c>
      <c r="F13" s="8">
        <v>5.4414078000000003</v>
      </c>
      <c r="G13" s="8">
        <v>7.4006100000000004</v>
      </c>
      <c r="H13" s="8">
        <v>6.1902140000000045</v>
      </c>
      <c r="I13" s="8">
        <v>6.0304710999999998</v>
      </c>
      <c r="J13" s="8">
        <v>5.7305275000000009</v>
      </c>
      <c r="K13" s="8">
        <v>5.1486236000000005</v>
      </c>
      <c r="L13" s="8">
        <v>3.4018751999999992</v>
      </c>
      <c r="M13" s="8">
        <v>3.7634003000000007</v>
      </c>
    </row>
    <row r="31" spans="16:26" x14ac:dyDescent="0.25"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1"/>
  <sheetViews>
    <sheetView workbookViewId="0">
      <selection activeCell="B3" sqref="B3"/>
    </sheetView>
  </sheetViews>
  <sheetFormatPr defaultRowHeight="15" x14ac:dyDescent="0.25"/>
  <cols>
    <col min="1" max="1" width="17.5703125" customWidth="1"/>
    <col min="2" max="2" width="38.85546875" customWidth="1"/>
  </cols>
  <sheetData>
    <row r="1" spans="1:68" x14ac:dyDescent="0.25">
      <c r="A1" s="45" t="s">
        <v>46</v>
      </c>
      <c r="B1" s="48" t="s">
        <v>155</v>
      </c>
    </row>
    <row r="2" spans="1:68" x14ac:dyDescent="0.25">
      <c r="A2" s="45" t="s">
        <v>148</v>
      </c>
    </row>
    <row r="3" spans="1:68" x14ac:dyDescent="0.25">
      <c r="A3" s="46" t="s">
        <v>47</v>
      </c>
      <c r="B3" s="2"/>
    </row>
    <row r="4" spans="1:68" x14ac:dyDescent="0.25">
      <c r="A4" s="46" t="s">
        <v>149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x14ac:dyDescent="0.25">
      <c r="A5" s="45" t="s">
        <v>48</v>
      </c>
      <c r="B5" s="2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s="1" customFormat="1" x14ac:dyDescent="0.25">
      <c r="A6" s="45" t="s">
        <v>150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x14ac:dyDescent="0.25">
      <c r="B7" s="2" t="s">
        <v>134</v>
      </c>
      <c r="C7" s="2" t="s">
        <v>133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5.75" x14ac:dyDescent="0.25">
      <c r="A8" s="16" t="s">
        <v>106</v>
      </c>
      <c r="B8" s="2"/>
      <c r="C8" s="2">
        <v>34.489973025159635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15.75" x14ac:dyDescent="0.25">
      <c r="A9" s="16" t="s">
        <v>107</v>
      </c>
      <c r="B9" s="17">
        <v>15.11983106648068</v>
      </c>
      <c r="C9">
        <v>9.6761165830463387</v>
      </c>
    </row>
    <row r="10" spans="1:68" ht="15.75" x14ac:dyDescent="0.25">
      <c r="A10" s="16" t="s">
        <v>108</v>
      </c>
      <c r="B10" s="17">
        <v>26.153593644572329</v>
      </c>
      <c r="C10">
        <v>14.174541103006932</v>
      </c>
    </row>
    <row r="11" spans="1:68" ht="15.75" x14ac:dyDescent="0.25">
      <c r="A11" s="16" t="s">
        <v>109</v>
      </c>
      <c r="B11" s="17">
        <v>44.597748957220119</v>
      </c>
      <c r="C11">
        <v>29.265499369599674</v>
      </c>
    </row>
    <row r="12" spans="1:68" ht="15.75" x14ac:dyDescent="0.25">
      <c r="A12" s="16" t="s">
        <v>110</v>
      </c>
      <c r="B12" s="17">
        <v>44.635825314581787</v>
      </c>
      <c r="C12">
        <v>29.414907429199026</v>
      </c>
    </row>
    <row r="13" spans="1:68" ht="15.75" x14ac:dyDescent="0.25">
      <c r="A13" s="16" t="s">
        <v>111</v>
      </c>
      <c r="B13" s="17">
        <v>20.922599299534145</v>
      </c>
      <c r="C13">
        <v>13.299643304585702</v>
      </c>
    </row>
    <row r="14" spans="1:68" ht="15.75" x14ac:dyDescent="0.25">
      <c r="A14" s="16" t="s">
        <v>112</v>
      </c>
      <c r="B14" s="17">
        <v>62.331991994100918</v>
      </c>
      <c r="C14">
        <v>26.21522222989001</v>
      </c>
    </row>
    <row r="15" spans="1:68" ht="15.75" x14ac:dyDescent="0.25">
      <c r="A15" s="16" t="s">
        <v>113</v>
      </c>
      <c r="B15" s="17">
        <v>22.159268543572757</v>
      </c>
      <c r="C15">
        <v>13.556423804414571</v>
      </c>
    </row>
    <row r="16" spans="1:68" ht="15.75" x14ac:dyDescent="0.25">
      <c r="A16" s="16" t="s">
        <v>114</v>
      </c>
      <c r="B16" s="17">
        <v>34.814049856608861</v>
      </c>
      <c r="C16">
        <v>21.528487508924783</v>
      </c>
    </row>
    <row r="17" spans="1:3" ht="15.75" x14ac:dyDescent="0.25">
      <c r="A17" s="16" t="s">
        <v>115</v>
      </c>
      <c r="B17" s="17">
        <v>44.92437617964837</v>
      </c>
      <c r="C17">
        <v>30.63588428020465</v>
      </c>
    </row>
    <row r="18" spans="1:3" ht="15.75" x14ac:dyDescent="0.25">
      <c r="A18" s="16" t="s">
        <v>116</v>
      </c>
      <c r="B18" s="17">
        <v>20.566411055593534</v>
      </c>
      <c r="C18">
        <v>13.406124745318794</v>
      </c>
    </row>
    <row r="19" spans="1:3" ht="15.75" x14ac:dyDescent="0.25">
      <c r="A19" s="16" t="s">
        <v>117</v>
      </c>
      <c r="B19" s="17">
        <v>35.35811607570691</v>
      </c>
      <c r="C19">
        <v>22.825772898006356</v>
      </c>
    </row>
    <row r="20" spans="1:3" ht="15.75" x14ac:dyDescent="0.25">
      <c r="A20" s="16" t="s">
        <v>118</v>
      </c>
      <c r="B20" s="17">
        <v>25.984873890251869</v>
      </c>
      <c r="C20">
        <v>15.880564954301038</v>
      </c>
    </row>
    <row r="21" spans="1:3" ht="15.75" x14ac:dyDescent="0.25">
      <c r="A21" s="16" t="s">
        <v>119</v>
      </c>
      <c r="B21" s="17">
        <v>19.289115720530461</v>
      </c>
      <c r="C21">
        <v>11.683585140528773</v>
      </c>
    </row>
    <row r="22" spans="1:3" ht="15.75" x14ac:dyDescent="0.25">
      <c r="A22" s="16" t="s">
        <v>120</v>
      </c>
      <c r="B22" s="17">
        <v>21.954150075626693</v>
      </c>
      <c r="C22">
        <v>12.07033817251126</v>
      </c>
    </row>
    <row r="23" spans="1:3" ht="15.75" x14ac:dyDescent="0.25">
      <c r="A23" s="16" t="s">
        <v>121</v>
      </c>
      <c r="B23" s="17">
        <v>20.866387812068186</v>
      </c>
      <c r="C23">
        <v>11.88016294716844</v>
      </c>
    </row>
    <row r="24" spans="1:3" ht="15.75" x14ac:dyDescent="0.25">
      <c r="A24" s="16" t="s">
        <v>122</v>
      </c>
      <c r="B24" s="17">
        <v>25.727353946550654</v>
      </c>
      <c r="C24">
        <v>14.872452931667977</v>
      </c>
    </row>
    <row r="25" spans="1:3" ht="15.75" x14ac:dyDescent="0.25">
      <c r="A25" s="16" t="s">
        <v>123</v>
      </c>
      <c r="B25" s="17">
        <v>44.863013725409708</v>
      </c>
      <c r="C25">
        <v>30.609789965626558</v>
      </c>
    </row>
    <row r="26" spans="1:3" ht="15.75" x14ac:dyDescent="0.25">
      <c r="A26" s="16" t="s">
        <v>124</v>
      </c>
      <c r="B26" s="17">
        <v>40.952962638412899</v>
      </c>
      <c r="C26">
        <v>26.77544024623602</v>
      </c>
    </row>
    <row r="27" spans="1:3" ht="15.75" x14ac:dyDescent="0.25">
      <c r="A27" s="16" t="s">
        <v>125</v>
      </c>
      <c r="B27" s="17">
        <v>20.736182525203379</v>
      </c>
    </row>
    <row r="28" spans="1:3" ht="15.75" x14ac:dyDescent="0.25">
      <c r="A28" s="16" t="s">
        <v>126</v>
      </c>
      <c r="B28" s="17">
        <v>23.447464344395058</v>
      </c>
      <c r="C28">
        <v>13.937437380190637</v>
      </c>
    </row>
    <row r="29" spans="1:3" ht="15.75" x14ac:dyDescent="0.25">
      <c r="A29" s="16" t="s">
        <v>127</v>
      </c>
      <c r="B29" s="17">
        <v>19.879293310649427</v>
      </c>
      <c r="C29">
        <v>9.8118963703540665</v>
      </c>
    </row>
    <row r="30" spans="1:3" ht="15.75" x14ac:dyDescent="0.25">
      <c r="A30" s="16" t="s">
        <v>128</v>
      </c>
      <c r="B30" s="17">
        <v>26.554578894213634</v>
      </c>
      <c r="C30">
        <v>19.564021842554887</v>
      </c>
    </row>
    <row r="31" spans="1:3" ht="15.75" x14ac:dyDescent="0.25">
      <c r="A31" s="16" t="s">
        <v>129</v>
      </c>
      <c r="B31" s="17">
        <v>27.132122302193899</v>
      </c>
      <c r="C31">
        <v>14.347054706545546</v>
      </c>
    </row>
    <row r="32" spans="1:3" ht="15.75" x14ac:dyDescent="0.25">
      <c r="A32" s="16" t="s">
        <v>130</v>
      </c>
      <c r="B32" s="17">
        <v>36.439251427877018</v>
      </c>
      <c r="C32">
        <v>24.212598425196852</v>
      </c>
    </row>
    <row r="33" spans="1:3" ht="15.75" x14ac:dyDescent="0.25">
      <c r="A33" s="16" t="s">
        <v>131</v>
      </c>
      <c r="B33" s="17">
        <v>39.687532715537841</v>
      </c>
      <c r="C33">
        <v>22.368293477656184</v>
      </c>
    </row>
    <row r="34" spans="1:3" ht="15.75" x14ac:dyDescent="0.25">
      <c r="A34" s="16" t="s">
        <v>132</v>
      </c>
      <c r="B34" s="17">
        <v>34.301648518302329</v>
      </c>
      <c r="C34">
        <v>22.790008139906728</v>
      </c>
    </row>
    <row r="35" spans="1:3" ht="15.75" x14ac:dyDescent="0.25">
      <c r="A35" s="16"/>
    </row>
    <row r="36" spans="1:3" ht="15.75" x14ac:dyDescent="0.25">
      <c r="A36" s="16" t="s">
        <v>135</v>
      </c>
      <c r="B36" s="15">
        <f>AVERAGE(B12,B26,B34)</f>
        <v>39.963478823765676</v>
      </c>
      <c r="C36" s="15">
        <f>AVERAGE(C12,C26,C34)</f>
        <v>26.326785271780594</v>
      </c>
    </row>
    <row r="37" spans="1:3" ht="15.75" x14ac:dyDescent="0.25">
      <c r="A37" s="16" t="s">
        <v>136</v>
      </c>
      <c r="B37" s="18">
        <f>B36/B23*100</f>
        <v>191.52082853867302</v>
      </c>
      <c r="C37" s="18">
        <f>C36/C23*100</f>
        <v>221.6028971055099</v>
      </c>
    </row>
    <row r="38" spans="1:3" ht="15.75" x14ac:dyDescent="0.25">
      <c r="A38" s="16" t="s">
        <v>108</v>
      </c>
      <c r="B38" s="18">
        <f>B10/B23*100-100</f>
        <v>25.338385733664254</v>
      </c>
      <c r="C38" s="18">
        <f>C10/C23*100-100</f>
        <v>19.312682545194733</v>
      </c>
    </row>
    <row r="39" spans="1:3" ht="15.75" x14ac:dyDescent="0.25">
      <c r="A39" s="16" t="s">
        <v>129</v>
      </c>
      <c r="B39" s="18">
        <f>B31/B23*100-100</f>
        <v>30.02788286385578</v>
      </c>
      <c r="C39" s="18">
        <f>C31/C23*100-100</f>
        <v>20.764797337776187</v>
      </c>
    </row>
    <row r="40" spans="1:3" ht="15.75" x14ac:dyDescent="0.25">
      <c r="A40" s="16" t="s">
        <v>81</v>
      </c>
      <c r="B40" s="15">
        <f>AVERAGE(B8:B22,B24:B34)</f>
        <v>31.141334240911011</v>
      </c>
      <c r="C40" s="15">
        <f>AVERAGE(C8:C22,C24:C34)</f>
        <v>19.896483121385323</v>
      </c>
    </row>
    <row r="41" spans="1:3" ht="15.75" x14ac:dyDescent="0.25">
      <c r="A41" s="16" t="s">
        <v>137</v>
      </c>
      <c r="B41" s="18">
        <f>B40/B23*100</f>
        <v>149.24161537388974</v>
      </c>
      <c r="C41" s="18">
        <f>C40/C23*100</f>
        <v>167.47651702982341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workbookViewId="0">
      <selection activeCell="B6" sqref="B6:BB8"/>
    </sheetView>
  </sheetViews>
  <sheetFormatPr defaultRowHeight="15.75" x14ac:dyDescent="0.25"/>
  <cols>
    <col min="1" max="1" width="9.140625" style="35"/>
    <col min="2" max="2" width="11.5703125" style="35" customWidth="1"/>
    <col min="3" max="3" width="9.140625" style="35"/>
    <col min="4" max="4" width="11.85546875" style="35" customWidth="1"/>
    <col min="5" max="9" width="9.140625" style="35"/>
    <col min="10" max="10" width="16.7109375" style="35" customWidth="1"/>
    <col min="11" max="16384" width="9.140625" style="35"/>
  </cols>
  <sheetData>
    <row r="1" spans="1:54" x14ac:dyDescent="0.25">
      <c r="A1" s="45" t="s">
        <v>46</v>
      </c>
      <c r="B1" s="47" t="s">
        <v>153</v>
      </c>
    </row>
    <row r="2" spans="1:54" x14ac:dyDescent="0.25">
      <c r="A2" s="45" t="s">
        <v>148</v>
      </c>
      <c r="B2" s="36"/>
    </row>
    <row r="3" spans="1:54" x14ac:dyDescent="0.25">
      <c r="A3" s="46" t="s">
        <v>47</v>
      </c>
      <c r="B3" s="36"/>
    </row>
    <row r="4" spans="1:54" x14ac:dyDescent="0.25">
      <c r="A4" s="46" t="s">
        <v>149</v>
      </c>
      <c r="B4" s="34" t="s">
        <v>154</v>
      </c>
    </row>
    <row r="5" spans="1:54" x14ac:dyDescent="0.25">
      <c r="A5" s="45" t="s">
        <v>48</v>
      </c>
      <c r="B5" s="37"/>
    </row>
    <row r="6" spans="1:54" s="38" customFormat="1" x14ac:dyDescent="0.25">
      <c r="A6" s="45" t="s">
        <v>150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</row>
    <row r="7" spans="1:54" x14ac:dyDescent="0.25">
      <c r="A7" s="3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</row>
    <row r="8" spans="1:54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</row>
    <row r="9" spans="1:54" x14ac:dyDescent="0.25">
      <c r="A9" s="40"/>
      <c r="B9" s="41" t="s">
        <v>51</v>
      </c>
      <c r="C9" s="41" t="s">
        <v>95</v>
      </c>
      <c r="D9" s="41" t="s">
        <v>98</v>
      </c>
      <c r="E9" s="41" t="s">
        <v>97</v>
      </c>
      <c r="F9" s="41" t="s">
        <v>138</v>
      </c>
      <c r="G9" s="41" t="s">
        <v>139</v>
      </c>
      <c r="H9" s="41" t="s">
        <v>144</v>
      </c>
      <c r="I9" s="41" t="s">
        <v>145</v>
      </c>
      <c r="J9" s="41" t="s">
        <v>146</v>
      </c>
    </row>
    <row r="10" spans="1:54" x14ac:dyDescent="0.25">
      <c r="A10" s="42">
        <v>2006</v>
      </c>
      <c r="B10" s="43">
        <v>51.91660984</v>
      </c>
      <c r="C10" s="43">
        <v>42.526210390000003</v>
      </c>
      <c r="D10" s="43">
        <v>37.403049070000002</v>
      </c>
      <c r="E10" s="43">
        <v>38.29853336</v>
      </c>
      <c r="F10" s="43">
        <v>40.39</v>
      </c>
      <c r="G10" s="43">
        <v>39.409264273333328</v>
      </c>
      <c r="H10" s="43">
        <v>42.526210390000003</v>
      </c>
      <c r="I10" s="43">
        <v>37.403049070000002</v>
      </c>
      <c r="J10" s="43">
        <v>5.1231613200000012</v>
      </c>
    </row>
    <row r="11" spans="1:54" x14ac:dyDescent="0.25">
      <c r="A11" s="42">
        <v>2007</v>
      </c>
      <c r="B11" s="43">
        <v>54.533101909999999</v>
      </c>
      <c r="C11" s="43">
        <v>42.883267080000003</v>
      </c>
      <c r="D11" s="43">
        <v>36.895798169999999</v>
      </c>
      <c r="E11" s="43">
        <v>38.441546379999998</v>
      </c>
      <c r="F11" s="43">
        <v>40.25</v>
      </c>
      <c r="G11" s="43">
        <v>39.406870543333334</v>
      </c>
      <c r="H11" s="43">
        <v>42.883267080000003</v>
      </c>
      <c r="I11" s="43">
        <v>36.895798169999999</v>
      </c>
      <c r="J11" s="43">
        <v>5.987468910000004</v>
      </c>
    </row>
    <row r="12" spans="1:54" x14ac:dyDescent="0.25">
      <c r="A12" s="42">
        <v>2008</v>
      </c>
      <c r="B12" s="43">
        <v>54.097724560000003</v>
      </c>
      <c r="C12" s="43">
        <v>43.436631169999998</v>
      </c>
      <c r="D12" s="43">
        <v>33.604781780000003</v>
      </c>
      <c r="E12" s="43">
        <v>38.835917469999998</v>
      </c>
      <c r="F12" s="43">
        <v>40.78</v>
      </c>
      <c r="G12" s="43">
        <v>38.625776806666664</v>
      </c>
      <c r="H12" s="43">
        <v>43.436631169999998</v>
      </c>
      <c r="I12" s="43">
        <v>33.604781780000003</v>
      </c>
      <c r="J12" s="43">
        <v>9.831849389999995</v>
      </c>
    </row>
    <row r="13" spans="1:54" x14ac:dyDescent="0.25">
      <c r="A13" s="42">
        <v>2009</v>
      </c>
      <c r="B13" s="43">
        <v>53.097248929999999</v>
      </c>
      <c r="C13" s="43">
        <v>42.00593903</v>
      </c>
      <c r="D13" s="43">
        <v>33.159180380000002</v>
      </c>
      <c r="E13" s="43">
        <v>37.714510160000003</v>
      </c>
      <c r="F13" s="43">
        <v>40.39</v>
      </c>
      <c r="G13" s="43">
        <v>37.62654319</v>
      </c>
      <c r="H13" s="43">
        <v>42.00593903</v>
      </c>
      <c r="I13" s="43">
        <v>33.159180380000002</v>
      </c>
      <c r="J13" s="43">
        <v>8.8467586499999982</v>
      </c>
    </row>
    <row r="14" spans="1:54" x14ac:dyDescent="0.25">
      <c r="A14" s="42">
        <v>2010</v>
      </c>
      <c r="B14" s="43">
        <v>46.605061110000001</v>
      </c>
      <c r="C14" s="43">
        <v>42.130288970000002</v>
      </c>
      <c r="D14" s="43">
        <v>33.253530529999999</v>
      </c>
      <c r="E14" s="43">
        <v>37.917042080000002</v>
      </c>
      <c r="F14" s="43">
        <v>40.24</v>
      </c>
      <c r="G14" s="43">
        <v>37.766953860000001</v>
      </c>
      <c r="H14" s="43">
        <v>42.130288970000002</v>
      </c>
      <c r="I14" s="43">
        <v>33.253530529999999</v>
      </c>
      <c r="J14" s="43">
        <v>8.8767584400000032</v>
      </c>
    </row>
    <row r="15" spans="1:54" x14ac:dyDescent="0.25">
      <c r="A15" s="42">
        <v>2011</v>
      </c>
      <c r="B15" s="43">
        <v>49.493277329999998</v>
      </c>
      <c r="C15" s="43">
        <v>42.607350570000001</v>
      </c>
      <c r="D15" s="43">
        <v>33.388430450000001</v>
      </c>
      <c r="E15" s="43">
        <v>38.830171800000002</v>
      </c>
      <c r="F15" s="43">
        <v>40.81</v>
      </c>
      <c r="G15" s="43">
        <v>38.275317606666668</v>
      </c>
      <c r="H15" s="43">
        <v>42.607350570000001</v>
      </c>
      <c r="I15" s="43">
        <v>33.388430450000001</v>
      </c>
      <c r="J15" s="43">
        <v>9.2189201199999999</v>
      </c>
    </row>
    <row r="16" spans="1:54" x14ac:dyDescent="0.25">
      <c r="A16" s="42">
        <v>2012</v>
      </c>
      <c r="B16" s="43">
        <v>49.51979309</v>
      </c>
      <c r="C16" s="43">
        <v>42.454052050000001</v>
      </c>
      <c r="D16" s="43">
        <v>34.618068819999998</v>
      </c>
      <c r="E16" s="43">
        <v>39.622171379999997</v>
      </c>
      <c r="F16" s="43">
        <v>41.01</v>
      </c>
      <c r="G16" s="43">
        <v>38.898097416666666</v>
      </c>
      <c r="H16" s="43">
        <v>42.454052050000001</v>
      </c>
      <c r="I16" s="43">
        <v>34.618068819999998</v>
      </c>
      <c r="J16" s="43">
        <v>7.8359832300000036</v>
      </c>
    </row>
    <row r="17" spans="1:10" x14ac:dyDescent="0.25">
      <c r="A17" s="42">
        <v>2013</v>
      </c>
      <c r="B17" s="43">
        <v>49.02723735</v>
      </c>
      <c r="C17" s="43">
        <v>42.441222209999999</v>
      </c>
      <c r="D17" s="43">
        <v>34.691504809999998</v>
      </c>
      <c r="E17" s="43">
        <v>41.125322990000001</v>
      </c>
      <c r="F17" s="43">
        <v>40.92</v>
      </c>
      <c r="G17" s="43">
        <v>39.419350003333335</v>
      </c>
      <c r="H17" s="43">
        <v>42.441222209999999</v>
      </c>
      <c r="I17" s="43">
        <v>34.691504809999998</v>
      </c>
      <c r="J17" s="43">
        <v>7.7497174000000015</v>
      </c>
    </row>
    <row r="18" spans="1:10" x14ac:dyDescent="0.25">
      <c r="A18" s="42">
        <v>2014</v>
      </c>
      <c r="B18" s="43">
        <v>49.02723735</v>
      </c>
      <c r="C18" s="43">
        <v>42.576895489999998</v>
      </c>
      <c r="D18" s="43">
        <v>34.781908569999999</v>
      </c>
      <c r="E18" s="43">
        <v>41.25039237</v>
      </c>
      <c r="F18" s="43">
        <v>40.89</v>
      </c>
      <c r="G18" s="43">
        <v>39.536398810000001</v>
      </c>
      <c r="H18" s="43">
        <v>42.576895489999998</v>
      </c>
      <c r="I18" s="43">
        <v>34.781908569999999</v>
      </c>
      <c r="J18" s="43">
        <v>7.7949869199999995</v>
      </c>
    </row>
    <row r="19" spans="1:10" x14ac:dyDescent="0.25">
      <c r="A19" s="42">
        <v>2015</v>
      </c>
      <c r="B19" s="43">
        <v>49.03</v>
      </c>
      <c r="C19" s="43">
        <v>42.75</v>
      </c>
      <c r="D19" s="43">
        <v>34.86</v>
      </c>
      <c r="E19" s="43">
        <v>41.35</v>
      </c>
      <c r="F19" s="43">
        <v>40.68</v>
      </c>
      <c r="G19" s="43">
        <v>39.653333333333336</v>
      </c>
      <c r="H19" s="43">
        <v>42.75</v>
      </c>
      <c r="I19" s="43">
        <v>34.86</v>
      </c>
      <c r="J19" s="43">
        <v>7.8900000000000006</v>
      </c>
    </row>
    <row r="20" spans="1:10" x14ac:dyDescent="0.25">
      <c r="A20" s="42">
        <v>2016</v>
      </c>
      <c r="B20" s="43">
        <v>48.25</v>
      </c>
      <c r="C20" s="43">
        <v>42.97</v>
      </c>
      <c r="D20" s="43">
        <v>35.78</v>
      </c>
      <c r="E20" s="43">
        <v>41.49</v>
      </c>
      <c r="F20" s="43">
        <v>41.68</v>
      </c>
      <c r="G20" s="43">
        <v>40.080000000000005</v>
      </c>
      <c r="H20" s="43">
        <v>42.97</v>
      </c>
      <c r="I20" s="43">
        <v>35.78</v>
      </c>
      <c r="J20" s="43">
        <v>7.1899999999999977</v>
      </c>
    </row>
    <row r="21" spans="1:10" x14ac:dyDescent="0.25">
      <c r="A21" s="42">
        <v>2017</v>
      </c>
      <c r="B21" s="43">
        <v>46.15</v>
      </c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42">
        <v>2018</v>
      </c>
      <c r="B22" s="43">
        <v>45.27</v>
      </c>
      <c r="C22" s="43"/>
      <c r="D22" s="43"/>
      <c r="E22" s="43"/>
      <c r="F22" s="43"/>
      <c r="G22" s="43"/>
      <c r="H22" s="43"/>
      <c r="I22" s="43"/>
      <c r="J22" s="43"/>
    </row>
    <row r="24" spans="1:10" x14ac:dyDescent="0.25">
      <c r="B24" s="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/>
  </sheetViews>
  <sheetFormatPr defaultRowHeight="15.75" x14ac:dyDescent="0.25"/>
  <cols>
    <col min="1" max="1" width="12" style="35" bestFit="1" customWidth="1"/>
    <col min="2" max="2" width="11.5703125" style="35" customWidth="1"/>
    <col min="3" max="3" width="9.140625" style="35"/>
    <col min="4" max="4" width="11.85546875" style="35" customWidth="1"/>
    <col min="5" max="9" width="9.140625" style="35"/>
    <col min="10" max="10" width="16.7109375" style="35" customWidth="1"/>
    <col min="11" max="16384" width="9.140625" style="35"/>
  </cols>
  <sheetData>
    <row r="1" spans="1:50" x14ac:dyDescent="0.25">
      <c r="A1" s="45" t="s">
        <v>46</v>
      </c>
      <c r="B1" s="47" t="s">
        <v>151</v>
      </c>
    </row>
    <row r="2" spans="1:50" x14ac:dyDescent="0.25">
      <c r="A2" s="45" t="s">
        <v>148</v>
      </c>
      <c r="B2" s="36"/>
    </row>
    <row r="3" spans="1:50" x14ac:dyDescent="0.25">
      <c r="A3" s="46" t="s">
        <v>47</v>
      </c>
      <c r="B3" s="36"/>
    </row>
    <row r="4" spans="1:50" x14ac:dyDescent="0.25">
      <c r="A4" s="46" t="s">
        <v>149</v>
      </c>
      <c r="B4" s="34" t="s">
        <v>152</v>
      </c>
    </row>
    <row r="5" spans="1:50" x14ac:dyDescent="0.25">
      <c r="A5" s="45" t="s">
        <v>48</v>
      </c>
      <c r="B5" s="37"/>
    </row>
    <row r="6" spans="1:50" s="38" customFormat="1" x14ac:dyDescent="0.25">
      <c r="A6" s="45" t="s">
        <v>150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spans="1:50" x14ac:dyDescent="0.25">
      <c r="A7" s="3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x14ac:dyDescent="0.25">
      <c r="A9" s="40"/>
      <c r="B9" s="41" t="s">
        <v>51</v>
      </c>
      <c r="C9" s="41" t="s">
        <v>95</v>
      </c>
      <c r="D9" s="41" t="s">
        <v>98</v>
      </c>
      <c r="E9" s="41" t="s">
        <v>97</v>
      </c>
      <c r="F9" s="41" t="s">
        <v>138</v>
      </c>
      <c r="G9" s="41" t="s">
        <v>139</v>
      </c>
      <c r="H9" s="41" t="s">
        <v>144</v>
      </c>
      <c r="I9" s="41" t="s">
        <v>145</v>
      </c>
      <c r="J9" s="41" t="s">
        <v>146</v>
      </c>
    </row>
    <row r="10" spans="1:50" x14ac:dyDescent="0.25">
      <c r="A10" s="42">
        <v>2006</v>
      </c>
      <c r="B10" s="43">
        <v>46.531268109999999</v>
      </c>
      <c r="C10" s="43">
        <v>39.390477689999997</v>
      </c>
      <c r="D10" s="43">
        <v>38.953776769999997</v>
      </c>
      <c r="E10" s="43">
        <v>33.703196589999997</v>
      </c>
      <c r="F10" s="43">
        <v>37.212913307599997</v>
      </c>
      <c r="G10" s="43">
        <v>37.349150350000002</v>
      </c>
      <c r="H10" s="43">
        <v>39.390477689999997</v>
      </c>
      <c r="I10" s="43">
        <v>33.703196589999997</v>
      </c>
      <c r="J10" s="43">
        <v>5.6872810999999999</v>
      </c>
    </row>
    <row r="11" spans="1:50" x14ac:dyDescent="0.25">
      <c r="A11" s="42">
        <v>2007</v>
      </c>
      <c r="B11" s="43">
        <v>49.281380489999997</v>
      </c>
      <c r="C11" s="43">
        <v>37.467423160000003</v>
      </c>
      <c r="D11" s="43">
        <v>35.125491230000002</v>
      </c>
      <c r="E11" s="43">
        <v>34.178921780000003</v>
      </c>
      <c r="F11" s="43">
        <v>36.937680887999903</v>
      </c>
      <c r="G11" s="43">
        <v>35.590612056666664</v>
      </c>
      <c r="H11" s="43">
        <v>37.467423160000003</v>
      </c>
      <c r="I11" s="43">
        <v>34.178921780000003</v>
      </c>
      <c r="J11" s="43">
        <v>3.2885013799999996</v>
      </c>
    </row>
    <row r="12" spans="1:50" x14ac:dyDescent="0.25">
      <c r="A12" s="42">
        <v>2008</v>
      </c>
      <c r="B12" s="43">
        <v>49.018360350000002</v>
      </c>
      <c r="C12" s="43">
        <v>37.902408940000001</v>
      </c>
      <c r="D12" s="43">
        <v>31.659188579999999</v>
      </c>
      <c r="E12" s="43">
        <v>34.86905144</v>
      </c>
      <c r="F12" s="43">
        <v>37.344669616153801</v>
      </c>
      <c r="G12" s="43">
        <v>34.810216319999995</v>
      </c>
      <c r="H12" s="43">
        <v>37.902408940000001</v>
      </c>
      <c r="I12" s="43">
        <v>31.659188579999999</v>
      </c>
      <c r="J12" s="43">
        <v>6.2432203600000022</v>
      </c>
    </row>
    <row r="13" spans="1:50" x14ac:dyDescent="0.25">
      <c r="A13" s="42">
        <v>2009</v>
      </c>
      <c r="B13" s="43">
        <v>48.160817360000003</v>
      </c>
      <c r="C13" s="43">
        <v>37.240612560000002</v>
      </c>
      <c r="D13" s="43">
        <v>31.345958270000001</v>
      </c>
      <c r="E13" s="43">
        <v>33.412822830000003</v>
      </c>
      <c r="F13" s="43">
        <v>36.8445851630769</v>
      </c>
      <c r="G13" s="43">
        <v>33.99979788666667</v>
      </c>
      <c r="H13" s="43">
        <v>37.240612560000002</v>
      </c>
      <c r="I13" s="43">
        <v>31.345958270000001</v>
      </c>
      <c r="J13" s="43">
        <v>5.8946542900000019</v>
      </c>
    </row>
    <row r="14" spans="1:50" x14ac:dyDescent="0.25">
      <c r="A14" s="42">
        <v>2010</v>
      </c>
      <c r="B14" s="43">
        <v>41.660740019999999</v>
      </c>
      <c r="C14" s="43">
        <v>37.215076639999999</v>
      </c>
      <c r="D14" s="43">
        <v>31.55554759</v>
      </c>
      <c r="E14" s="43">
        <v>33.634194399999998</v>
      </c>
      <c r="F14" s="43">
        <v>36.8754298396153</v>
      </c>
      <c r="G14" s="43">
        <v>34.134939543333331</v>
      </c>
      <c r="H14" s="43">
        <v>37.215076639999999</v>
      </c>
      <c r="I14" s="43">
        <v>31.55554759</v>
      </c>
      <c r="J14" s="43">
        <v>5.6595290499999997</v>
      </c>
    </row>
    <row r="15" spans="1:50" x14ac:dyDescent="0.25">
      <c r="A15" s="42">
        <v>2011</v>
      </c>
      <c r="B15" s="43">
        <v>41.269118820000003</v>
      </c>
      <c r="C15" s="43">
        <v>37.672883390000003</v>
      </c>
      <c r="D15" s="43">
        <v>31.820182469999999</v>
      </c>
      <c r="E15" s="43">
        <v>34.639377570000001</v>
      </c>
      <c r="F15" s="43">
        <v>37.635058236923001</v>
      </c>
      <c r="G15" s="43">
        <v>34.710814476666663</v>
      </c>
      <c r="H15" s="43">
        <v>37.672883390000003</v>
      </c>
      <c r="I15" s="43">
        <v>31.820182469999999</v>
      </c>
      <c r="J15" s="43">
        <v>5.8527009200000037</v>
      </c>
    </row>
    <row r="16" spans="1:50" x14ac:dyDescent="0.25">
      <c r="A16" s="42">
        <v>2012</v>
      </c>
      <c r="B16" s="43">
        <v>41.85856184</v>
      </c>
      <c r="C16" s="43">
        <v>37.341433330000001</v>
      </c>
      <c r="D16" s="43">
        <v>33.1425336</v>
      </c>
      <c r="E16" s="43">
        <v>35.479010879999997</v>
      </c>
      <c r="F16" s="43">
        <v>37.768175124999999</v>
      </c>
      <c r="G16" s="43">
        <v>35.320992603333337</v>
      </c>
      <c r="H16" s="43">
        <v>37.341433330000001</v>
      </c>
      <c r="I16" s="43">
        <v>33.1425336</v>
      </c>
      <c r="J16" s="43">
        <v>4.1988997300000008</v>
      </c>
    </row>
    <row r="17" spans="1:10" x14ac:dyDescent="0.25">
      <c r="A17" s="42">
        <v>2013</v>
      </c>
      <c r="B17" s="43">
        <v>41.613045569999997</v>
      </c>
      <c r="C17" s="43">
        <v>37.31789955</v>
      </c>
      <c r="D17" s="43">
        <v>33.283737049999999</v>
      </c>
      <c r="E17" s="43">
        <v>37.072069769999999</v>
      </c>
      <c r="F17" s="43">
        <v>37.803465628888802</v>
      </c>
      <c r="G17" s="43">
        <v>35.891235456666671</v>
      </c>
      <c r="H17" s="43">
        <v>37.31789955</v>
      </c>
      <c r="I17" s="43">
        <v>33.283737049999999</v>
      </c>
      <c r="J17" s="43">
        <v>4.0341625000000008</v>
      </c>
    </row>
    <row r="18" spans="1:10" x14ac:dyDescent="0.25">
      <c r="A18" s="42">
        <v>2014</v>
      </c>
      <c r="B18" s="43">
        <v>41.901079170000003</v>
      </c>
      <c r="C18" s="43">
        <v>37.635102099999997</v>
      </c>
      <c r="D18" s="43">
        <v>33.5359038</v>
      </c>
      <c r="E18" s="43">
        <v>37.307473799999997</v>
      </c>
      <c r="F18" s="43">
        <v>37.689515835925903</v>
      </c>
      <c r="G18" s="43">
        <v>36.159493233333329</v>
      </c>
      <c r="H18" s="43">
        <v>37.635102099999997</v>
      </c>
      <c r="I18" s="43">
        <v>33.5359038</v>
      </c>
      <c r="J18" s="43">
        <v>4.0991982999999976</v>
      </c>
    </row>
    <row r="19" spans="1:10" x14ac:dyDescent="0.25">
      <c r="A19" s="42">
        <v>2015</v>
      </c>
      <c r="B19" s="43">
        <v>42.161388180000003</v>
      </c>
      <c r="C19" s="43">
        <v>37.647671459999998</v>
      </c>
      <c r="D19" s="43">
        <v>33.665050829999998</v>
      </c>
      <c r="E19" s="43">
        <v>37.514006260000002</v>
      </c>
      <c r="F19" s="43">
        <v>37.201983819259198</v>
      </c>
      <c r="G19" s="43">
        <v>36.275576183333335</v>
      </c>
      <c r="H19" s="43">
        <v>37.647671459999998</v>
      </c>
      <c r="I19" s="43">
        <v>33.665050829999998</v>
      </c>
      <c r="J19" s="43">
        <v>3.9826206299999996</v>
      </c>
    </row>
    <row r="20" spans="1:10" x14ac:dyDescent="0.25">
      <c r="A20" s="42">
        <v>2016</v>
      </c>
      <c r="B20" s="43">
        <v>40.97477336</v>
      </c>
      <c r="C20" s="43">
        <v>37.873438640000003</v>
      </c>
      <c r="D20" s="43">
        <v>33.787040580000003</v>
      </c>
      <c r="E20" s="43">
        <v>37.726291260000004</v>
      </c>
      <c r="F20" s="43">
        <v>37.898874893636297</v>
      </c>
      <c r="G20" s="43">
        <v>36.462256826666675</v>
      </c>
      <c r="H20" s="43">
        <v>37.873438640000003</v>
      </c>
      <c r="I20" s="43">
        <v>33.787040580000003</v>
      </c>
      <c r="J20" s="43">
        <v>4.0863980600000005</v>
      </c>
    </row>
    <row r="21" spans="1:10" x14ac:dyDescent="0.25">
      <c r="A21" s="42">
        <v>2017</v>
      </c>
      <c r="B21" s="43">
        <v>38.61</v>
      </c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42">
        <v>2018</v>
      </c>
      <c r="B22" s="43">
        <v>37.6</v>
      </c>
      <c r="C22" s="43"/>
      <c r="D22" s="43"/>
      <c r="E22" s="43"/>
      <c r="F22" s="43"/>
      <c r="G22" s="43"/>
      <c r="H22" s="43"/>
      <c r="I22" s="43"/>
      <c r="J22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</vt:vector>
  </HeadingPairs>
  <TitlesOfParts>
    <vt:vector size="22" baseType="lpstr">
      <vt:lpstr>IV.14 d</vt:lpstr>
      <vt:lpstr>IV. 15 d</vt:lpstr>
      <vt:lpstr>IV.16 d</vt:lpstr>
      <vt:lpstr>IV.17 d</vt:lpstr>
      <vt:lpstr>IV.18 d</vt:lpstr>
      <vt:lpstr>IV.19 d</vt:lpstr>
      <vt:lpstr>IV.20 d</vt:lpstr>
      <vt:lpstr>IV.21 d</vt:lpstr>
      <vt:lpstr>IV.22 d</vt:lpstr>
      <vt:lpstr>IV.23 d</vt:lpstr>
      <vt:lpstr>IV.24 d</vt:lpstr>
      <vt:lpstr>IV.14 ch</vt:lpstr>
      <vt:lpstr>IV. 15 ch</vt:lpstr>
      <vt:lpstr>IV.16 ch</vt:lpstr>
      <vt:lpstr>IV.17 ch</vt:lpstr>
      <vt:lpstr>IV.18 ch</vt:lpstr>
      <vt:lpstr>IV.19 ch</vt:lpstr>
      <vt:lpstr>IV.20 ch</vt:lpstr>
      <vt:lpstr>IV.21 ch</vt:lpstr>
      <vt:lpstr>IV.22 ch</vt:lpstr>
      <vt:lpstr>IV.23 ch</vt:lpstr>
      <vt:lpstr>IV.24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2017-10-06T16:39:10Z</dcterms:modified>
</cp:coreProperties>
</file>