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2210" tabRatio="899" firstSheet="5" activeTab="7"/>
  </bookViews>
  <sheets>
    <sheet name="IV.31 d" sheetId="3" r:id="rId1"/>
    <sheet name="IV.31 ch" sheetId="4" r:id="rId2"/>
    <sheet name="IV.32 d" sheetId="75" r:id="rId3"/>
    <sheet name="IV.32 ch" sheetId="76" r:id="rId4"/>
    <sheet name="IV.33 d" sheetId="77" r:id="rId5"/>
    <sheet name="IV.33 ch" sheetId="78" r:id="rId6"/>
    <sheet name="IV.34 d" sheetId="5" r:id="rId7"/>
    <sheet name="IV.34 ch" sheetId="6" r:id="rId8"/>
    <sheet name="IV.35 d" sheetId="79" r:id="rId9"/>
    <sheet name="IV.35 ch" sheetId="80" r:id="rId10"/>
    <sheet name="IV.36 d" sheetId="81" r:id="rId11"/>
    <sheet name="IV. 36 ch" sheetId="82" r:id="rId12"/>
    <sheet name="IV.37 d" sheetId="83" r:id="rId13"/>
    <sheet name="IV.37 ch" sheetId="84" r:id="rId14"/>
    <sheet name="IV.38 d" sheetId="11" r:id="rId15"/>
    <sheet name="IV.38 ch" sheetId="12" r:id="rId16"/>
    <sheet name="IV.39 d" sheetId="14" r:id="rId17"/>
    <sheet name="IV.39 ch" sheetId="15" r:id="rId18"/>
    <sheet name="IV.40 d" sheetId="85" r:id="rId19"/>
    <sheet name="IV.40 ch" sheetId="86" r:id="rId20"/>
    <sheet name="IV.41 d" sheetId="87" r:id="rId21"/>
    <sheet name="IV.41 ch" sheetId="88" r:id="rId22"/>
    <sheet name="IV.42 d" sheetId="89" r:id="rId23"/>
    <sheet name="IV.42 ch" sheetId="91" r:id="rId24"/>
    <sheet name="IV.43 d" sheetId="92" r:id="rId25"/>
    <sheet name="IV.43 ch" sheetId="93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mod1">[0]!__mod1</definedName>
    <definedName name="_12" hidden="1">[1]Market!#REF!</definedName>
    <definedName name="_123Graph_A" hidden="1">[2]Market!#REF!</definedName>
    <definedName name="_c11_baseline">OFFSET('[3]c1-1'!$L$14,0,0,COUNTA('[3]c1-1'!$A$14:$A$1003))</definedName>
    <definedName name="_c11_datum">OFFSET('[3]c1-1'!$A$14,0,0,COUNTA('[3]c1-1'!$A$14:$A$1003))</definedName>
    <definedName name="_c11_dbaseline">OFFSET('[3]c1-1'!$G$14,0,0,COUNTA('[3]c1-1'!$A$14:$A$1003))</definedName>
    <definedName name="_c11_dummyfcastminus">OFFSET('[3]c1-1'!$N$14,0,0,COUNTA('[3]c1-1'!$A$14:$A$1003))</definedName>
    <definedName name="_c11_dummyfcastplus">OFFSET('[3]c1-1'!$M$14,0,0,COUNTA('[3]c1-1'!$A$14:$A$1003))</definedName>
    <definedName name="_c11_lower30">OFFSET('[3]c1-1'!$F$14,0,0,COUNTA('[3]c1-1'!$A$14:$A$1003))</definedName>
    <definedName name="_c11_lower60">OFFSET('[3]c1-1'!$E$14,0,0,COUNTA('[3]c1-1'!$A$14:$A$1003))</definedName>
    <definedName name="_c11_lower90">OFFSET('[3]c1-1'!$D$14,0,0,COUNTA('[3]c1-1'!$A$14:$A$1003))</definedName>
    <definedName name="_c11_target">OFFSET('[3]c1-1'!$K$14,0,0,COUNTA('[3]c1-1'!$A$14:$A$1003))</definedName>
    <definedName name="_c11_upper30">OFFSET('[3]c1-1'!$H$14,0,0,COUNTA('[3]c1-1'!$A$14:$A$1003))</definedName>
    <definedName name="_c11_upper60">OFFSET('[3]c1-1'!$I$14,0,0,COUNTA('[3]c1-1'!$A$14:$A$1003))</definedName>
    <definedName name="_c11_upper90">OFFSET('[3]c1-1'!$J$14,0,0,COUNTA('[3]c1-1'!$A$14:$A$1003))</definedName>
    <definedName name="_c112_datum">OFFSET('[3]c1-14'!#REF!,0,0,COUNTA('[3]c1-14'!$A$15:$A$1004))</definedName>
    <definedName name="_c112_dummyfcastminus">OFFSET('[3]c1-14'!$F$15,0,0,COUNTA('[3]c1-14'!$A$15:$A$1004))</definedName>
    <definedName name="_c112_dummyfcastplus">OFFSET('[3]c1-14'!$E$15,0,0,COUNTA('[3]c1-14'!$A$15:$A$1004))</definedName>
    <definedName name="_c112_emprate">OFFSET('[3]c1-14'!#REF!,0,0,COUNTA('[3]c1-14'!$A$15:$A$1004))</definedName>
    <definedName name="_c112_participation">OFFSET('[3]c1-14'!#REF!,0,0,COUNTA('[3]c1-14'!$A$15:$A$1004))</definedName>
    <definedName name="_c112_unemprate">OFFSET('[3]c1-14'!#REF!,0,0,COUNTA('[3]c1-14'!$A$15:$A$1004))</definedName>
    <definedName name="_c13_core">OFFSET('[3]c1-4'!$B$17,0,0,COUNTA('[3]c1-4'!$A$17:$A$1006))</definedName>
    <definedName name="_c13_CPI">OFFSET('[3]c1-4'!$E$17,0,0,COUNTA('[3]c1-4'!$A$17:$A$1006))</definedName>
    <definedName name="_c13_datum">OFFSET('[3]c1-4'!$A$17,0,0,COUNTA('[3]c1-4'!$A$17:$A$1006))</definedName>
    <definedName name="_c13_dummyfcastminus">OFFSET('[3]c1-4'!$I$17,0,0,COUNTA('[3]c1-4'!$A$17:$A$1006))</definedName>
    <definedName name="_c13_dummyfcastplus">OFFSET('[3]c1-4'!$H$17,0,0,COUNTA('[3]c1-4'!$A$17:$A$1006))</definedName>
    <definedName name="_c13_indirecttax">OFFSET('[3]c1-4'!$D$17,0,0,COUNTA('[3]c1-4'!$A$17:$A$1006))</definedName>
    <definedName name="_c13_noncore">OFFSET('[3]c1-4'!$C$17,0,0,COUNTA('[3]c1-4'!$A$17:$A$1006))</definedName>
    <definedName name="_c14_baseline">OFFSET('[3]c1-6'!$K$15,0,0,COUNTA('[3]c1-6'!$A$15:$A$1004))</definedName>
    <definedName name="_c14_datum">OFFSET('[3]c1-6'!$A$15,0,0,COUNTA('[3]c1-6'!$A$15:$A$1004))</definedName>
    <definedName name="_c14_dbaseline">OFFSET('[3]c1-6'!$G$15,0,0,COUNTA('[3]c1-6'!$A$15:$A$1004))</definedName>
    <definedName name="_c14_dummyfcastminus">OFFSET('[3]c1-6'!$M$15,0,0,COUNTA('[3]c1-6'!$A$15:$A$1004))</definedName>
    <definedName name="_c14_dummyfcastplus">OFFSET('[3]c1-6'!$L$15,0,0,COUNTA('[3]c1-6'!$A$15:$A$1004))</definedName>
    <definedName name="_c14_lower30">OFFSET('[3]c1-6'!$F$15,0,0,COUNTA('[3]c1-6'!$A$15:$A$1004))</definedName>
    <definedName name="_c14_lower60">OFFSET('[3]c1-6'!$E$15,0,0,COUNTA('[3]c1-6'!$A$15:$A$1004))</definedName>
    <definedName name="_c14_lower90">OFFSET('[3]c1-6'!$D$15,0,0,COUNTA('[3]c1-6'!$A$15:$A$1004))</definedName>
    <definedName name="_c14_upper30">OFFSET('[3]c1-6'!$H$15,0,0,COUNTA('[3]c1-6'!$A$15:$A$1004))</definedName>
    <definedName name="_c14_upper60">OFFSET('[3]c1-6'!$I$15,0,0,COUNTA('[3]c1-6'!$A$15:$A$1004))</definedName>
    <definedName name="_c14_upper90">OFFSET('[3]c1-6'!$J$15,0,0,COUNTA('[3]c1-6'!$A$15:$A$1004))</definedName>
    <definedName name="_c15_consumption">OFFSET('[4]101'!$B$16,0,0,COUNTA('[4]101'!$A$16:$A$1005))</definedName>
    <definedName name="_c15_datum">OFFSET('[4]101'!$A$16,0,0,COUNTA('[4]101'!$A$16:$A$1005))</definedName>
    <definedName name="_c15_GDP">OFFSET('[4]101'!$G$16,0,0,COUNTA('[4]101'!$A$16:$A$1005))</definedName>
    <definedName name="_c15_government">OFFSET('[4]101'!$C$16,0,0,COUNTA('[4]101'!$A$16:$A$1005))</definedName>
    <definedName name="_c15_inventories">OFFSET('[4]101'!$E$16,0,0,COUNTA('[4]101'!$A$16:$A$1005))</definedName>
    <definedName name="_c15_investment">OFFSET('[4]101'!$D$16,0,0,COUNTA('[4]101'!$A$16:$A$1005))</definedName>
    <definedName name="_c15_netexport">OFFSET('[4]101'!$F$16,0,0,COUNTA('[4]101'!$A$16:$A$1005))</definedName>
    <definedName name="_c16_datum">OFFSET('[3]c1-8'!$A$17,0,0,COUNTA('[3]c1-8'!$A$17:$A$1006))</definedName>
    <definedName name="_c16_dummyfcastminus">OFFSET('[3]c1-8'!$F$17,0,0,COUNTA('[3]c1-8'!$A$17:$A$1006))</definedName>
    <definedName name="_c16_dummyfcastplus">OFFSET('[3]c1-8'!$E$17,0,0,COUNTA('[3]c1-8'!$A$17:$A$1006))</definedName>
    <definedName name="_c16_export">OFFSET('[3]c1-8'!$C$17,0,0,COUNTA('[3]c1-8'!$A$17:$A$1006))</definedName>
    <definedName name="_c16_exportshare">OFFSET('[3]c1-8'!$B$17,0,0,COUNTA('[3]c1-8'!$A$17:$A$1006))</definedName>
    <definedName name="_c16_externaldemand">OFFSET('[3]c1-8'!$D$17,0,0,COUNTA('[3]c1-8'!$A$17:$A$1006))</definedName>
    <definedName name="_c17_datum">OFFSET('[3]c1-9'!$A$17,0,0,COUNTA('[3]c1-9'!$A$17:$A$1006))</definedName>
    <definedName name="_c17_Ic">OFFSET('[3]c1-9'!$D$17,0,0,COUNTA('[3]c1-9'!$A$17:$A$1006))</definedName>
    <definedName name="_c17_Ig">OFFSET('[3]c1-9'!$B$17,0,0,COUNTA('[3]c1-9'!$A$17:$A$1006))</definedName>
    <definedName name="_c17_Ih">OFFSET('[3]c1-9'!$C$17,0,0,COUNTA('[3]c1-9'!$A$17:$A$1006))</definedName>
    <definedName name="_c19_borrfirm">OFFSET('[3]c1-11'!$B$16,0,0,COUNTA('[3]c1-11'!$A$16:$A$1005))</definedName>
    <definedName name="_c19_borrfirm2">OFFSET('[3]c1-11'!$C$16,0,0,COUNTA('[3]c1-11'!$A$16:$A$1005))</definedName>
    <definedName name="_c19_borrhouse">OFFSET('[3]c1-11'!$D$16,0,0,COUNTA('[3]c1-11'!$A$16:$A$1005))</definedName>
    <definedName name="_c19_borrhouse2">OFFSET('[3]c1-11'!$E$16,0,0,COUNTA('[3]c1-11'!$A$16:$A$1005))</definedName>
    <definedName name="_c19_datum">OFFSET('[3]c1-11'!$A$16,0,0,COUNTA('[3]c1-11'!$A$16:$A$1005))</definedName>
    <definedName name="_c31_China">OFFSET('[5]c3-1'!$F$11,0,0,COUNTA('[5]c3-1'!$A$11:$A$1000))</definedName>
    <definedName name="_c31_datum">OFFSET('[5]c3-1'!$A$11,0,0,COUNTA('[5]c3-1'!$A$11:$A$1000))</definedName>
    <definedName name="_c31_EA">OFFSET('[5]c3-1'!$C$11,0,0,COUNTA('[5]c3-1'!$A$11:$A$1000))</definedName>
    <definedName name="_c31_Japan">OFFSET('[5]c3-1'!$E$11,0,0,COUNTA('[5]c3-1'!$A$11:$A$1000))</definedName>
    <definedName name="_c31_Russia">OFFSET('[5]c3-1'!$G$11,0,0,COUNTA('[5]c3-1'!$A$11:$A$1000))</definedName>
    <definedName name="_c31_USA">OFFSET('[5]c3-1'!$D$11,0,0,COUNTA('[5]c3-1'!$A$11:$A$1000))</definedName>
    <definedName name="_c310_c">OFFSET('[5]c3-10'!$B$11,0,0,COUNTA('[5]c3-10'!$A$11:$A$1000))</definedName>
    <definedName name="_c310_datum">OFFSET('[5]c3-10'!$A$11,0,0,COUNTA('[5]c3-10'!$A$11:$A$1000))</definedName>
    <definedName name="_c310_g">OFFSET('[5]c3-10'!$C$11,0,0,COUNTA('[5]c3-10'!$A$11:$A$1000))</definedName>
    <definedName name="_c310_i">OFFSET('[5]c3-10'!$D$11,0,0,COUNTA('[5]c3-10'!$A$11:$A$1000))</definedName>
    <definedName name="_c310_inventories">OFFSET('[5]c3-10'!$E$11,0,0,COUNTA('[5]c3-10'!$A$11:$A$1000))</definedName>
    <definedName name="_c310_nx">OFFSET('[5]c3-10'!$F$11,0,0,COUNTA('[5]c3-10'!$A$11:$A$1000))</definedName>
    <definedName name="_c310_y">OFFSET('[5]c3-10'!$G$11,0,0,COUNTA('[5]c3-10'!$A$11:$A$1000))</definedName>
    <definedName name="_c311_datum">OFFSET('[5]c3-11'!$A$11,0,0,COUNTA('[5]c3-11'!$A$11:$A$1000))</definedName>
    <definedName name="_c311_m">OFFSET('[5]c3-11'!$C$11,0,0,COUNTA('[5]c3-11'!$A$11:$A$1000))</definedName>
    <definedName name="_c311_nx">OFFSET('[5]c3-11'!$D$11,0,0,COUNTA('[5]c3-11'!$A$11:$A$1000))</definedName>
    <definedName name="_c311_x">OFFSET('[5]c3-11'!$B$11,0,0,COUNTA('[5]c3-11'!$A$11:$A$1000))</definedName>
    <definedName name="_c312_automobile">OFFSET('[5]c3-12'!$B$11,0,0,COUNTA('[5]c3-12'!$A$11:$A$1000))</definedName>
    <definedName name="_c312_datum">OFFSET('[5]c3-12'!$A$11,0,0,COUNTA('[5]c3-12'!$A$11:$A$1000))</definedName>
    <definedName name="_c312_other">OFFSET('[5]c3-12'!$C$11,0,0,COUNTA('[5]c3-12'!$A$11:$A$1000))</definedName>
    <definedName name="_c312_total">OFFSET('[5]c3-12'!$D$11,0,0,COUNTA('[5]c3-12'!$A$11:$A$1000))</definedName>
    <definedName name="_c314_datum">OFFSET('[5]c3-14'!$A$11,0,0,COUNTA('[5]c3-14'!$A$11:$A$1000))</definedName>
    <definedName name="_c314_household">OFFSET('[5]c3-14'!$C$11,0,0,COUNTA('[5]c3-14'!$A$11:$A$1000))</definedName>
    <definedName name="_c314_MNBcomposit">OFFSET('[5]c3-14'!$B$11,0,0,COUNTA('[5]c3-14'!$A$11:$A$1000))</definedName>
    <definedName name="_c314_unemployment">OFFSET('[5]c3-14'!$D$11,0,0,COUNTA('[5]c3-14'!$A$11:$A$1000))</definedName>
    <definedName name="_c315_consumerconfidence">OFFSET('[5]c3-15'!$D$11,0,0,COUNTA('[5]c3-15'!$A$11:$A$1000))</definedName>
    <definedName name="_c315_datum">OFFSET('[5]c3-15'!$A$11,0,0,COUNTA('[5]c3-15'!$A$11:$A$1000))</definedName>
    <definedName name="_c315_netwage">OFFSET('[5]c3-15'!$C$11,0,0,COUNTA('[5]c3-15'!$A$11:$A$1000))</definedName>
    <definedName name="_c315_retailsales">OFFSET('[5]c3-15'!$B$11,0,0,COUNTA('[5]c3-15'!$A$11:$A$1000))</definedName>
    <definedName name="_c316_bankconsumer">OFFSET('[5]c3-16'!$C$11,0,0,COUNTA('[5]c3-16'!$A$11:$A$1000))</definedName>
    <definedName name="_c316_bankhouse">OFFSET('[5]c3-16'!$B$11,0,0,COUNTA('[5]c3-16'!$A$11:$A$1000))</definedName>
    <definedName name="_c316_datum">OFFSET('[5]c3-16'!$A$11,0,0,COUNTA('[5]c3-16'!$A$11:$A$1000))</definedName>
    <definedName name="_c316_netflow">OFFSET('[5]c3-16'!$F$11,0,0,COUNTA('[5]c3-16'!$A$11:$A$1000))</definedName>
    <definedName name="_c316_nonbankconsumer">OFFSET('[5]c3-16'!$E$11,0,0,COUNTA('[5]c3-16'!$A$11:$A$1000))</definedName>
    <definedName name="_c316_nonbankhouse">OFFSET('[5]c3-16'!$D$11,0,0,COUNTA('[5]c3-16'!$A$11:$A$1000))</definedName>
    <definedName name="_c318_datum">OFFSET('[5]c3-18'!$A$11,0,0,COUNTA('[5]c3-18'!$A$11:$A$1000))</definedName>
    <definedName name="_c318_manufacturing">OFFSET('[5]c3-18'!$B$11,0,0,COUNTA('[5]c3-18'!$A$11:$A$1000))</definedName>
    <definedName name="_c318_total">OFFSET('[5]c3-18'!$C$11,0,0,COUNTA('[5]c3-18'!$A$11:$A$1000))</definedName>
    <definedName name="_c319_constructionpermit">OFFSET('[5]c3-19'!$C$11,0,0,COUNTA('[5]c3-19'!$A$11:$A$1000))</definedName>
    <definedName name="_c319_datum">OFFSET('[5]c3-19'!$A$11,0,0,COUNTA('[5]c3-19'!$A$11:$A$1000))</definedName>
    <definedName name="_c319_puttouse">OFFSET('[5]c3-19'!$B$11,0,0,COUNTA('[5]c3-19'!$A$11:$A$1000))</definedName>
    <definedName name="_c320_banklong">OFFSET('[5]c3-20'!$B$11,0,0,COUNTA('[5]c3-20'!$A$11:$A$1000))</definedName>
    <definedName name="_c320_bankshort">OFFSET('[5]c3-20'!$C$11,0,0,COUNTA('[5]c3-20'!$A$11:$A$1000))</definedName>
    <definedName name="_c320_datum">OFFSET('[5]c3-20'!$A$11,0,0,COUNTA('[5]c3-20'!$A$11:$A$1000))</definedName>
    <definedName name="_c320_nonbanklong">OFFSET('[5]c3-20'!$D$11,0,0,COUNTA('[5]c3-20'!$A$11:$A$1000))</definedName>
    <definedName name="_c320_nonbankshort">OFFSET('[5]c3-20'!$E$11,0,0,COUNTA('[5]c3-20'!$A$11:$A$1000))</definedName>
    <definedName name="_c320_total">OFFSET('[5]c3-20'!$F$11,0,0,COUNTA('[5]c3-20'!$A$11:$A$1000))</definedName>
    <definedName name="_c321_consumption">OFFSET('[5]c3-21'!$C$11,0,0,COUNTA('[5]c3-21'!$A$11:$A$1000))</definedName>
    <definedName name="_c321_datum">OFFSET('[5]c3-21'!$A$11,0,0,COUNTA('[5]c3-21'!$A$11:$A$1000))</definedName>
    <definedName name="_c321_governmentinvestment">OFFSET('[5]c3-21'!$D$11,0,0,COUNTA('[5]c3-21'!$A$11:$A$1000))</definedName>
    <definedName name="_c321_transfer">OFFSET('[5]c3-21'!$B$11,0,0,COUNTA('[5]c3-21'!$A$11:$A$1000))</definedName>
    <definedName name="_c325_datum">OFFSET('[5]c3-25'!$A$11,0,0,COUNTA('[5]c3-25'!$A$11:$A$1000))</definedName>
    <definedName name="_c325_datum_hun">OFFSET('[5]c3-25'!$D$11,0,0,COUNTA('[5]c3-25'!$A$11:$A$1000))</definedName>
    <definedName name="_c325_qoq_growth">OFFSET('[5]c3-25'!$C$11,0,0,COUNTA('[5]c3-25'!$A$11:$A$1000))</definedName>
    <definedName name="_c325_yoy_growth">OFFSET('[5]c3-25'!$B$11,0,0,COUNTA('[5]c3-25'!$A$11:$A$1000))</definedName>
    <definedName name="_c326_agriculture">OFFSET('[5]c3-26'!$B$36,0,0,COUNTA('[5]c3-26'!$A$36:$A$1000))</definedName>
    <definedName name="_c326_construction">OFFSET('[5]c3-26'!$D$36,0,0,COUNTA('[5]c3-26'!$A$36:$A$1000))</definedName>
    <definedName name="_c326_datum">OFFSET('[5]c3-26'!$A$36,0,0,COUNTA('[5]c3-26'!$A$36:$A$1000))</definedName>
    <definedName name="_c326_GDP">OFFSET('[5]c3-26'!$H$36,0,0,COUNTA('[5]c3-26'!$A$36:$A$1000))</definedName>
    <definedName name="_c326_industry">OFFSET('[5]c3-26'!$C$36,0,0,COUNTA('[5]c3-26'!$A$36:$A$1000))</definedName>
    <definedName name="_c326_marketservices">OFFSET('[5]c3-26'!$G$36,0,0,COUNTA('[5]c3-26'!$A$36:$A$1000))</definedName>
    <definedName name="_c326_publicservices">OFFSET('[5]c3-26'!$E$36,0,0,COUNTA('[5]c3-26'!$A$36:$A$1000))</definedName>
    <definedName name="_c326_taxes">OFFSET('[5]c3-26'!$F$36,0,0,COUNTA('[5]c3-26'!$A$36:$A$1000))</definedName>
    <definedName name="_c327_automobile">OFFSET('[5]c3-27'!$C$11,0,0,COUNTA('[5]c3-27'!$A$11:$A$1000))</definedName>
    <definedName name="_c327_datum">OFFSET('[5]c3-27'!$A$11,0,0,COUNTA('[5]c3-27'!$A$11:$A$1000))</definedName>
    <definedName name="_c327_electronics">OFFSET('[5]c3-27'!$B$11,0,0,COUNTA('[5]c3-27'!$A$11:$A$1000))</definedName>
    <definedName name="_c327_industry">OFFSET('[5]c3-27'!$D$11,0,0,COUNTA('[5]c3-27'!$A$11:$A$1000))</definedName>
    <definedName name="_c327_other">OFFSET('[5]c3-27'!$E$11,0,0,COUNTA('[5]c3-27'!$A$11:$A$1000))</definedName>
    <definedName name="_c328_datum">OFFSET('[5]c3-28'!$A$11,0,0,COUNTA('[5]c3-28'!$A$11:$A$1000))</definedName>
    <definedName name="_c328_ESI">OFFSET('[5]c3-28'!$C$11,0,0,COUNTA('[5]c3-28'!$A$11:$A$1000))</definedName>
    <definedName name="_c328_neworders">OFFSET('[5]c3-28'!$B$11,0,0,COUNTA('[5]c3-28'!$A$11:$A$1000))</definedName>
    <definedName name="_c329_construction">OFFSET('[5]c3-29'!$B$11,0,0,COUNTA('[5]c3-29'!$A$11:$A$1000))</definedName>
    <definedName name="_c329_constructionorder">OFFSET('[5]c3-29'!$C$11,0,0,COUNTA('[5]c3-29'!$A$11:$A$1000))</definedName>
    <definedName name="_c329_datum">OFFSET('[5]c3-29'!$A$11,0,0,COUNTA('[5]c3-29'!$A$11:$A$1000))</definedName>
    <definedName name="_c329_ESI">OFFSET('[5]c3-29'!$D$11,0,0,COUNTA('[5]c3-29'!$A$11:$A$1000))</definedName>
    <definedName name="_c33_datum">OFFSET('[5]c3-3'!$A$11,0,0,COUNTA('[5]c3-3'!$A$11:$A$1000))</definedName>
    <definedName name="_c33_EABCI">OFFSET('[5]c3-3'!$D$11,0,0,COUNTA('[5]c3-3'!$A$11:$A$1000))</definedName>
    <definedName name="_c33_IFO">OFFSET('[5]c3-3'!$C$11,0,0,COUNTA('[5]c3-3'!$A$11:$A$1000))</definedName>
    <definedName name="_c330_agricultural">OFFSET('[5]c3-31'!$B$11,0,0,COUNTA('[5]c3-31'!$A$11:$A$1000))</definedName>
    <definedName name="_c330_cerealproduction">OFFSET('[5]c3-31'!$C$11,0,0,COUNTA('[5]c3-31'!$A$11:$A$1000))</definedName>
    <definedName name="_c330_cropaverage">OFFSET('[5]c3-31'!$D$11,0,0,COUNTA('[5]c3-31'!$A$11:$A$1000))</definedName>
    <definedName name="_c330_datum">OFFSET('[5]c3-31'!$A$11,0,0,COUNTA('[5]c3-31'!$A$11:$A$1000))</definedName>
    <definedName name="_c331_datum">OFFSET('[5]c3-30'!$A$11,0,0,COUNTA('[5]c3-30'!$A$11:$A$1000))</definedName>
    <definedName name="_c331_food">OFFSET('[5]c3-30'!$C$11,0,0,COUNTA('[5]c3-30'!$A$11:$A$1000))</definedName>
    <definedName name="_c331_fuel">OFFSET('[5]c3-30'!$E$11,0,0,COUNTA('[5]c3-30'!$A$11:$A$1000))</definedName>
    <definedName name="_c331_nonfood">OFFSET('[5]c3-30'!$D$11,0,0,COUNTA('[5]c3-30'!$A$11:$A$1000))</definedName>
    <definedName name="_c331_retailsales">OFFSET('[5]c3-30'!$B$11,0,0,COUNTA('[5]c3-30'!$A$11:$A$1000))</definedName>
    <definedName name="_c332_datum">OFFSET('[5]c3-32'!$A$11,0,0,COUNTA('[5]c3-32'!$A$11:$A$1000))</definedName>
    <definedName name="_c332_domesticnights">OFFSET('[5]c3-32'!$C$11,0,0,COUNTA('[5]c3-32'!$A$11:$A$1000))</definedName>
    <definedName name="_c332_foreignnights">OFFSET('[5]c3-32'!$B$11,0,0,COUNTA('[5]c3-32'!$A$11:$A$1000))</definedName>
    <definedName name="_c332_totalnights">OFFSET('[5]c3-32'!$D$11,0,0,COUNTA('[5]c3-32'!$A$11:$A$1000))</definedName>
    <definedName name="_c336_businessemployment">OFFSET('[5]c3-37'!$B$12,0,0,COUNTA('[5]c3-37'!$A$12:$A$1001))</definedName>
    <definedName name="_c336_datum">OFFSET('[5]c3-37'!$A$12,0,0,COUNTA('[5]c3-37'!$A$12:$A$1001))</definedName>
    <definedName name="_c336_newvacancies">OFFSET('[5]c3-37'!$C$12,0,0,COUNTA('[5]c3-37'!$A$12:$A$1001))</definedName>
    <definedName name="_c341_datum">OFFSET('[5]c3-41'!$A$11,0,0,COUNTA('[5]c3-41'!$A$11:$A$1000))</definedName>
    <definedName name="_c341_outputgap">OFFSET('[5]c3-41'!$C$11,0,0,COUNTA('[5]c3-41'!$A$11:$A$1000))</definedName>
    <definedName name="_c341_resourceutilization">OFFSET('[5]c3-41'!$B$11,0,0,COUNTA('[5]c3-41'!$A$11:$A$1000))</definedName>
    <definedName name="_c341_uncertantybandminus">OFFSET('[5]c3-41'!$D$11,0,0,COUNTA('[5]c3-41'!$A$11:$A$1000))</definedName>
    <definedName name="_c341_uncertantybandplus">OFFSET('[5]c3-41'!$E$11,0,0,COUNTA('[5]c3-41'!$A$11:$A$1000))</definedName>
    <definedName name="_c342_datum">OFFSET('[5]c3-42'!$A$11,0,0,COUNTA('[5]c3-42'!$A$11:$A$1000))</definedName>
    <definedName name="_c342_manufacturing">OFFSET('[5]c3-42'!$B$11,0,0,COUNTA('[5]c3-42'!$A$11:$A$1000))</definedName>
    <definedName name="_c342_marketservices">OFFSET('[5]c3-42'!$C$11,0,0,COUNTA('[5]c3-42'!$A$11:$A$1000))</definedName>
    <definedName name="_c343_construction">OFFSET('[5]c3-43'!$D$11,0,0,COUNTA('[5]c3-43'!$A$11:$A$1000))</definedName>
    <definedName name="_c343_datum">OFFSET('[5]c3-43'!$A$11,0,0,COUNTA('[5]c3-43'!$A$11:$A$1000))</definedName>
    <definedName name="_c343_industry">OFFSET('[5]c3-43'!$B$11,0,0,COUNTA('[5]c3-43'!$A$11:$A$1000))</definedName>
    <definedName name="_c343_services">OFFSET('[5]c3-43'!$C$11,0,0,COUNTA('[5]c3-43'!$A$11:$A$1000))</definedName>
    <definedName name="_c344_datum">OFFSET('[5]c3-44'!$A$7,0,0,COUNTA('[5]c3-44'!$A$7:$A$996))</definedName>
    <definedName name="_c344_grossearnings">OFFSET('[5]c3-44'!$B$7,0,0,COUNTA('[5]c3-44'!$A$7:$A$996))</definedName>
    <definedName name="_c344_grossearningswopremium">OFFSET('[5]c3-44'!$C$7,0,0,COUNTA('[5]c3-44'!$A$7:$A$996))</definedName>
    <definedName name="_c35_brenteur">OFFSET('[5]c3-5'!$C$11,0,0,COUNTA('[5]c3-5'!$A$11:$A$1000))</definedName>
    <definedName name="_c35_brenthuf">OFFSET('[5]c3-5'!#REF!,0,0,COUNTA('[5]c3-5'!$A$11:$A$1000))</definedName>
    <definedName name="_c35_brentusd">OFFSET('[5]c3-5'!$B$11,0,0,COUNTA('[5]c3-5'!$A$11:$A$1000))</definedName>
    <definedName name="_c35_datum">OFFSET('[5]c3-5'!$A$11,0,0,COUNTA('[5]c3-5'!$A$11:$A$1000))</definedName>
    <definedName name="_c35_dummyfcastminus">OFFSET('[5]c3-5'!$E$11,0,0,COUNTA('[5]c3-5'!$A$11:$A$1000))</definedName>
    <definedName name="_c35_dummyfcastplus">OFFSET('[5]c3-5'!$D$11,0,0,COUNTA('[5]c3-5'!$A$11:$A$1000))</definedName>
    <definedName name="_c36_commodity">OFFSET('[5]c3-6'!$E$11,0,0,COUNTA('[5]c3-6'!$A$11:$A$1000))</definedName>
    <definedName name="_c36_commodityfix">OFFSET('[5]c3-6'!$I$11,0,0,COUNTA('[5]c3-6'!$A$11:$A$1000))</definedName>
    <definedName name="_c36_datum">OFFSET('[5]c3-6'!$A$11,0,0,COUNTA('[5]c3-6'!$A$11:$A$1000))</definedName>
    <definedName name="_c36_food">OFFSET('[5]c3-6'!$B$11,0,0,COUNTA('[5]c3-6'!$A$11:$A$1000))</definedName>
    <definedName name="_c36_foodfix">OFFSET('[5]c3-6'!$F$11,0,0,COUNTA('[5]c3-6'!$A$11:$A$1000))</definedName>
    <definedName name="_c36_metals">OFFSET('[5]c3-6'!$C$11,0,0,COUNTA('[5]c3-6'!$A$11:$A$1000))</definedName>
    <definedName name="_c36_metalsfix">OFFSET('[5]c3-6'!$G$11,0,0,COUNTA('[5]c3-6'!$A$11:$A$1000))</definedName>
    <definedName name="_c36_oil">OFFSET('[5]c3-6'!$D$11,0,0,COUNTA('[5]c3-6'!$A$11:$A$1000))</definedName>
    <definedName name="_c36_oilfix">OFFSET('[5]c3-6'!$H$11,0,0,COUNTA('[5]c3-6'!$A$11:$A$1000))</definedName>
    <definedName name="_c37_China">OFFSET('[5]c3-7'!$E$11,0,0,COUNTA('[5]c3-7'!$A$11:$A$1000))</definedName>
    <definedName name="_c37_datum">OFFSET('[5]c3-7'!$A$11,0,0,COUNTA('[5]c3-7'!$A$11:$A$1000))</definedName>
    <definedName name="_c37_EA">OFFSET('[5]c3-7'!$B$11,0,0,COUNTA('[5]c3-7'!$A$11:$A$1000))</definedName>
    <definedName name="_c37_Japan">OFFSET('[5]c3-7'!$D$11,0,0,COUNTA('[5]c3-7'!$A$11:$A$1000))</definedName>
    <definedName name="_c37_Russia">OFFSET('[5]c3-7'!$F$11,0,0,COUNTA('[5]c3-7'!$A$11:$A$1000))</definedName>
    <definedName name="_c37_USA">OFFSET('[5]c3-7'!$C$11,0,0,COUNTA('[5]c3-7'!$A$11:$A$1000))</definedName>
    <definedName name="_c38_datum">OFFSET('[5]c3-8'!$A$11,0,0,COUNTA('[5]c3-8'!$A$11:$A$985))</definedName>
    <definedName name="_c38_dummyfcastminus">OFFSET('[5]c3-8'!$G$11,0,0,COUNTA('[5]c3-8'!$A$11:$A$985))</definedName>
    <definedName name="_c38_dummyfcastplus">OFFSET('[5]c3-8'!$F$11,0,0,COUNTA('[5]c3-8'!$A$11:$A$985))</definedName>
    <definedName name="_c38_Greece">OFFSET('[5]c3-8'!$E$11,0,0,COUNTA('[5]c3-8'!$A$11:$A$985))</definedName>
    <definedName name="_c38_Italy">OFFSET('[5]c3-8'!$B$11,0,0,COUNTA('[5]c3-8'!$A$11:$A$985))</definedName>
    <definedName name="_c38_Portugal">OFFSET('[5]c3-8'!$C$11,0,0,COUNTA('[5]c3-8'!$A$11:$A$985))</definedName>
    <definedName name="_c38_Spain">OFFSET('[5]c3-8'!$D$11,0,0,COUNTA('[5]c3-8'!$A$11:$A$985))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24" hidden="1">'IV.43 d'!$C$11:$D$11</definedName>
    <definedName name="_ftnref3" localSheetId="24">'IV.43 d'!#REF!</definedName>
    <definedName name="_ftnref4" localSheetId="24">'IV.43 d'!#REF!</definedName>
    <definedName name="_IFR2">[0]!_IFR2</definedName>
    <definedName name="_IFR22">[0]!_IFR22</definedName>
    <definedName name="_IFR23">[0]!_IFR23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ort" hidden="1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[6]Market!#REF!</definedName>
    <definedName name="aaa" hidden="1">{"'előző év december'!$A$2:$CP$214"}</definedName>
    <definedName name="ábrák_negyedév">[7]ábrák_né!$A$1</definedName>
    <definedName name="AdatMax">#REF!</definedName>
    <definedName name="AdatMin">#REF!</definedName>
    <definedName name="adózás_előtti_ROE">OFFSET([8]ábrák_adat!$I$3,0,0,[8]ábrák_adat!$A$2,1)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'[9]DATA WORK AREA'!$A$27:$A$33</definedName>
    <definedName name="Baserate_1">OFFSET([10]Adat!$G$2,0,0,#REF!,1)</definedName>
    <definedName name="Baserate_2">OFFSET([10]Adat!$H$2,0,0,#REF!,1)</definedName>
    <definedName name="Baserate_3">OFFSET([10]Adat!$I$2,0,0,#REF!,1)</definedName>
    <definedName name="Baserate_4">OFFSET([10]Adat!$J$2,0,0,#REF!,1)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bspline2">[0]!bspline2</definedName>
    <definedName name="bspline3">[0]!bspline3</definedName>
    <definedName name="buttondate">OFFSET([10]Adat!$R$3,0,0,COUNTA([10]Adat!$R:$R)-2,1)</definedName>
    <definedName name="car_models">OFFSET([11]data!$A$2,0,0,COUNTA([11]data!$A$1:$A$65536)-1,1)</definedName>
    <definedName name="car_models_H">OFFSET([12]data!$A$2,0,0,COUNTA([12]data!$A$1:$A$65536)-1,1)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ompany_car">OFFSET([11]data!$D$2,0,0,COUNTA([11]data!$D$1:$D$65536)-1,1)</definedName>
    <definedName name="company_car_H">OFFSET([12]data!$D$2,0,0,COUNTA([12]data!$D$1:$D$65536)-1,1)</definedName>
    <definedName name="ControlDate">#REF!</definedName>
    <definedName name="ControlDate2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OFFSET([13]date!$A$26,0,0,COUNT([13]date!$A$26:$A$73),1)</definedName>
    <definedName name="data_ff">OFFSET(#REF!,0,0,COUNT(#REF!),1)</definedName>
    <definedName name="data2">OFFSET([14]date!$B$2,0,0,COUNT([14]date!$A$2:$A$188),1)</definedName>
    <definedName name="DATE">OFFSET([10]Adat!$F$2,0,0,#REF!,1)</definedName>
    <definedName name="Date_list">OFFSET([10]Values!$A$7,0,0,COUNT([10]Values!A:A),1)</definedName>
    <definedName name="datum">OFFSET([15]adatok!$AI$2,0,0,1,COUNT([15]adatok!$AI$1:$IV$1))</definedName>
    <definedName name="datum_regiok">OFFSET([16]data!$K$2,0,0,COUNTA([16]data!$A$1:$A$65536)-1,1)</definedName>
    <definedName name="datum_regiok_en">OFFSET([16]data!$L$2,0,0,COUNTA([16]data!$A$1:$A$65536)-1,1)</definedName>
    <definedName name="datum_regiok2">OFFSET([16]data!$A$2,0,0,COUNTA([16]data!$A$1:$A$65536)-1,1)</definedName>
    <definedName name="dátum101">OFFSET([8]ábrák_adat!$A$3,0,0,[8]ábrák_adat!$A$2,1)</definedName>
    <definedName name="dátum102">OFFSET([8]ábrák_adat!$A$67,0,0,[8]ábrák_adat!$A$66,1)</definedName>
    <definedName name="dátum103">OFFSET([8]ábrák_adat!$A$85,0,0,[8]ábrák_adat!$A$84,1)</definedName>
    <definedName name="dátum104">OFFSET([8]adat!$D$1003,0,0,[8]adat!$F$1000,1)</definedName>
    <definedName name="dátum105">OFFSET([8]adat!$D$1152,0,0,[8]adat!$E$1000,1)</definedName>
    <definedName name="datum3M">OFFSET([17]ábrákhoz!$X$8,[17]ábrákhoz!$Z$1,0,[17]ábrákhoz!$AA$1,1)</definedName>
    <definedName name="datumCDS">OFFSET([17]ábrákhoz!$O$8,[17]ábrákhoz!$Q$1,0,[17]ábrákhoz!$R$1,1)</definedName>
    <definedName name="datumdepo">OFFSET([17]ábrákhoz!$CE$8,[17]ábrákhoz!$CU$2,0,[17]ábrákhoz!$CU$3,1)</definedName>
    <definedName name="datumF">OFFSET([17]ábrákhoz!$BX$8,[17]ábrákhoz!$BY$1,0,[17]ábrákhoz!$BZ$1,1)</definedName>
    <definedName name="datumFX">OFFSET([17]ábrákhoz!$A$8,[17]ábrákhoz!$C$3,0,[17]ábrákhoz!$D$3,1)</definedName>
    <definedName name="datumM">OFFSET([17]ábrákhoz!$AP$8,[17]ábrákhoz!$AR$1,0,[17]ábrákhoz!$AS$1,1)</definedName>
    <definedName name="dd">[0]!dd</definedName>
    <definedName name="ddr">[0]!ddr</definedName>
    <definedName name="delafrikadepo">OFFSET([17]ábrákhoz!$CJ$8,[17]ábrákhoz!$CU$2,0,[17]ábrákhoz!$CU$3,1)</definedName>
    <definedName name="delafrikaF">OFFSET([17]ábrákhoz!$CC$8,[17]ábrákhoz!$BY$1,0,[17]ábrákhoz!$BZ$1,1)</definedName>
    <definedName name="delafrikaFX">OFFSET([17]ábrákhoz!$F$8,[17]ábrákhoz!$C$3,0,[17]ábrákhoz!$D$3,1)</definedName>
    <definedName name="delafrikai3M">OFFSET([17]ábrákhoz!$AE$8,[17]ábrákhoz!$Z$1,0,[17]ábrákhoz!$AA$1,1)</definedName>
    <definedName name="delafrikaM">OFFSET([17]ábrákhoz!$AW$8,[17]ábrákhoz!$AR$1,0,[17]ábrákhoz!$AS$1,1)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si">OFFSET([14]ESI!$B$2,0,0,COUNT([14]date!$A$2:$A$188),1)</definedName>
    <definedName name="ew" hidden="1">[2]Market!#REF!</definedName>
    <definedName name="f" hidden="1">{"'előző év december'!$A$2:$CP$214"}</definedName>
    <definedName name="fc">OFFSET([13]date!$B$26,0,0,COUNT([13]date!$B$26:$B$73),1)</definedName>
    <definedName name="feldolg_int">OFFSET('[18]ULC YoY'!$I$30,0,0,COUNT([18]ULC!$A$30:$A$200),1)</definedName>
    <definedName name="feldolg_intalk">OFFSET('[18]ULC YoY'!$O$30,0,0,COUNT([18]ULC!$A$30:$A$200),1)</definedName>
    <definedName name="feldolg_lfs">OFFSET('[18]ULC YoY'!$C$30,0,0,COUNT([18]ULC!$A$30:$A$200),1)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nkep">OFFSET([15]adatok!$AI$18,0,0,1,COUNT([15]adatok!$AI$1:$IV$1))</definedName>
    <definedName name="fiskalis2" hidden="1">[6]Market!#REF!</definedName>
    <definedName name="frt" hidden="1">{"'előző év december'!$A$2:$CP$214"}</definedName>
    <definedName name="fthf" hidden="1">{"'előző év december'!$A$2:$CP$214"}</definedName>
    <definedName name="fuel_employees_CZ">OFFSET([11]data!$M$2,0,0,COUNTA([11]data!$M$1:$M$65536)-1,1)</definedName>
    <definedName name="fuel_employees_CZ_H">OFFSET([12]data!$M$2,0,0,COUNTA([12]data!$M$1:$M$65536)-1,1)</definedName>
    <definedName name="fuel_employees_EN">OFFSET([11]data!$N$2,0,0,COUNTA([11]data!$N$1:$N$65536)-1,1)</definedName>
    <definedName name="fuel_employees_EN_H">OFFSET([12]data!$N$2,0,0,COUNTA([12]data!$N$1:$N$65536)-1,1)</definedName>
    <definedName name="fuel_employer_pay_CZ">OFFSET([11]data!$F$2,0,0,COUNTA([11]data!$F$1:$F$65536)-1,1)</definedName>
    <definedName name="Fuel_employer_pay_CZ_H">OFFSET([12]data!$F$2,0,0,COUNTA([12]data!$F$1:$F$65536)-1,1)</definedName>
    <definedName name="fuel_employer_pay_EN">OFFSET([11]data!$G$2,0,0,COUNTA([11]data!$G$1:$G$65536)-1,1)</definedName>
    <definedName name="fuel_employer_pay_EN_H">OFFSET([12]data!$G$2,0,0,COUNTA([12]data!$G$1:$G$65536)-1,1)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phX" hidden="1">'[9]DATA WORK AREA'!$A$27:$A$33</definedName>
    <definedName name="gvi">OFFSET([14]ESI!$C$2,0,0,COUNT([14]date!$A$2:$A$188),1)</definedName>
    <definedName name="Haromevharom">OFFSET([19]Spreadek!$C$3,0,0,COUNTA([19]Spreadek!$C$3:$C$4864),1)</definedName>
    <definedName name="hathitel">OFFSET(#REF!,1-#REF!,0,#REF!,1)</definedName>
    <definedName name="havi_adózás_előtti_eredmény">OFFSET([8]ábrák_adat!$H$3,0,0,[8]ábrák_adat!$A$2,1)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telflow_házt_FX">OFFSET([8]ábrák_adat!$F$3,0,0,[8]ábrák_adat!$A$2,1)</definedName>
    <definedName name="hitelflow_házt_HUF">OFFSET([8]ábrák_adat!$E$3,0,0,[8]ábrák_adat!$A$2,1)</definedName>
    <definedName name="hitelflow_házt_össz">OFFSET([8]ábrák_adat!$G$3,0,0,[8]ábrák_adat!$A$2,1)</definedName>
    <definedName name="hitelflow_váll_FX">OFFSET([8]ábrák_adat!$C$3,0,0,[8]ábrák_adat!$A$2,1)</definedName>
    <definedName name="hitelflow_váll_HUF">OFFSET([8]ábrák_adat!$B$3,0,0,[8]ábrák_adat!$A$2,1)</definedName>
    <definedName name="hitelflow_váll_össz">OFFSET([8]ábrák_adat!$D$3,0,0,[8]ábrák_adat!$A$2,1)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ntervalLength">#REF!</definedName>
    <definedName name="jov">OFFSET([15]adatok!$AI$16,0,0,1,COUNT([15]adatok!$AI$1:$IV$1))</definedName>
    <definedName name="k">[0]!k</definedName>
    <definedName name="kind_of_fuel_CZ">OFFSET([11]data!$X$2,0,0,COUNTA([11]data!$X$1:$X$65536)-1,1)</definedName>
    <definedName name="kind_of_fuel_CZ_H">OFFSET([12]data!$X$2,0,0,COUNTA([12]data!$X$1:$X$65536)-1,1)</definedName>
    <definedName name="kind_of_fuel_EN">OFFSET([11]data!$Y$2,0,0,COUNTA([11]data!$Y$1:$Y$65536)-1,1)</definedName>
    <definedName name="kind_of_fuel_EN_H">OFFSET([12]data!$Y$2,0,0,COUNTA([12]data!$Y$1:$Y$65536)-1,1)</definedName>
    <definedName name="kopint">OFFSET([14]ESI!$D$2,0,0,COUNT([14]date!$A$2:$A$188),1)</definedName>
    <definedName name="krk">#N/A</definedName>
    <definedName name="kulker" hidden="1">{"'előző év december'!$A$2:$CP$214"}</definedName>
    <definedName name="lengyel3M">OFFSET([17]ábrákhoz!$AA$8,[17]ábrákhoz!$Z$1,0,[17]ábrákhoz!$AA$1,1)</definedName>
    <definedName name="lengyelCDS">OFFSET([17]ábrákhoz!$S$8,[17]ábrákhoz!$Q$1,0,[17]ábrákhoz!$R$1,1)</definedName>
    <definedName name="lengyeldepo">OFFSET([17]ábrákhoz!$CF$8,[17]ábrákhoz!$CU$2,0,[17]ábrákhoz!$CU$3,1)</definedName>
    <definedName name="lengyelF">OFFSET([17]ábrákhoz!$BY$8,[17]ábrákhoz!$BY$1,0,[17]ábrákhoz!$BZ$1,1)</definedName>
    <definedName name="lengyelFX">OFFSET([17]ábrákhoz!$B$8,[17]ábrákhoz!$C$3,0,[17]ábrákhoz!$D$3,1)</definedName>
    <definedName name="lengyelM">OFFSET([17]ábrákhoz!$AS$8,[17]ábrákhoz!$AR$1,0,[17]ábrákhoz!$AS$1,1)</definedName>
    <definedName name="likviditási_többlet_30_napos">OFFSET([8]adat!$E$1152,0,0,[8]adat!$E$1000,1)</definedName>
    <definedName name="m" hidden="1">{"'előző év december'!$A$2:$CP$214"}</definedName>
    <definedName name="magyar3M">OFFSET([17]ábrákhoz!$AC$8,[17]ábrákhoz!$Z$1,0,[17]ábrákhoz!$AA$1,1)</definedName>
    <definedName name="magyarCDS">OFFSET([17]ábrákhoz!$U$8,[17]ábrákhoz!$Q$1,0,[17]ábrákhoz!$R$1,1)</definedName>
    <definedName name="magyardepo">OFFSET([17]ábrákhoz!$CH$8,[17]ábrákhoz!$CU$2,0,[17]ábrákhoz!$CU$3,1)</definedName>
    <definedName name="magyarF">OFFSET([17]ábrákhoz!$CA$8,[17]ábrákhoz!$BY$1,0,[17]ábrákhoz!$BZ$1,1)</definedName>
    <definedName name="magyarFX">OFFSET([17]ábrákhoz!$D$8,[17]ábrákhoz!$C$3,0,[17]ábrákhoz!$D$3,1)</definedName>
    <definedName name="magyarM">OFFSET([17]ábrákhoz!$AU$8,[17]ábrákhoz!$AR$1,0,[17]ábrákhoz!$AS$1,1)</definedName>
    <definedName name="maxminfd">OFFSET([14]area!$C$2,0,0,COUNT([14]date!$A$2:$A$188),1)</definedName>
    <definedName name="maxminpsz">OFFSET([14]area!$E$2,0,0,COUNT([14]date!$A$2:$A$188),1)</definedName>
    <definedName name="mh" hidden="1">{"'előző év december'!$A$2:$CP$214"}</definedName>
    <definedName name="mhz" hidden="1">{"'előző év december'!$A$2:$CP$214"}</definedName>
    <definedName name="minfd">OFFSET([14]area!$B$2,0,0,COUNT([14]date!$A$2:$A$188),1)</definedName>
    <definedName name="minpsz">OFFSET([14]area!$D$2,0,0,COUNT([14]date!$A$2:$A$188),1)</definedName>
    <definedName name="MO">#REF!</definedName>
    <definedName name="Modul1.dialshow">[20]!Modul1.dialshow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n">[0]!n</definedName>
    <definedName name="negyedévek">[21]kamat_stressz!$A$9:$A$24</definedName>
    <definedName name="nettó_swap">OFFSET([8]adat!$F$1003,0,0,[8]adat!$F$1000,1)</definedName>
    <definedName name="nm" hidden="1">{"'előző év december'!$A$2:$CP$214"}</definedName>
    <definedName name="nyomtat">[22]!nyomtat</definedName>
    <definedName name="Oracle_datelist">[10]!Table_Date2[[#Headers],[CLOSEDATE]]</definedName>
    <definedName name="Országlista">OFFSET(#REF!,0,0,COUNTA(#REF!),1)</definedName>
    <definedName name="Otevharom">OFFSET([19]Spreadek!$B$3,0,0,COUNTA([19]Spreadek!$B$3:$B$4864),1)</definedName>
    <definedName name="portf_házt_30_90">OFFSET([8]ábrák_adat!$E$67,0,0,[8]ábrák_adat!$A$66,1)</definedName>
    <definedName name="portf_házt_90_felett">OFFSET([8]ábrák_adat!$F$67,0,0,[8]ábrák_adat!$A$66,1)</definedName>
    <definedName name="portf_házt_értékveszt">OFFSET([8]ábrák_adat!$G$67,0,0,[8]ábrák_adat!$A$66,1)</definedName>
    <definedName name="portf_váll_30_90">OFFSET([8]ábrák_adat!$B$67,0,0,[8]ábrák_adat!$A$66,1)</definedName>
    <definedName name="portf_váll_90_felett">OFFSET([8]ábrák_adat!$C$67,0,0,[8]ábrák_adat!$A$66,1)</definedName>
    <definedName name="portf_váll_értékveszt">OFFSET([8]ábrák_adat!$D$67,0,0,[8]ábrák_adat!$A$66,1)</definedName>
    <definedName name="_xlnm.Print_Area">[23]spa!$D$2:$L$34</definedName>
    <definedName name="provide_car_provisions_CZ">OFFSET([11]data!$T$2,0,0,COUNTA([11]data!$T$1:$T$65536)-1,1)</definedName>
    <definedName name="provide_car_provisions_CZ_H">OFFSET([12]data!$T$2,0,0,COUNTA([12]data!$T$1:$T$65536)-1,1)</definedName>
    <definedName name="provide_car_provisions_EN">OFFSET([11]data!$U$2,0,0,COUNTA([11]data!$U$1:$U$65536)-1,1)</definedName>
    <definedName name="provide_car_provisions_EN_H">OFFSET([12]data!$U$2,0,0,COUNTA([12]data!$U$1:$U$65536)-1,1)</definedName>
    <definedName name="pszolg_int">OFFSET('[18]ULC YoY'!$J$30,0,0,COUNT([18]ULC!$A$30:$A$200),1)</definedName>
    <definedName name="pszolg_intalk">OFFSET('[18]ULC YoY'!$P$30,0,0,COUNT([18]ULC!$A$30:$A$200),1)</definedName>
    <definedName name="pszolg_lfs">OFFSET('[18]ULC YoY'!$D$30,0,0,COUNT([18]ULC!$A$30:$A$200),1)</definedName>
    <definedName name="pti" hidden="1">{"'előző év december'!$A$2:$CP$214"}</definedName>
    <definedName name="q">#REF!</definedName>
    <definedName name="Query">[10]!Alap_query[[#Headers],[CLOSEDATE]]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OFFSET([15]adatok!$AI$15,0,0,1,COUNT([15]adatok!$AI$1:$IV$1))</definedName>
    <definedName name="Ref_1">[10]Table!$M$2</definedName>
    <definedName name="Ref_2">[10]Table_2!$F$2</definedName>
    <definedName name="regiók2">#REF!</definedName>
    <definedName name="Regions">#REF!</definedName>
    <definedName name="releurczk">OFFSET([16]data!$H$2,0,0,COUNTA([16]data!$A$1:$A$65536)-1,1)</definedName>
    <definedName name="releurhuf">OFFSET([16]data!$G$2,0,0,COUNTA([16]data!$A$1:$A$65536)-1,1)</definedName>
    <definedName name="releurpln">OFFSET([16]data!$J$2,0,0,COUNTA([16]data!$A$1:$A$65536)-1,1)</definedName>
    <definedName name="releurskk">OFFSET([16]data!$I$2,0,0,COUNTA([16]data!$A$1:$A$65536)-1,1)</definedName>
    <definedName name="roman3M">OFFSET([17]ábrákhoz!$AB$8,[17]ábrákhoz!$Z$1,0,[17]ábrákhoz!$AA$1,1)</definedName>
    <definedName name="romanCDS">OFFSET([17]ábrákhoz!$T$8,[17]ábrákhoz!$Q$1,0,[17]ábrákhoz!$R$1,1)</definedName>
    <definedName name="romandepo">OFFSET([17]ábrákhoz!$CG$8,[17]ábrákhoz!$CU$2,0,[17]ábrákhoz!$CU$3,1)</definedName>
    <definedName name="romanF">OFFSET([17]ábrákhoz!$BZ$8,[17]ábrákhoz!$BY$1,0,[17]ábrákhoz!$BZ$1,1)</definedName>
    <definedName name="romanFX">OFFSET([17]ábrákhoz!$G$8,[17]ábrákhoz!$C$3,0,[17]ábrákhoz!$D$3,1)</definedName>
    <definedName name="romanM">OFFSET([17]ábrákhoz!$AT$8,[17]ábrákhoz!$AR$1,0,[17]ábrákhoz!$AS$1,1)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ave_file">[22]!save_file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tock_1">[24]Input!$B$7</definedName>
    <definedName name="stock_2">[24]Input!$B$8</definedName>
    <definedName name="stock_3">[24]Input!$B$9</definedName>
    <definedName name="stock_4">[24]Input!$B$10</definedName>
    <definedName name="swap_lejárat_30_napon_belül">OFFSET([8]adat!$G$1003,0,0,[8]adat!$F$1000,1)</definedName>
    <definedName name="szerkeszt">[22]!szerkeszt</definedName>
    <definedName name="szloven3M">OFFSET([17]ábrákhoz!$Z$8,[17]ábrákhoz!$Z$1,0,[17]ábrákhoz!$AA$1,1)</definedName>
    <definedName name="szlovenCDS">OFFSET([17]ábrákhoz!$Q$8,[17]ábrákhoz!$Q$1,0,[17]ábrákhoz!$R$1,1)</definedName>
    <definedName name="szlovenM">OFFSET([17]ábrákhoz!$AR$8,[17]ábrákhoz!$AR$1,0,[17]ábrákhoz!$AS$1,1)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izevharom">OFFSET([19]Spreadek!$D$3,0,0,COUNTA([19]Spreadek!$D$3:$D$4864),1)</definedName>
    <definedName name="TMM">OFFSET([8]ábrák_adat!$B$85,0,0,[8]ábrák_adat!$A$84,1)</definedName>
    <definedName name="TMM_eredménnyel">OFFSET([8]ábrák_adat!$C$85,0,0,[8]ábrák_adat!$A$84,1)</definedName>
    <definedName name="torok3M">OFFSET([17]ábrákhoz!$AD$8,[17]ábrákhoz!$Z$1,0,[17]ábrákhoz!$AA$1,1)</definedName>
    <definedName name="tran">OFFSET([15]adatok!$AI$17,0,0,1,COUNT([15]adatok!$AI$1:$IV$1))</definedName>
    <definedName name="tre" hidden="1">{"'előző év december'!$A$2:$CP$214"}</definedName>
    <definedName name="ügyfélbetét">OFFSET([8]ábrák_adat!$N$3,0,0,[8]ábrák_adat!$A$2,1)</definedName>
    <definedName name="ügyfélhitel">OFFSET([8]ábrák_adat!$M$3,0,0,[8]ábrák_adat!$A$2,1)</definedName>
    <definedName name="ügyfélhitel_to_ügyfélbetét">OFFSET([8]ábrák_adat!$L$3,0,0,[8]ábrák_adat!$A$2,1)</definedName>
    <definedName name="vb" hidden="1">{"'előző év december'!$A$2:$CP$214"}</definedName>
    <definedName name="vc" hidden="1">{"'előző év december'!$A$2:$CP$214"}</definedName>
    <definedName name="vége">[22]!vége</definedName>
    <definedName name="verseny_int">OFFSET('[18]ULC YoY'!$H$30,0,0,COUNT([18]ULC!$A$30:$A$200),1)</definedName>
    <definedName name="verseny_intalk">OFFSET('[18]ULC YoY'!$N$30,0,0,COUNT([18]ULC!$A$30:$A$200),1)</definedName>
    <definedName name="verseny_lfs">OFFSET('[18]ULC YoY'!$B$30,0,0,COUNT([18]ULC!$A$30:$A$200),1)</definedName>
    <definedName name="verseny_nomg_int">OFFSET('[18]ULC YoY'!$K$30,0,0,COUNT([18]ULC!$A$30:$A$200),1)</definedName>
    <definedName name="verseny_nomg_intalk">OFFSET('[18]ULC YoY'!$Q$30,0,0,COUNT([18]ULC!$A$30:$A$200),1)</definedName>
    <definedName name="verseny_nomg_lfs">OFFSET('[18]ULC YoY'!$E$30,0,0,COUNT([18]ULC!$A$30:$A$200),1)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87" l="1"/>
  <c r="H22" i="87"/>
  <c r="I21" i="87"/>
  <c r="H21" i="87"/>
  <c r="I20" i="87"/>
  <c r="J20" i="87" s="1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22" i="85"/>
  <c r="H22" i="85"/>
  <c r="J22" i="85" s="1"/>
  <c r="I21" i="85"/>
  <c r="H21" i="85"/>
  <c r="J21" i="85" s="1"/>
  <c r="I20" i="85"/>
  <c r="J20" i="85" s="1"/>
  <c r="H20" i="85"/>
  <c r="I19" i="85"/>
  <c r="H19" i="85"/>
  <c r="I18" i="85"/>
  <c r="H18" i="85"/>
  <c r="J17" i="85"/>
  <c r="I17" i="85"/>
  <c r="H17" i="85"/>
  <c r="I16" i="85"/>
  <c r="H16" i="85"/>
  <c r="I15" i="85"/>
  <c r="H15" i="85"/>
  <c r="J15" i="85" s="1"/>
  <c r="I14" i="85"/>
  <c r="H14" i="85"/>
  <c r="J14" i="85" s="1"/>
  <c r="I13" i="85"/>
  <c r="H13" i="85"/>
  <c r="J13" i="85" s="1"/>
  <c r="I12" i="85"/>
  <c r="J12" i="85" s="1"/>
  <c r="H12" i="85"/>
  <c r="J13" i="87" l="1"/>
  <c r="J19" i="87"/>
  <c r="J21" i="87"/>
  <c r="J17" i="87"/>
  <c r="J14" i="87"/>
  <c r="J16" i="87"/>
  <c r="J18" i="87"/>
  <c r="J12" i="87"/>
  <c r="J15" i="87"/>
  <c r="J22" i="87"/>
  <c r="J16" i="85"/>
  <c r="J18" i="85"/>
  <c r="J19" i="85"/>
  <c r="K22" i="83"/>
  <c r="J22" i="83"/>
  <c r="L22" i="83" s="1"/>
  <c r="K21" i="83"/>
  <c r="J21" i="83"/>
  <c r="L21" i="83" s="1"/>
  <c r="K20" i="83"/>
  <c r="J20" i="83"/>
  <c r="K19" i="83"/>
  <c r="J19" i="83"/>
  <c r="L19" i="83" s="1"/>
  <c r="K18" i="83"/>
  <c r="J18" i="83"/>
  <c r="L18" i="83" s="1"/>
  <c r="K17" i="83"/>
  <c r="J17" i="83"/>
  <c r="K16" i="83"/>
  <c r="J16" i="83"/>
  <c r="K15" i="83"/>
  <c r="J15" i="83"/>
  <c r="K14" i="83"/>
  <c r="J14" i="83"/>
  <c r="L14" i="83" s="1"/>
  <c r="K13" i="83"/>
  <c r="J13" i="83"/>
  <c r="K12" i="83"/>
  <c r="J12" i="83"/>
  <c r="V21" i="81"/>
  <c r="U21" i="81"/>
  <c r="W21" i="81" s="1"/>
  <c r="V20" i="81"/>
  <c r="U20" i="81"/>
  <c r="W20" i="81" s="1"/>
  <c r="V19" i="81"/>
  <c r="U19" i="81"/>
  <c r="V18" i="81"/>
  <c r="U18" i="81"/>
  <c r="W18" i="81" s="1"/>
  <c r="V17" i="81"/>
  <c r="U17" i="81"/>
  <c r="W17" i="81" s="1"/>
  <c r="V16" i="81"/>
  <c r="U16" i="81"/>
  <c r="W16" i="81" s="1"/>
  <c r="V15" i="81"/>
  <c r="U15" i="81"/>
  <c r="V14" i="81"/>
  <c r="U14" i="81"/>
  <c r="W14" i="81" s="1"/>
  <c r="V13" i="81"/>
  <c r="U13" i="81"/>
  <c r="V12" i="81"/>
  <c r="U12" i="81"/>
  <c r="W12" i="81" s="1"/>
  <c r="V11" i="81"/>
  <c r="U11" i="81"/>
  <c r="V10" i="81"/>
  <c r="U10" i="81"/>
  <c r="W10" i="81" s="1"/>
  <c r="I21" i="79"/>
  <c r="J21" i="79" s="1"/>
  <c r="H21" i="79"/>
  <c r="I20" i="79"/>
  <c r="H20" i="79"/>
  <c r="J20" i="79" s="1"/>
  <c r="I19" i="79"/>
  <c r="H19" i="79"/>
  <c r="I18" i="79"/>
  <c r="H18" i="79"/>
  <c r="J18" i="79" s="1"/>
  <c r="I17" i="79"/>
  <c r="J17" i="79" s="1"/>
  <c r="H17" i="79"/>
  <c r="I16" i="79"/>
  <c r="H16" i="79"/>
  <c r="I15" i="79"/>
  <c r="H15" i="79"/>
  <c r="I14" i="79"/>
  <c r="H14" i="79"/>
  <c r="J14" i="79" s="1"/>
  <c r="I13" i="79"/>
  <c r="H13" i="79"/>
  <c r="J13" i="79" s="1"/>
  <c r="I12" i="79"/>
  <c r="H12" i="79"/>
  <c r="I11" i="79"/>
  <c r="H11" i="79"/>
  <c r="J11" i="79" s="1"/>
  <c r="I23" i="77"/>
  <c r="H23" i="77"/>
  <c r="J23" i="77" s="1"/>
  <c r="J22" i="77"/>
  <c r="I22" i="77"/>
  <c r="H22" i="77"/>
  <c r="I21" i="77"/>
  <c r="H21" i="77"/>
  <c r="I20" i="77"/>
  <c r="H20" i="77"/>
  <c r="I19" i="77"/>
  <c r="H19" i="77"/>
  <c r="J19" i="77" s="1"/>
  <c r="I18" i="77"/>
  <c r="H18" i="77"/>
  <c r="I17" i="77"/>
  <c r="H17" i="77"/>
  <c r="I16" i="77"/>
  <c r="H16" i="77"/>
  <c r="I15" i="77"/>
  <c r="H15" i="77"/>
  <c r="I14" i="77"/>
  <c r="H14" i="77"/>
  <c r="I13" i="77"/>
  <c r="H13" i="77"/>
  <c r="L15" i="83" l="1"/>
  <c r="L17" i="83"/>
  <c r="L13" i="83"/>
  <c r="W11" i="81"/>
  <c r="W13" i="81"/>
  <c r="W15" i="81"/>
  <c r="W19" i="81"/>
  <c r="J15" i="79"/>
  <c r="J12" i="79"/>
  <c r="J19" i="79"/>
  <c r="J16" i="79"/>
  <c r="J17" i="77"/>
  <c r="J14" i="77"/>
  <c r="J16" i="77"/>
  <c r="J18" i="77"/>
  <c r="J20" i="77"/>
  <c r="J13" i="77"/>
  <c r="J15" i="77"/>
  <c r="J21" i="77"/>
  <c r="L12" i="83"/>
  <c r="L20" i="83"/>
  <c r="L16" i="83"/>
  <c r="H18" i="75" l="1"/>
  <c r="H19" i="75"/>
  <c r="J19" i="75" s="1"/>
  <c r="I19" i="75"/>
  <c r="H20" i="75"/>
  <c r="I20" i="75"/>
  <c r="H21" i="75"/>
  <c r="J21" i="75" s="1"/>
  <c r="I21" i="75"/>
  <c r="H22" i="75"/>
  <c r="I22" i="75"/>
  <c r="J22" i="75"/>
  <c r="H23" i="75"/>
  <c r="I23" i="75"/>
  <c r="J23" i="75" s="1"/>
  <c r="J20" i="75" l="1"/>
  <c r="H11" i="14"/>
  <c r="I11" i="14"/>
  <c r="J11" i="14"/>
  <c r="H12" i="14"/>
  <c r="I12" i="14"/>
  <c r="J12" i="14"/>
  <c r="H13" i="14"/>
  <c r="J13" i="14" s="1"/>
  <c r="I13" i="14"/>
  <c r="H14" i="14"/>
  <c r="J14" i="14" s="1"/>
  <c r="I14" i="14"/>
  <c r="H15" i="14"/>
  <c r="I15" i="14"/>
  <c r="J15" i="14"/>
  <c r="H16" i="14"/>
  <c r="I16" i="14"/>
  <c r="J16" i="14"/>
  <c r="H17" i="14"/>
  <c r="J17" i="14" s="1"/>
  <c r="I17" i="14"/>
  <c r="H18" i="14"/>
  <c r="J18" i="14" s="1"/>
  <c r="I18" i="14"/>
  <c r="H19" i="14"/>
  <c r="I19" i="14"/>
  <c r="J19" i="14"/>
  <c r="H20" i="14"/>
  <c r="I20" i="14"/>
  <c r="J20" i="14"/>
  <c r="H21" i="14"/>
  <c r="J21" i="14" s="1"/>
  <c r="I21" i="14"/>
  <c r="I20" i="11" l="1"/>
  <c r="H20" i="11"/>
  <c r="J20" i="11" s="1"/>
  <c r="I19" i="11"/>
  <c r="H19" i="11"/>
  <c r="J19" i="11" s="1"/>
  <c r="I18" i="11"/>
  <c r="H18" i="11"/>
  <c r="J18" i="11" s="1"/>
  <c r="I17" i="11"/>
  <c r="H17" i="11"/>
  <c r="J17" i="11" s="1"/>
  <c r="I16" i="11"/>
  <c r="H16" i="11"/>
  <c r="J16" i="11" s="1"/>
  <c r="I15" i="11"/>
  <c r="J15" i="11" s="1"/>
  <c r="H15" i="11"/>
  <c r="I14" i="11"/>
  <c r="H14" i="11"/>
  <c r="J14" i="11" s="1"/>
  <c r="I13" i="11"/>
  <c r="H13" i="11"/>
  <c r="I12" i="11"/>
  <c r="H12" i="11"/>
  <c r="J12" i="11" s="1"/>
  <c r="J11" i="11"/>
  <c r="I11" i="11"/>
  <c r="H11" i="11"/>
  <c r="I10" i="11"/>
  <c r="H10" i="11"/>
  <c r="J10" i="11" s="1"/>
  <c r="J13" i="11" l="1"/>
</calcChain>
</file>

<file path=xl/sharedStrings.xml><?xml version="1.0" encoding="utf-8"?>
<sst xmlns="http://schemas.openxmlformats.org/spreadsheetml/2006/main" count="388" uniqueCount="122">
  <si>
    <t>Készítette:</t>
  </si>
  <si>
    <t>Hausmann Róbert</t>
  </si>
  <si>
    <t>Cím:</t>
  </si>
  <si>
    <t>Megjegyzés:</t>
  </si>
  <si>
    <t>Forrás:</t>
  </si>
  <si>
    <t>DUIHK (Német-Magyar Ipari és Kereskedelmi Kamara)</t>
  </si>
  <si>
    <t>Tengelyfelirat:</t>
  </si>
  <si>
    <t>Eurostat SBS</t>
  </si>
  <si>
    <t>Eurostat</t>
  </si>
  <si>
    <t>2013</t>
  </si>
  <si>
    <t>2014</t>
  </si>
  <si>
    <t>DE</t>
  </si>
  <si>
    <t>FR</t>
  </si>
  <si>
    <t>UK</t>
  </si>
  <si>
    <t>IT</t>
  </si>
  <si>
    <t>SE</t>
  </si>
  <si>
    <t>AT</t>
  </si>
  <si>
    <t>NL</t>
  </si>
  <si>
    <t>CZ</t>
  </si>
  <si>
    <t>PL</t>
  </si>
  <si>
    <t>SK</t>
  </si>
  <si>
    <t>RO</t>
  </si>
  <si>
    <t>BG</t>
  </si>
  <si>
    <t>HR</t>
  </si>
  <si>
    <t>HU</t>
  </si>
  <si>
    <t>MAX</t>
  </si>
  <si>
    <t>MIN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</si>
  <si>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</si>
  <si>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</si>
  <si>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</si>
  <si>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</si>
  <si>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</si>
  <si>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</si>
  <si>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</si>
  <si>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</si>
  <si>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</si>
  <si>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Belgium</t>
  </si>
  <si>
    <t>Global Entrepreneurship Monitor</t>
  </si>
  <si>
    <t>Világbank</t>
  </si>
  <si>
    <t>Exportkoncentrációs mutató</t>
  </si>
  <si>
    <t xml:space="preserve">Megjegyzés: </t>
  </si>
  <si>
    <t>Saját számítás</t>
  </si>
  <si>
    <t>koncentráltság erőssége</t>
  </si>
  <si>
    <t>Ipari koncentrációs mutató</t>
  </si>
  <si>
    <t>VAT Gap change (pp)</t>
  </si>
  <si>
    <t>Az exportkoncentrációs mutató a SITC06 nómenklatúra csoportjai alapján került kiszámításra. Az 1-es érték teljesen homogén, a 0-ás érték teljes heterogén exportstruktúrát mutat.</t>
  </si>
  <si>
    <t>Title:</t>
  </si>
  <si>
    <t>Note:</t>
  </si>
  <si>
    <t>Source:</t>
  </si>
  <si>
    <t>High-tech export aránya a feldolgozóipari exportban</t>
  </si>
  <si>
    <t>Schneider</t>
  </si>
  <si>
    <t>A rejtett gazdaság becsült mértéke az EU-ban a GDP arányában (2015)</t>
  </si>
  <si>
    <t>Európai Bizottság</t>
  </si>
  <si>
    <t>Vállalati beruházási ráta a bruttó hozzáadott érték (GVA) arányában</t>
  </si>
  <si>
    <t>Áfarés kumulált változása 2013 és 2015 között</t>
  </si>
  <si>
    <t>A Kkv szektor termelékenysége (2014)</t>
  </si>
  <si>
    <t>A vállalatok teljes adórátája az adózás előtti nyereség százalékában</t>
  </si>
  <si>
    <t>A vállalatok által fizetett adók száma</t>
  </si>
  <si>
    <t>A vállalatalapítás időigénye</t>
  </si>
  <si>
    <t>A vállalatok adóbevallással töltött óráinak száma egy évben</t>
  </si>
  <si>
    <t>A szakképzett munkaerő elérhetősége</t>
  </si>
  <si>
    <t>A vállalkozásalapítási szándék</t>
  </si>
  <si>
    <t>Hungary</t>
  </si>
  <si>
    <t>Czech Republic</t>
  </si>
  <si>
    <t>Slovakia</t>
  </si>
  <si>
    <t>Poland</t>
  </si>
  <si>
    <t>Availability of skilled workforce</t>
  </si>
  <si>
    <t>very satisfied = 1, satisfied = 2, neutral = 3, dissatisfied = 4, very dissatisfied = 5; Data are in percentage of respondents.</t>
  </si>
  <si>
    <t>DUIHK (German-Hungarian Chamber of Industry and Commerce)</t>
  </si>
  <si>
    <t>Entrepreneurial intentions</t>
  </si>
  <si>
    <t>EU average</t>
  </si>
  <si>
    <t>V3 average</t>
  </si>
  <si>
    <t>MAX-MIN difference</t>
  </si>
  <si>
    <t>V3 range</t>
  </si>
  <si>
    <t>Germany</t>
  </si>
  <si>
    <t>France</t>
  </si>
  <si>
    <t>United Kingdom</t>
  </si>
  <si>
    <t>Italy</t>
  </si>
  <si>
    <t>Sweden</t>
  </si>
  <si>
    <t>Austria</t>
  </si>
  <si>
    <t>Netherlands</t>
  </si>
  <si>
    <t>Romania</t>
  </si>
  <si>
    <t>Bulgaria</t>
  </si>
  <si>
    <t>Croatia</t>
  </si>
  <si>
    <t>Medium sized companies</t>
  </si>
  <si>
    <t>Micro sized companies</t>
  </si>
  <si>
    <t>Small sized companies</t>
  </si>
  <si>
    <t>High-tech export in proportion of manufactured exports</t>
  </si>
  <si>
    <t>World Bank</t>
  </si>
  <si>
    <t>Export concentration indicator</t>
  </si>
  <si>
    <t>Industrial concentration indicator</t>
  </si>
  <si>
    <t>World Bank - Doing Business, PwC</t>
  </si>
  <si>
    <t>Világbank-Doing Business, PwC</t>
  </si>
  <si>
    <t>Világbank - Doing Business, PwC</t>
  </si>
  <si>
    <t>Time to start a business</t>
  </si>
  <si>
    <t>Estonia</t>
  </si>
  <si>
    <t>Lithuania</t>
  </si>
  <si>
    <t>Cyprus</t>
  </si>
  <si>
    <t>Malta</t>
  </si>
  <si>
    <t>Latvia</t>
  </si>
  <si>
    <t>Slovenia</t>
  </si>
  <si>
    <t>Greece</t>
  </si>
  <si>
    <t>Spain</t>
  </si>
  <si>
    <t>Portugal</t>
  </si>
  <si>
    <t>Finland</t>
  </si>
  <si>
    <t>Denmark</t>
  </si>
  <si>
    <t>Ireland</t>
  </si>
  <si>
    <t>Luxembourg</t>
  </si>
  <si>
    <t>European Commission</t>
  </si>
  <si>
    <t>Change (2015-2013)</t>
  </si>
  <si>
    <t>Country</t>
  </si>
  <si>
    <t>Bulgária, Horvátország és Olaszország esetében az utolsó elérhető adatok 2013-asok.</t>
  </si>
  <si>
    <t>In case of Bulgaria, Croatia and Italy latest available data are from 2013.</t>
  </si>
  <si>
    <t>Investment rate of non-financial corporations in proportion of the GVA</t>
  </si>
  <si>
    <t>Cumulated change in VAT gap between 2013 and 2015</t>
  </si>
  <si>
    <t>nagyon elégedett =1, elégedett = 2, semleges = 3, elégedetlen = 4, nagyon elégedetlen = 5; Az adatok a válaszadók százalékában értendők.</t>
  </si>
  <si>
    <t>Total entrepreneurial productivity (right axis)</t>
  </si>
  <si>
    <t>Total tax rate of enterprises as a proportion of commercial profit</t>
  </si>
  <si>
    <t>Number of tax types paid by enterprises</t>
  </si>
  <si>
    <t>Estimated size of shadow economy in the EU as proportion of the GDP (2015)</t>
  </si>
  <si>
    <t>Time to comply with tax filing for enterprises in one year</t>
  </si>
  <si>
    <t>Labour productivity of the SME sector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</si>
</sst>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0.000"/>
    <numFmt numFmtId="166" formatCode="_(&quot;€&quot;* #,##0.00_);_(&quot;€&quot;* \(#,##0.00\);_(&quot;€&quot;* &quot;-&quot;??_);_(@_)"/>
    <numFmt numFmtId="167" formatCode="##0.0"/>
    <numFmt numFmtId="168" formatCode="##0.0\ \|"/>
    <numFmt numFmtId="169" formatCode="_-* #,##0\ &quot;FB&quot;_-;\-* #,##0\ &quot;FB&quot;_-;_-* &quot;-&quot;\ &quot;FB&quot;_-;_-@_-"/>
    <numFmt numFmtId="170" formatCode="_-* #,##0\ _F_B_-;\-* #,##0\ _F_B_-;_-* &quot;-&quot;\ _F_B_-;_-@_-"/>
    <numFmt numFmtId="171" formatCode="_-* #,##0.00\ &quot;FB&quot;_-;\-* #,##0.00\ &quot;FB&quot;_-;_-* &quot;-&quot;??\ &quot;FB&quot;_-;_-@_-"/>
    <numFmt numFmtId="172" formatCode="_-* #,##0.00\ _F_B_-;\-* #,##0.00\ _F_B_-;_-* &quot;-&quot;??\ _F_B_-;_-@_-"/>
    <numFmt numFmtId="173" formatCode="&quot;$&quot;#,##0\ ;\(&quot;$&quot;#,##0\)"/>
    <numFmt numFmtId="174" formatCode="yyyy\-mm\-dd;@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2"/>
      <color theme="10"/>
      <name val="Times New Roman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7" tint="-0.24997711111789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10" fillId="0" borderId="0"/>
    <xf numFmtId="0" fontId="6" fillId="0" borderId="0"/>
    <xf numFmtId="0" fontId="6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1" borderId="2" applyNumberFormat="0" applyAlignment="0" applyProtection="0"/>
    <xf numFmtId="0" fontId="22" fillId="0" borderId="3" applyNumberFormat="0" applyFill="0" applyAlignment="0" applyProtection="0"/>
    <xf numFmtId="0" fontId="23" fillId="22" borderId="4" applyNumberFormat="0" applyAlignment="0" applyProtection="0"/>
    <xf numFmtId="0" fontId="24" fillId="22" borderId="4" applyNumberFormat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2" applyNumberFormat="0" applyAlignment="0" applyProtection="0"/>
    <xf numFmtId="0" fontId="14" fillId="23" borderId="6">
      <alignment wrapText="1"/>
    </xf>
    <xf numFmtId="0" fontId="31" fillId="0" borderId="3" applyNumberFormat="0" applyFill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16" fillId="0" borderId="0"/>
    <xf numFmtId="0" fontId="34" fillId="0" borderId="0"/>
    <xf numFmtId="0" fontId="34" fillId="0" borderId="0"/>
    <xf numFmtId="0" fontId="13" fillId="0" borderId="0"/>
    <xf numFmtId="0" fontId="13" fillId="0" borderId="0"/>
    <xf numFmtId="0" fontId="15" fillId="0" borderId="0"/>
    <xf numFmtId="0" fontId="16" fillId="25" borderId="7" applyNumberFormat="0" applyFont="0" applyAlignment="0" applyProtection="0"/>
    <xf numFmtId="0" fontId="13" fillId="25" borderId="7" applyNumberFormat="0" applyFont="0" applyAlignment="0" applyProtection="0"/>
    <xf numFmtId="0" fontId="35" fillId="21" borderId="8" applyNumberFormat="0" applyAlignment="0" applyProtection="0"/>
    <xf numFmtId="9" fontId="15" fillId="0" borderId="0" applyFont="0" applyFill="0" applyBorder="0" applyAlignment="0" applyProtection="0"/>
    <xf numFmtId="0" fontId="13" fillId="2" borderId="0" applyNumberFormat="0" applyFont="0" applyBorder="0" applyProtection="0">
      <alignment horizontal="left" vertical="center"/>
    </xf>
    <xf numFmtId="0" fontId="13" fillId="0" borderId="9" applyNumberFormat="0" applyFill="0" applyProtection="0">
      <alignment horizontal="left" vertical="center" wrapText="1" indent="1"/>
    </xf>
    <xf numFmtId="167" fontId="13" fillId="0" borderId="9" applyFill="0" applyProtection="0">
      <alignment horizontal="right" vertical="center" wrapText="1"/>
    </xf>
    <xf numFmtId="0" fontId="13" fillId="0" borderId="0" applyNumberFormat="0" applyFill="0" applyBorder="0" applyProtection="0">
      <alignment horizontal="left" vertical="center" wrapText="1"/>
    </xf>
    <xf numFmtId="0" fontId="13" fillId="0" borderId="0" applyNumberFormat="0" applyFill="0" applyBorder="0" applyProtection="0">
      <alignment horizontal="left" vertical="center" wrapText="1" indent="1"/>
    </xf>
    <xf numFmtId="167" fontId="13" fillId="0" borderId="0" applyFill="0" applyBorder="0" applyProtection="0">
      <alignment horizontal="right" vertical="center" wrapText="1"/>
    </xf>
    <xf numFmtId="168" fontId="13" fillId="0" borderId="0" applyFill="0" applyBorder="0" applyProtection="0">
      <alignment horizontal="right" vertical="center" wrapText="1"/>
    </xf>
    <xf numFmtId="0" fontId="13" fillId="0" borderId="10" applyNumberFormat="0" applyFill="0" applyProtection="0">
      <alignment horizontal="left" vertical="center" wrapText="1"/>
    </xf>
    <xf numFmtId="0" fontId="13" fillId="0" borderId="10" applyNumberFormat="0" applyFill="0" applyProtection="0">
      <alignment horizontal="left" vertical="center" wrapText="1" indent="1"/>
    </xf>
    <xf numFmtId="167" fontId="13" fillId="0" borderId="10" applyFill="0" applyProtection="0">
      <alignment horizontal="right" vertical="center" wrapText="1"/>
    </xf>
    <xf numFmtId="0" fontId="13" fillId="0" borderId="0" applyNumberFormat="0" applyFill="0" applyBorder="0" applyProtection="0">
      <alignment vertical="center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vertical="center" wrapText="1"/>
    </xf>
    <xf numFmtId="0" fontId="13" fillId="0" borderId="0" applyNumberFormat="0" applyFill="0" applyBorder="0" applyProtection="0">
      <alignment vertical="center" wrapText="1"/>
    </xf>
    <xf numFmtId="0" fontId="13" fillId="0" borderId="0" applyNumberFormat="0" applyFont="0" applyFill="0" applyBorder="0" applyProtection="0">
      <alignment horizontal="right" vertical="center"/>
    </xf>
    <xf numFmtId="0" fontId="28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vertical="center" wrapText="1"/>
    </xf>
    <xf numFmtId="0" fontId="13" fillId="0" borderId="11" applyNumberFormat="0" applyFont="0" applyFill="0" applyProtection="0">
      <alignment horizontal="center" vertical="center" wrapText="1"/>
    </xf>
    <xf numFmtId="0" fontId="28" fillId="0" borderId="11" applyNumberFormat="0" applyFill="0" applyProtection="0">
      <alignment horizontal="center" vertical="center" wrapText="1"/>
    </xf>
    <xf numFmtId="0" fontId="28" fillId="0" borderId="11" applyNumberFormat="0" applyFill="0" applyProtection="0">
      <alignment horizontal="center" vertical="center" wrapText="1"/>
    </xf>
    <xf numFmtId="0" fontId="13" fillId="0" borderId="9" applyNumberFormat="0" applyFill="0" applyProtection="0">
      <alignment horizontal="left" vertical="center" wrapText="1"/>
    </xf>
    <xf numFmtId="0" fontId="13" fillId="0" borderId="0">
      <alignment horizontal="left" wrapText="1"/>
    </xf>
    <xf numFmtId="0" fontId="37" fillId="0" borderId="0">
      <alignment horizontal="left" vertical="top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>
      <alignment vertical="top"/>
    </xf>
    <xf numFmtId="0" fontId="42" fillId="0" borderId="0">
      <alignment vertical="top"/>
    </xf>
    <xf numFmtId="0" fontId="40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3" fillId="0" borderId="14" applyNumberFormat="0" applyFont="0" applyFill="0" applyAlignment="0" applyProtection="0"/>
    <xf numFmtId="0" fontId="46" fillId="0" borderId="15" applyNumberFormat="0" applyFill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0"/>
    <xf numFmtId="0" fontId="13" fillId="0" borderId="0">
      <alignment horizontal="left" wrapText="1"/>
    </xf>
    <xf numFmtId="0" fontId="12" fillId="0" borderId="0"/>
    <xf numFmtId="0" fontId="34" fillId="0" borderId="0"/>
    <xf numFmtId="0" fontId="50" fillId="0" borderId="0"/>
    <xf numFmtId="0" fontId="6" fillId="0" borderId="0"/>
    <xf numFmtId="0" fontId="51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4" fillId="0" borderId="0"/>
    <xf numFmtId="0" fontId="57" fillId="0" borderId="0"/>
    <xf numFmtId="0" fontId="13" fillId="0" borderId="0"/>
    <xf numFmtId="0" fontId="13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5" fillId="0" borderId="0" xfId="2"/>
    <xf numFmtId="0" fontId="4" fillId="0" borderId="1" xfId="0" applyFont="1" applyBorder="1"/>
    <xf numFmtId="0" fontId="4" fillId="0" borderId="1" xfId="0" applyFont="1" applyFill="1" applyBorder="1"/>
    <xf numFmtId="0" fontId="9" fillId="0" borderId="1" xfId="4" applyFont="1" applyBorder="1"/>
    <xf numFmtId="0" fontId="9" fillId="0" borderId="1" xfId="4" applyFont="1" applyBorder="1" applyAlignment="1">
      <alignment horizontal="center"/>
    </xf>
    <xf numFmtId="0" fontId="10" fillId="0" borderId="0" xfId="5"/>
    <xf numFmtId="0" fontId="9" fillId="0" borderId="1" xfId="4" applyFont="1" applyFill="1" applyBorder="1"/>
    <xf numFmtId="2" fontId="9" fillId="0" borderId="1" xfId="4" applyNumberFormat="1" applyFont="1" applyFill="1" applyBorder="1" applyAlignment="1">
      <alignment horizontal="center"/>
    </xf>
    <xf numFmtId="2" fontId="9" fillId="0" borderId="1" xfId="4" applyNumberFormat="1" applyFont="1" applyBorder="1" applyAlignment="1">
      <alignment horizontal="center"/>
    </xf>
    <xf numFmtId="0" fontId="3" fillId="0" borderId="0" xfId="5" applyFont="1"/>
    <xf numFmtId="0" fontId="0" fillId="0" borderId="0" xfId="5" applyFont="1"/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left"/>
    </xf>
    <xf numFmtId="1" fontId="9" fillId="0" borderId="1" xfId="142" applyNumberFormat="1" applyFont="1" applyBorder="1" applyAlignment="1">
      <alignment horizontal="center"/>
    </xf>
    <xf numFmtId="0" fontId="9" fillId="0" borderId="1" xfId="142" applyFont="1" applyFill="1" applyBorder="1"/>
    <xf numFmtId="0" fontId="9" fillId="0" borderId="1" xfId="142" applyFont="1" applyBorder="1" applyAlignment="1">
      <alignment horizontal="center"/>
    </xf>
    <xf numFmtId="0" fontId="9" fillId="0" borderId="1" xfId="142" applyFont="1" applyBorder="1"/>
    <xf numFmtId="174" fontId="51" fillId="0" borderId="0" xfId="143" applyNumberFormat="1" applyFill="1" applyBorder="1" applyAlignment="1" applyProtection="1"/>
    <xf numFmtId="49" fontId="53" fillId="0" borderId="0" xfId="5" applyNumberFormat="1" applyFont="1"/>
    <xf numFmtId="174" fontId="52" fillId="0" borderId="0" xfId="144" applyNumberFormat="1" applyFont="1" applyFill="1" applyBorder="1" applyAlignment="1" applyProtection="1"/>
    <xf numFmtId="0" fontId="53" fillId="0" borderId="0" xfId="5" applyFont="1"/>
    <xf numFmtId="165" fontId="0" fillId="0" borderId="1" xfId="0" applyNumberFormat="1" applyBorder="1"/>
    <xf numFmtId="164" fontId="4" fillId="0" borderId="1" xfId="0" applyNumberFormat="1" applyFont="1" applyBorder="1"/>
    <xf numFmtId="0" fontId="55" fillId="0" borderId="0" xfId="147" applyFont="1"/>
    <xf numFmtId="0" fontId="56" fillId="0" borderId="0" xfId="147" applyFont="1" applyAlignment="1">
      <alignment vertical="center" wrapText="1"/>
    </xf>
    <xf numFmtId="0" fontId="55" fillId="0" borderId="0" xfId="147" applyFont="1" applyAlignment="1">
      <alignment horizontal="right"/>
    </xf>
    <xf numFmtId="2" fontId="58" fillId="0" borderId="0" xfId="147" applyNumberFormat="1" applyFont="1" applyAlignment="1">
      <alignment vertical="center" wrapText="1"/>
    </xf>
    <xf numFmtId="2" fontId="55" fillId="0" borderId="0" xfId="147" applyNumberFormat="1" applyFont="1"/>
    <xf numFmtId="2" fontId="59" fillId="0" borderId="0" xfId="147" applyNumberFormat="1" applyFont="1" applyAlignment="1">
      <alignment vertical="center" wrapText="1"/>
    </xf>
    <xf numFmtId="0" fontId="2" fillId="0" borderId="0" xfId="149" applyFont="1"/>
    <xf numFmtId="0" fontId="2" fillId="0" borderId="0" xfId="150" applyFont="1" applyFill="1" applyBorder="1"/>
    <xf numFmtId="0" fontId="1" fillId="0" borderId="0" xfId="0" applyFont="1"/>
    <xf numFmtId="0" fontId="1" fillId="0" borderId="1" xfId="0" applyFont="1" applyBorder="1"/>
    <xf numFmtId="0" fontId="60" fillId="0" borderId="1" xfId="0" applyFont="1" applyBorder="1"/>
    <xf numFmtId="2" fontId="1" fillId="0" borderId="1" xfId="0" applyNumberFormat="1" applyFont="1" applyBorder="1"/>
    <xf numFmtId="2" fontId="61" fillId="0" borderId="0" xfId="0" applyNumberFormat="1" applyFont="1" applyFill="1" applyBorder="1"/>
    <xf numFmtId="174" fontId="2" fillId="0" borderId="0" xfId="144" applyNumberFormat="1" applyFont="1" applyFill="1" applyBorder="1" applyAlignment="1" applyProtection="1"/>
    <xf numFmtId="0" fontId="1" fillId="0" borderId="0" xfId="5" applyFont="1"/>
    <xf numFmtId="0" fontId="1" fillId="0" borderId="1" xfId="142" applyFont="1" applyBorder="1"/>
    <xf numFmtId="0" fontId="1" fillId="0" borderId="1" xfId="142" applyFont="1" applyBorder="1" applyAlignment="1">
      <alignment horizontal="center"/>
    </xf>
    <xf numFmtId="0" fontId="1" fillId="0" borderId="1" xfId="142" applyFont="1" applyFill="1" applyBorder="1"/>
    <xf numFmtId="1" fontId="1" fillId="0" borderId="1" xfId="142" applyNumberFormat="1" applyFont="1" applyBorder="1" applyAlignment="1">
      <alignment horizontal="center"/>
    </xf>
    <xf numFmtId="0" fontId="1" fillId="0" borderId="1" xfId="4" applyFont="1" applyBorder="1"/>
    <xf numFmtId="0" fontId="1" fillId="0" borderId="1" xfId="4" applyFont="1" applyBorder="1" applyAlignment="1">
      <alignment horizontal="center"/>
    </xf>
    <xf numFmtId="0" fontId="1" fillId="0" borderId="1" xfId="4" applyFont="1" applyFill="1" applyBorder="1"/>
    <xf numFmtId="2" fontId="1" fillId="0" borderId="1" xfId="4" applyNumberFormat="1" applyFont="1" applyFill="1" applyBorder="1" applyAlignment="1">
      <alignment horizontal="center"/>
    </xf>
    <xf numFmtId="2" fontId="1" fillId="0" borderId="1" xfId="4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1" applyNumberFormat="1" applyFont="1" applyFill="1" applyBorder="1"/>
    <xf numFmtId="0" fontId="0" fillId="0" borderId="1" xfId="0" applyNumberFormat="1" applyFill="1" applyBorder="1"/>
    <xf numFmtId="0" fontId="62" fillId="0" borderId="0" xfId="5" applyFont="1"/>
    <xf numFmtId="0" fontId="63" fillId="0" borderId="0" xfId="151" applyFont="1"/>
    <xf numFmtId="0" fontId="64" fillId="0" borderId="0" xfId="90" applyFont="1" applyFill="1" applyBorder="1"/>
    <xf numFmtId="0" fontId="9" fillId="0" borderId="16" xfId="4" applyFont="1" applyBorder="1"/>
    <xf numFmtId="0" fontId="9" fillId="0" borderId="16" xfId="4" applyFont="1" applyBorder="1" applyAlignment="1">
      <alignment horizontal="center"/>
    </xf>
    <xf numFmtId="0" fontId="9" fillId="0" borderId="16" xfId="4" applyFont="1" applyFill="1" applyBorder="1"/>
    <xf numFmtId="2" fontId="9" fillId="0" borderId="16" xfId="4" applyNumberFormat="1" applyFont="1" applyFill="1" applyBorder="1" applyAlignment="1">
      <alignment horizontal="center"/>
    </xf>
    <xf numFmtId="2" fontId="9" fillId="0" borderId="16" xfId="4" applyNumberFormat="1" applyFont="1" applyBorder="1" applyAlignment="1">
      <alignment horizontal="center"/>
    </xf>
    <xf numFmtId="0" fontId="9" fillId="0" borderId="17" xfId="4" applyFont="1" applyBorder="1"/>
    <xf numFmtId="0" fontId="9" fillId="0" borderId="18" xfId="4" applyFont="1" applyBorder="1" applyAlignment="1">
      <alignment horizontal="center"/>
    </xf>
    <xf numFmtId="0" fontId="9" fillId="0" borderId="19" xfId="4" applyFont="1" applyBorder="1" applyAlignment="1">
      <alignment horizontal="center"/>
    </xf>
    <xf numFmtId="0" fontId="3" fillId="0" borderId="0" xfId="5" applyFont="1" applyBorder="1"/>
    <xf numFmtId="0" fontId="0" fillId="0" borderId="0" xfId="5" applyFont="1" applyBorder="1"/>
    <xf numFmtId="0" fontId="10" fillId="0" borderId="0" xfId="5" applyBorder="1"/>
    <xf numFmtId="0" fontId="52" fillId="0" borderId="0" xfId="144" applyFont="1" applyBorder="1" applyAlignment="1"/>
    <xf numFmtId="174" fontId="64" fillId="0" borderId="0" xfId="144" applyNumberFormat="1" applyFont="1" applyFill="1" applyBorder="1" applyAlignment="1" applyProtection="1"/>
    <xf numFmtId="0" fontId="55" fillId="0" borderId="0" xfId="147" applyFont="1" applyBorder="1"/>
    <xf numFmtId="0" fontId="55" fillId="0" borderId="17" xfId="147" applyFont="1" applyBorder="1"/>
    <xf numFmtId="0" fontId="56" fillId="0" borderId="19" xfId="147" applyFont="1" applyBorder="1" applyAlignment="1">
      <alignment horizontal="right"/>
    </xf>
    <xf numFmtId="0" fontId="55" fillId="0" borderId="20" xfId="147" applyFont="1" applyBorder="1"/>
    <xf numFmtId="0" fontId="55" fillId="0" borderId="21" xfId="147" applyFont="1" applyBorder="1"/>
    <xf numFmtId="164" fontId="55" fillId="0" borderId="21" xfId="147" applyNumberFormat="1" applyFont="1" applyBorder="1"/>
    <xf numFmtId="0" fontId="55" fillId="0" borderId="22" xfId="147" applyFont="1" applyBorder="1"/>
    <xf numFmtId="164" fontId="55" fillId="0" borderId="23" xfId="147" applyNumberFormat="1" applyFont="1" applyBorder="1"/>
    <xf numFmtId="174" fontId="65" fillId="0" borderId="0" xfId="144" applyNumberFormat="1" applyFont="1" applyFill="1" applyBorder="1" applyAlignment="1" applyProtection="1"/>
  </cellXfs>
  <cellStyles count="152">
    <cellStyle name="_KF08 DL 080909 raw data Part III Ch1" xfId="11"/>
    <cellStyle name="_KF08 DL 080909 raw data Part III Ch1_KF2010 Figure 1 1 1 World GERD 100310 (2)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40% - Colore 1" xfId="31"/>
    <cellStyle name="40% - Colore 2" xfId="32"/>
    <cellStyle name="40% - Colore 3" xfId="33"/>
    <cellStyle name="40% - Colore 4" xfId="34"/>
    <cellStyle name="40% - Colore 5" xfId="35"/>
    <cellStyle name="40% - Colore 6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60% - Colore 1" xfId="43"/>
    <cellStyle name="60% - Colore 2" xfId="44"/>
    <cellStyle name="60% - Colore 3" xfId="45"/>
    <cellStyle name="60% - Colore 4" xfId="46"/>
    <cellStyle name="60% - Colore 5" xfId="47"/>
    <cellStyle name="60% - Colore 6" xfId="48"/>
    <cellStyle name="Accent1 2" xfId="49"/>
    <cellStyle name="Accent2 2" xfId="50"/>
    <cellStyle name="Accent3 2" xfId="51"/>
    <cellStyle name="Accent4 2" xfId="52"/>
    <cellStyle name="Accent5 2" xfId="53"/>
    <cellStyle name="Accent6 2" xfId="54"/>
    <cellStyle name="ANCLAS,REZONES Y SUS PARTES,DE FUNDICION,DE HIERRO O DE ACERO" xfId="55"/>
    <cellStyle name="Bad 2" xfId="56"/>
    <cellStyle name="Calcolo" xfId="57"/>
    <cellStyle name="Calculation 2" xfId="58"/>
    <cellStyle name="Cella collegata" xfId="59"/>
    <cellStyle name="Cella da controllare" xfId="60"/>
    <cellStyle name="Check Cell 2" xfId="61"/>
    <cellStyle name="Colore 1" xfId="62"/>
    <cellStyle name="Colore 2" xfId="63"/>
    <cellStyle name="Colore 3" xfId="64"/>
    <cellStyle name="Colore 4" xfId="65"/>
    <cellStyle name="Colore 5" xfId="66"/>
    <cellStyle name="Colore 6" xfId="67"/>
    <cellStyle name="Comma0" xfId="68"/>
    <cellStyle name="Currency0" xfId="69"/>
    <cellStyle name="Date" xfId="70"/>
    <cellStyle name="Dezimal [0]_Germany" xfId="71"/>
    <cellStyle name="Dezimal_Germany" xfId="72"/>
    <cellStyle name="Euro" xfId="73"/>
    <cellStyle name="Explanatory Text 2" xfId="74"/>
    <cellStyle name="Fixed" xfId="75"/>
    <cellStyle name="Good 2" xfId="76"/>
    <cellStyle name="Heading 1 2" xfId="77"/>
    <cellStyle name="Heading 2 2" xfId="78"/>
    <cellStyle name="Heading 3 2" xfId="79"/>
    <cellStyle name="Heading 4 2" xfId="80"/>
    <cellStyle name="Hyperlink" xfId="2" builtinId="8"/>
    <cellStyle name="Hyperlink 2" xfId="143"/>
    <cellStyle name="Input 2" xfId="81"/>
    <cellStyle name="level1a" xfId="82"/>
    <cellStyle name="Linked Cell 2" xfId="83"/>
    <cellStyle name="Neutral 2" xfId="84"/>
    <cellStyle name="Neutrale" xfId="85"/>
    <cellStyle name="Normal" xfId="0" builtinId="0"/>
    <cellStyle name="Normal 11" xfId="7"/>
    <cellStyle name="Normal 13" xfId="146"/>
    <cellStyle name="Normal 19" xfId="86"/>
    <cellStyle name="Normal 2" xfId="5"/>
    <cellStyle name="Normál 2" xfId="4"/>
    <cellStyle name="Normal 2 2" xfId="88"/>
    <cellStyle name="Normál 2 2" xfId="142"/>
    <cellStyle name="Normal 2 2 4" xfId="149"/>
    <cellStyle name="Normal 2 3" xfId="87"/>
    <cellStyle name="Normal 2 4" xfId="140"/>
    <cellStyle name="Normal 2 5" xfId="3"/>
    <cellStyle name="Normal 2 6" xfId="144"/>
    <cellStyle name="Normal 2 7" xfId="148"/>
    <cellStyle name="Normal 2_962010071P1G001" xfId="89"/>
    <cellStyle name="Normal 3" xfId="90"/>
    <cellStyle name="Normal 3 2" xfId="150"/>
    <cellStyle name="Normal 4" xfId="137"/>
    <cellStyle name="Normal 4 2" xfId="147"/>
    <cellStyle name="Normal 5" xfId="9"/>
    <cellStyle name="Normal 6" xfId="139"/>
    <cellStyle name="Normál 6" xfId="151"/>
    <cellStyle name="Normal 6 2" xfId="145"/>
    <cellStyle name="Normal 7" xfId="6"/>
    <cellStyle name="Normal 8" xfId="141"/>
    <cellStyle name="Normale_Foglio1" xfId="91"/>
    <cellStyle name="Nota" xfId="92"/>
    <cellStyle name="Note 2" xfId="93"/>
    <cellStyle name="Output 2" xfId="94"/>
    <cellStyle name="Percent" xfId="1" builtinId="5"/>
    <cellStyle name="Percent 2" xfId="95"/>
    <cellStyle name="Percent 3" xfId="8"/>
    <cellStyle name="ss1" xfId="96"/>
    <cellStyle name="ss10" xfId="97"/>
    <cellStyle name="ss11" xfId="98"/>
    <cellStyle name="ss12" xfId="99"/>
    <cellStyle name="ss13" xfId="100"/>
    <cellStyle name="ss14" xfId="101"/>
    <cellStyle name="ss15" xfId="102"/>
    <cellStyle name="ss16" xfId="103"/>
    <cellStyle name="ss17" xfId="104"/>
    <cellStyle name="ss18" xfId="105"/>
    <cellStyle name="ss19" xfId="106"/>
    <cellStyle name="ss2" xfId="107"/>
    <cellStyle name="ss20" xfId="108"/>
    <cellStyle name="ss21" xfId="109"/>
    <cellStyle name="ss22" xfId="110"/>
    <cellStyle name="ss3" xfId="111"/>
    <cellStyle name="ss4" xfId="112"/>
    <cellStyle name="ss5" xfId="113"/>
    <cellStyle name="ss6" xfId="114"/>
    <cellStyle name="ss7" xfId="115"/>
    <cellStyle name="ss8" xfId="116"/>
    <cellStyle name="ss9" xfId="117"/>
    <cellStyle name="Style 1" xfId="118"/>
    <cellStyle name="Style 1 2" xfId="138"/>
    <cellStyle name="Style 2" xfId="10"/>
    <cellStyle name="Tagline" xfId="119"/>
    <cellStyle name="Testo avviso" xfId="120"/>
    <cellStyle name="Testo descrittivo" xfId="121"/>
    <cellStyle name="Title 1" xfId="123"/>
    <cellStyle name="Title 2" xfId="124"/>
    <cellStyle name="Title 3" xfId="122"/>
    <cellStyle name="Titolo" xfId="125"/>
    <cellStyle name="Titolo 1" xfId="126"/>
    <cellStyle name="Titolo 2" xfId="127"/>
    <cellStyle name="Titolo 3" xfId="128"/>
    <cellStyle name="Titolo 4" xfId="129"/>
    <cellStyle name="Total 2" xfId="130"/>
    <cellStyle name="Totale" xfId="131"/>
    <cellStyle name="Valore non valido" xfId="132"/>
    <cellStyle name="Valore valido" xfId="133"/>
    <cellStyle name="Währung [0]_Germany" xfId="134"/>
    <cellStyle name="Währung_Germany" xfId="135"/>
    <cellStyle name="Warning Text 2" xfId="136"/>
  </cellStyles>
  <dxfs count="0"/>
  <tableStyles count="0" defaultTableStyle="TableStyleMedium2" defaultPivotStyle="PivotStyleLight16"/>
  <colors>
    <mruColors>
      <color rgb="FF232157"/>
      <color rgb="FF5B9BD5"/>
      <color rgb="FF7BAFD4"/>
      <color rgb="FF4BAEEB"/>
      <color rgb="FF2E75B6"/>
      <color rgb="FF2E70C0"/>
      <color rgb="FF7C7148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externalLink" Target="externalLinks/externalLink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24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externalLink" Target="externalLinks/externalLink3.xml"/><Relationship Id="rId41" Type="http://schemas.openxmlformats.org/officeDocument/2006/relationships/externalLink" Target="externalLinks/externalLink15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externalLink" Target="externalLinks/externalLink23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externalLink" Target="externalLinks/externalLink22.xml"/><Relationship Id="rId8" Type="http://schemas.openxmlformats.org/officeDocument/2006/relationships/chartsheet" Target="chartsheets/sheet4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67146877565373E-2"/>
          <c:y val="6.7708731390681717E-2"/>
          <c:w val="0.8582657062448692"/>
          <c:h val="0.79500760316987618"/>
        </c:manualLayout>
      </c:layout>
      <c:lineChart>
        <c:grouping val="standard"/>
        <c:varyColors val="0"/>
        <c:ser>
          <c:idx val="0"/>
          <c:order val="0"/>
          <c:tx>
            <c:strRef>
              <c:f>'IV.31 d'!$A$13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d'!$B$13:$M$13</c15:sqref>
                  </c15:fullRef>
                </c:ext>
              </c:extLst>
              <c:f>'IV.31 d'!$C$13:$M$13</c:f>
              <c:numCache>
                <c:formatCode>0.00</c:formatCode>
                <c:ptCount val="11"/>
                <c:pt idx="0">
                  <c:v>3.2455089820359282</c:v>
                </c:pt>
                <c:pt idx="1">
                  <c:v>3.2294117647058824</c:v>
                </c:pt>
                <c:pt idx="2">
                  <c:v>3.1714285714285713</c:v>
                </c:pt>
                <c:pt idx="3">
                  <c:v>2.9363057324840764</c:v>
                </c:pt>
                <c:pt idx="4">
                  <c:v>2.8358208955223883</c:v>
                </c:pt>
                <c:pt idx="5">
                  <c:v>3.1185567010309274</c:v>
                </c:pt>
                <c:pt idx="6">
                  <c:v>3.1054298609310127</c:v>
                </c:pt>
                <c:pt idx="7">
                  <c:v>3.0947368421052626</c:v>
                </c:pt>
                <c:pt idx="8">
                  <c:v>3.2572815533980584</c:v>
                </c:pt>
                <c:pt idx="9">
                  <c:v>3.5560538116591931</c:v>
                </c:pt>
                <c:pt idx="10">
                  <c:v>3.9380530973451333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C-4EF0-B6C3-84505BDA6BBE}"/>
            </c:ext>
          </c:extLst>
        </c:ser>
        <c:ser>
          <c:idx val="1"/>
          <c:order val="1"/>
          <c:tx>
            <c:strRef>
              <c:f>'IV.31 d'!$A$14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6E482F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d'!$B$14:$M$14</c15:sqref>
                  </c15:fullRef>
                </c:ext>
              </c:extLst>
              <c:f>'IV.31 d'!$C$14:$M$14</c:f>
              <c:numCache>
                <c:formatCode>0.00</c:formatCode>
                <c:ptCount val="11"/>
                <c:pt idx="0">
                  <c:v>3.3103448275862069</c:v>
                </c:pt>
                <c:pt idx="1">
                  <c:v>3.3421052631578947</c:v>
                </c:pt>
                <c:pt idx="2">
                  <c:v>3.1785714285714284</c:v>
                </c:pt>
                <c:pt idx="3">
                  <c:v>3.1238938053097347</c:v>
                </c:pt>
                <c:pt idx="4">
                  <c:v>3.0615384615384618</c:v>
                </c:pt>
                <c:pt idx="5">
                  <c:v>3.3846153846153846</c:v>
                </c:pt>
                <c:pt idx="6">
                  <c:v>3.3895348837209296</c:v>
                </c:pt>
                <c:pt idx="7">
                  <c:v>3.45</c:v>
                </c:pt>
                <c:pt idx="8">
                  <c:v>3.5185185185185186</c:v>
                </c:pt>
                <c:pt idx="9">
                  <c:v>3.8842105263157896</c:v>
                </c:pt>
                <c:pt idx="10">
                  <c:v>4.1954887218045114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C-4EF0-B6C3-84505BDA6BBE}"/>
            </c:ext>
          </c:extLst>
        </c:ser>
        <c:ser>
          <c:idx val="2"/>
          <c:order val="2"/>
          <c:tx>
            <c:strRef>
              <c:f>'IV.31 d'!$A$15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rgbClr val="295A7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d'!$B$15:$M$15</c15:sqref>
                  </c15:fullRef>
                </c:ext>
              </c:extLst>
              <c:f>'IV.31 d'!$C$15:$M$15</c:f>
              <c:numCache>
                <c:formatCode>0.00</c:formatCode>
                <c:ptCount val="11"/>
                <c:pt idx="0">
                  <c:v>3.021276595744681</c:v>
                </c:pt>
                <c:pt idx="1">
                  <c:v>3.1538461538461537</c:v>
                </c:pt>
                <c:pt idx="2">
                  <c:v>3</c:v>
                </c:pt>
                <c:pt idx="3">
                  <c:v>2.9908256880733943</c:v>
                </c:pt>
                <c:pt idx="4">
                  <c:v>2.9066666666666667</c:v>
                </c:pt>
                <c:pt idx="5">
                  <c:v>3.1067961165048543</c:v>
                </c:pt>
                <c:pt idx="6">
                  <c:v>3.2747252747252746</c:v>
                </c:pt>
                <c:pt idx="7">
                  <c:v>3.2162162162162162</c:v>
                </c:pt>
                <c:pt idx="8">
                  <c:v>3.2926829268292681</c:v>
                </c:pt>
                <c:pt idx="9">
                  <c:v>3.5437500000000002</c:v>
                </c:pt>
                <c:pt idx="10">
                  <c:v>3.7836257309941517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C-4EF0-B6C3-84505BDA6BBE}"/>
            </c:ext>
          </c:extLst>
        </c:ser>
        <c:ser>
          <c:idx val="3"/>
          <c:order val="3"/>
          <c:tx>
            <c:strRef>
              <c:f>'IV.31 d'!$A$16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d'!$B$16:$M$16</c15:sqref>
                  </c15:fullRef>
                </c:ext>
              </c:extLst>
              <c:f>'IV.31 d'!$C$16:$M$16</c:f>
              <c:numCache>
                <c:formatCode>0.00</c:formatCode>
                <c:ptCount val="11"/>
                <c:pt idx="0">
                  <c:v>3.0681818181818183</c:v>
                </c:pt>
                <c:pt idx="1">
                  <c:v>3.54</c:v>
                </c:pt>
                <c:pt idx="2">
                  <c:v>2.8782051282051282</c:v>
                </c:pt>
                <c:pt idx="3">
                  <c:v>2.7362637362637363</c:v>
                </c:pt>
                <c:pt idx="4">
                  <c:v>2.7432432432432434</c:v>
                </c:pt>
                <c:pt idx="5">
                  <c:v>2.9022556390977439</c:v>
                </c:pt>
                <c:pt idx="6">
                  <c:v>2.5986394557823131</c:v>
                </c:pt>
                <c:pt idx="7">
                  <c:v>2.7518248175182483</c:v>
                </c:pt>
                <c:pt idx="8">
                  <c:v>2.698113207547169</c:v>
                </c:pt>
                <c:pt idx="9">
                  <c:v>2.8274853801169586</c:v>
                </c:pt>
                <c:pt idx="10">
                  <c:v>3.1052631578947372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CC-4EF0-B6C3-84505BDA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84472"/>
        <c:axId val="547284144"/>
      </c:lineChart>
      <c:lineChart>
        <c:grouping val="standard"/>
        <c:varyColors val="0"/>
        <c:ser>
          <c:idx val="4"/>
          <c:order val="4"/>
          <c:tx>
            <c:strRef>
              <c:f>'IV.31 d'!$A$17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d'!$B$17:$M$17</c15:sqref>
                  </c15:fullRef>
                </c:ext>
              </c:extLst>
              <c:f>'IV.31 d'!$C$17:$M$17</c:f>
              <c:numCache>
                <c:formatCode>0.00</c:formatCode>
                <c:ptCount val="11"/>
                <c:pt idx="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CC-4EF0-B6C3-84505BDA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60240"/>
        <c:axId val="550901240"/>
      </c:lineChart>
      <c:catAx>
        <c:axId val="54728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7284144"/>
        <c:crosses val="max"/>
        <c:auto val="1"/>
        <c:lblAlgn val="ctr"/>
        <c:lblOffset val="100"/>
        <c:tickLblSkip val="1"/>
        <c:noMultiLvlLbl val="0"/>
      </c:catAx>
      <c:valAx>
        <c:axId val="547284144"/>
        <c:scaling>
          <c:orientation val="maxMin"/>
          <c:min val="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7284472"/>
        <c:crosses val="autoZero"/>
        <c:crossBetween val="between"/>
      </c:valAx>
      <c:valAx>
        <c:axId val="550901240"/>
        <c:scaling>
          <c:orientation val="maxMin"/>
          <c:max val="4.3"/>
          <c:min val="2.5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0860240"/>
        <c:crosses val="max"/>
        <c:crossBetween val="between"/>
      </c:valAx>
      <c:catAx>
        <c:axId val="5508602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5090124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12065695698590638"/>
          <c:y val="0.93851134018716709"/>
          <c:w val="0.8160324769361933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'IV.40 d'!$I$11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'IV.40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'IV.40 d'!$I$12:$I$22</c:f>
              <c:numCache>
                <c:formatCode>0</c:formatCode>
                <c:ptCount val="11"/>
                <c:pt idx="0">
                  <c:v>24</c:v>
                </c:pt>
                <c:pt idx="1">
                  <c:v>17</c:v>
                </c:pt>
                <c:pt idx="2">
                  <c:v>17.5</c:v>
                </c:pt>
                <c:pt idx="3">
                  <c:v>17</c:v>
                </c:pt>
                <c:pt idx="4">
                  <c:v>17</c:v>
                </c:pt>
                <c:pt idx="5">
                  <c:v>15.5</c:v>
                </c:pt>
                <c:pt idx="6">
                  <c:v>13.5</c:v>
                </c:pt>
                <c:pt idx="7">
                  <c:v>15.5</c:v>
                </c:pt>
                <c:pt idx="8">
                  <c:v>11.5</c:v>
                </c:pt>
                <c:pt idx="9">
                  <c:v>11.5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3-47A1-8667-2AE077DCA0E3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'IV.40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'IV.40 d'!$J$12:$J$22</c:f>
              <c:numCache>
                <c:formatCode>0</c:formatCode>
                <c:ptCount val="11"/>
                <c:pt idx="0">
                  <c:v>21</c:v>
                </c:pt>
                <c:pt idx="1">
                  <c:v>28</c:v>
                </c:pt>
                <c:pt idx="2">
                  <c:v>27.5</c:v>
                </c:pt>
                <c:pt idx="3">
                  <c:v>22</c:v>
                </c:pt>
                <c:pt idx="4">
                  <c:v>22</c:v>
                </c:pt>
                <c:pt idx="5">
                  <c:v>23.5</c:v>
                </c:pt>
                <c:pt idx="6">
                  <c:v>25.5</c:v>
                </c:pt>
                <c:pt idx="7">
                  <c:v>21.5</c:v>
                </c:pt>
                <c:pt idx="8">
                  <c:v>25.5</c:v>
                </c:pt>
                <c:pt idx="9">
                  <c:v>25.5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'IV.40 d'!$B$11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d'!$B$12:$B$22</c:f>
              <c:numCache>
                <c:formatCode>0</c:formatCode>
                <c:ptCount val="11"/>
                <c:pt idx="0">
                  <c:v>39</c:v>
                </c:pt>
                <c:pt idx="1">
                  <c:v>17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33-47A1-8667-2AE077DCA0E3}"/>
            </c:ext>
          </c:extLst>
        </c:ser>
        <c:ser>
          <c:idx val="5"/>
          <c:order val="5"/>
          <c:tx>
            <c:strRef>
              <c:f>'IV.40 d'!$G$11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d'!$G$12:$G$22</c:f>
              <c:numCache>
                <c:formatCode>0</c:formatCode>
                <c:ptCount val="11"/>
                <c:pt idx="0">
                  <c:v>32</c:v>
                </c:pt>
                <c:pt idx="1">
                  <c:v>29.666666666666668</c:v>
                </c:pt>
                <c:pt idx="2">
                  <c:v>27.5</c:v>
                </c:pt>
                <c:pt idx="3">
                  <c:v>24.5</c:v>
                </c:pt>
                <c:pt idx="4">
                  <c:v>24.5</c:v>
                </c:pt>
                <c:pt idx="5">
                  <c:v>24</c:v>
                </c:pt>
                <c:pt idx="6">
                  <c:v>22.666666666666668</c:v>
                </c:pt>
                <c:pt idx="7">
                  <c:v>23.666666666666668</c:v>
                </c:pt>
                <c:pt idx="8">
                  <c:v>21.333333333333332</c:v>
                </c:pt>
                <c:pt idx="9">
                  <c:v>21.166666666666668</c:v>
                </c:pt>
                <c:pt idx="10">
                  <c:v>19.166666666666668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'IV.40 d'!$C$11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'IV.40 d'!$C$12:$C$19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24</c:v>
                      </c:pt>
                      <c:pt idx="1">
                        <c:v>17</c:v>
                      </c:pt>
                      <c:pt idx="2">
                        <c:v>20</c:v>
                      </c:pt>
                      <c:pt idx="3">
                        <c:v>17</c:v>
                      </c:pt>
                      <c:pt idx="4">
                        <c:v>17</c:v>
                      </c:pt>
                      <c:pt idx="5">
                        <c:v>15.5</c:v>
                      </c:pt>
                      <c:pt idx="6">
                        <c:v>15.5</c:v>
                      </c:pt>
                      <c:pt idx="7">
                        <c:v>15.5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C33-47A1-8667-2AE077DCA0E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d'!$D$11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d'!$D$12:$D$19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45</c:v>
                      </c:pt>
                      <c:pt idx="1">
                        <c:v>45</c:v>
                      </c:pt>
                      <c:pt idx="2">
                        <c:v>45</c:v>
                      </c:pt>
                      <c:pt idx="3">
                        <c:v>39</c:v>
                      </c:pt>
                      <c:pt idx="4">
                        <c:v>39</c:v>
                      </c:pt>
                      <c:pt idx="5">
                        <c:v>39</c:v>
                      </c:pt>
                      <c:pt idx="6">
                        <c:v>39</c:v>
                      </c:pt>
                      <c:pt idx="7">
                        <c:v>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C33-47A1-8667-2AE077DCA0E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d'!$E$11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d'!$E$12:$E$19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27</c:v>
                      </c:pt>
                      <c:pt idx="1">
                        <c:v>27</c:v>
                      </c:pt>
                      <c:pt idx="2">
                        <c:v>17.5</c:v>
                      </c:pt>
                      <c:pt idx="3">
                        <c:v>17.5</c:v>
                      </c:pt>
                      <c:pt idx="4">
                        <c:v>17.5</c:v>
                      </c:pt>
                      <c:pt idx="5">
                        <c:v>17.5</c:v>
                      </c:pt>
                      <c:pt idx="6">
                        <c:v>13.5</c:v>
                      </c:pt>
                      <c:pt idx="7">
                        <c:v>18.5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33-47A1-8667-2AE077DCA0E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d'!$H$11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d'!$H$12:$H$19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45</c:v>
                      </c:pt>
                      <c:pt idx="1">
                        <c:v>45</c:v>
                      </c:pt>
                      <c:pt idx="2">
                        <c:v>45</c:v>
                      </c:pt>
                      <c:pt idx="3">
                        <c:v>39</c:v>
                      </c:pt>
                      <c:pt idx="4">
                        <c:v>39</c:v>
                      </c:pt>
                      <c:pt idx="5">
                        <c:v>39</c:v>
                      </c:pt>
                      <c:pt idx="6">
                        <c:v>39</c:v>
                      </c:pt>
                      <c:pt idx="7">
                        <c:v>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C33-47A1-8667-2AE077DCA0E3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'IV.40 d'!$F$11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d'!$F$12:$F$22</c:f>
              <c:numCache>
                <c:formatCode>0</c:formatCode>
                <c:ptCount val="11"/>
                <c:pt idx="0">
                  <c:v>24.75</c:v>
                </c:pt>
                <c:pt idx="1">
                  <c:v>21.326923076923077</c:v>
                </c:pt>
                <c:pt idx="2">
                  <c:v>18.203703703703702</c:v>
                </c:pt>
                <c:pt idx="3">
                  <c:v>16.203703703703702</c:v>
                </c:pt>
                <c:pt idx="4">
                  <c:v>14.981481481481481</c:v>
                </c:pt>
                <c:pt idx="5">
                  <c:v>14.785714285714286</c:v>
                </c:pt>
                <c:pt idx="6">
                  <c:v>14.339285714285714</c:v>
                </c:pt>
                <c:pt idx="7">
                  <c:v>13.767857142857142</c:v>
                </c:pt>
                <c:pt idx="8">
                  <c:v>12.214285714285714</c:v>
                </c:pt>
                <c:pt idx="9">
                  <c:v>10.964285714285714</c:v>
                </c:pt>
                <c:pt idx="10">
                  <c:v>10.357142857142858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day</a:t>
                </a:r>
              </a:p>
            </c:rich>
          </c:tx>
          <c:layout>
            <c:manualLayout>
              <c:xMode val="edge"/>
              <c:yMode val="edge"/>
              <c:x val="4.6439063717717881E-2"/>
              <c:y val="4.47967763820645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day</a:t>
                </a:r>
              </a:p>
            </c:rich>
          </c:tx>
          <c:layout>
            <c:manualLayout>
              <c:xMode val="edge"/>
              <c:yMode val="edge"/>
              <c:x val="0.89541196581196569"/>
              <c:y val="2.38014342695352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147107038241379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'IV.41 d'!$I$11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'IV.41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'IV.41 d'!$I$12:$I$22</c:f>
              <c:numCache>
                <c:formatCode>0</c:formatCode>
                <c:ptCount val="11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257</c:v>
                </c:pt>
                <c:pt idx="4">
                  <c:v>257</c:v>
                </c:pt>
                <c:pt idx="5">
                  <c:v>231</c:v>
                </c:pt>
                <c:pt idx="6">
                  <c:v>207</c:v>
                </c:pt>
                <c:pt idx="7">
                  <c:v>207</c:v>
                </c:pt>
                <c:pt idx="8">
                  <c:v>207</c:v>
                </c:pt>
                <c:pt idx="9">
                  <c:v>188</c:v>
                </c:pt>
                <c:pt idx="1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F-49B9-8A43-311DFEED2827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'IV.41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'IV.41 d'!$J$12:$J$22</c:f>
              <c:numCache>
                <c:formatCode>0</c:formatCode>
                <c:ptCount val="11"/>
                <c:pt idx="0">
                  <c:v>434</c:v>
                </c:pt>
                <c:pt idx="1">
                  <c:v>434</c:v>
                </c:pt>
                <c:pt idx="2">
                  <c:v>434</c:v>
                </c:pt>
                <c:pt idx="3">
                  <c:v>185</c:v>
                </c:pt>
                <c:pt idx="4">
                  <c:v>129</c:v>
                </c:pt>
                <c:pt idx="5">
                  <c:v>155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83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'IV.41 d'!$B$11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'IV.41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d'!$B$12:$B$22</c:f>
              <c:numCache>
                <c:formatCode>0</c:formatCode>
                <c:ptCount val="11"/>
                <c:pt idx="0">
                  <c:v>340</c:v>
                </c:pt>
                <c:pt idx="1">
                  <c:v>340</c:v>
                </c:pt>
                <c:pt idx="2">
                  <c:v>330</c:v>
                </c:pt>
                <c:pt idx="3">
                  <c:v>330</c:v>
                </c:pt>
                <c:pt idx="4">
                  <c:v>277</c:v>
                </c:pt>
                <c:pt idx="5">
                  <c:v>277</c:v>
                </c:pt>
                <c:pt idx="6">
                  <c:v>277</c:v>
                </c:pt>
                <c:pt idx="7">
                  <c:v>277</c:v>
                </c:pt>
                <c:pt idx="8">
                  <c:v>277</c:v>
                </c:pt>
                <c:pt idx="9">
                  <c:v>277</c:v>
                </c:pt>
                <c:pt idx="10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F-49B9-8A43-311DFEED2827}"/>
            </c:ext>
          </c:extLst>
        </c:ser>
        <c:ser>
          <c:idx val="5"/>
          <c:order val="5"/>
          <c:tx>
            <c:strRef>
              <c:f>'IV.41 d'!$G$11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'IV.41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d'!$G$12:$G$22</c:f>
              <c:numCache>
                <c:formatCode>0</c:formatCode>
                <c:ptCount val="11"/>
                <c:pt idx="0">
                  <c:v>501.33333333333331</c:v>
                </c:pt>
                <c:pt idx="1">
                  <c:v>501.33333333333331</c:v>
                </c:pt>
                <c:pt idx="2">
                  <c:v>501.33333333333331</c:v>
                </c:pt>
                <c:pt idx="3">
                  <c:v>365.33333333333331</c:v>
                </c:pt>
                <c:pt idx="4">
                  <c:v>323.33333333333331</c:v>
                </c:pt>
                <c:pt idx="5">
                  <c:v>305</c:v>
                </c:pt>
                <c:pt idx="6">
                  <c:v>245.66666666666666</c:v>
                </c:pt>
                <c:pt idx="7">
                  <c:v>245.66666666666666</c:v>
                </c:pt>
                <c:pt idx="8">
                  <c:v>245.66666666666666</c:v>
                </c:pt>
                <c:pt idx="9">
                  <c:v>231</c:v>
                </c:pt>
                <c:pt idx="10">
                  <c:v>232.33333333333334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'IV.41 d'!$C$11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'IV.41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'IV.41 d'!$C$12:$C$19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759</c:v>
                      </c:pt>
                      <c:pt idx="1">
                        <c:v>759</c:v>
                      </c:pt>
                      <c:pt idx="2">
                        <c:v>759</c:v>
                      </c:pt>
                      <c:pt idx="3">
                        <c:v>442</c:v>
                      </c:pt>
                      <c:pt idx="4">
                        <c:v>386</c:v>
                      </c:pt>
                      <c:pt idx="5">
                        <c:v>386</c:v>
                      </c:pt>
                      <c:pt idx="6">
                        <c:v>242</c:v>
                      </c:pt>
                      <c:pt idx="7">
                        <c:v>242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8CF-49B9-8A43-311DFEED282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d'!$D$11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d'!$D$12:$D$19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420</c:v>
                      </c:pt>
                      <c:pt idx="1">
                        <c:v>420</c:v>
                      </c:pt>
                      <c:pt idx="2">
                        <c:v>420</c:v>
                      </c:pt>
                      <c:pt idx="3">
                        <c:v>397</c:v>
                      </c:pt>
                      <c:pt idx="4">
                        <c:v>327</c:v>
                      </c:pt>
                      <c:pt idx="5">
                        <c:v>298</c:v>
                      </c:pt>
                      <c:pt idx="6">
                        <c:v>288</c:v>
                      </c:pt>
                      <c:pt idx="7">
                        <c:v>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8CF-49B9-8A43-311DFEED282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d'!$E$11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d'!$E$12:$E$19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325</c:v>
                      </c:pt>
                      <c:pt idx="1">
                        <c:v>325</c:v>
                      </c:pt>
                      <c:pt idx="2">
                        <c:v>325</c:v>
                      </c:pt>
                      <c:pt idx="3">
                        <c:v>257</c:v>
                      </c:pt>
                      <c:pt idx="4">
                        <c:v>257</c:v>
                      </c:pt>
                      <c:pt idx="5">
                        <c:v>231</c:v>
                      </c:pt>
                      <c:pt idx="6">
                        <c:v>207</c:v>
                      </c:pt>
                      <c:pt idx="7">
                        <c:v>207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8CF-49B9-8A43-311DFEED282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d'!$H$11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d'!$H$12:$H$19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759</c:v>
                      </c:pt>
                      <c:pt idx="1">
                        <c:v>759</c:v>
                      </c:pt>
                      <c:pt idx="2">
                        <c:v>759</c:v>
                      </c:pt>
                      <c:pt idx="3">
                        <c:v>442</c:v>
                      </c:pt>
                      <c:pt idx="4">
                        <c:v>386</c:v>
                      </c:pt>
                      <c:pt idx="5">
                        <c:v>386</c:v>
                      </c:pt>
                      <c:pt idx="6">
                        <c:v>288</c:v>
                      </c:pt>
                      <c:pt idx="7">
                        <c:v>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8CF-49B9-8A43-311DFEED282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'IV.41 d'!$F$11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'IV.41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d'!$F$12:$F$22</c:f>
              <c:numCache>
                <c:formatCode>0</c:formatCode>
                <c:ptCount val="11"/>
                <c:pt idx="0">
                  <c:v>250.23076923076923</c:v>
                </c:pt>
                <c:pt idx="1">
                  <c:v>246.30769230769232</c:v>
                </c:pt>
                <c:pt idx="2">
                  <c:v>237.5185185185185</c:v>
                </c:pt>
                <c:pt idx="3">
                  <c:v>220.25925925925927</c:v>
                </c:pt>
                <c:pt idx="4">
                  <c:v>212.11111111111111</c:v>
                </c:pt>
                <c:pt idx="5">
                  <c:v>196.5</c:v>
                </c:pt>
                <c:pt idx="6">
                  <c:v>184.66071428571428</c:v>
                </c:pt>
                <c:pt idx="7">
                  <c:v>184.05357142857142</c:v>
                </c:pt>
                <c:pt idx="8">
                  <c:v>180.51785714285714</c:v>
                </c:pt>
                <c:pt idx="9">
                  <c:v>179.23214285714286</c:v>
                </c:pt>
                <c:pt idx="10">
                  <c:v>175.58928571428572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hours/year</a:t>
                </a:r>
              </a:p>
            </c:rich>
          </c:tx>
          <c:layout>
            <c:manualLayout>
              <c:xMode val="edge"/>
              <c:yMode val="edge"/>
              <c:x val="5.462663572128882E-2"/>
              <c:y val="2.9203150634875177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770"/>
          <c:min val="17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0"/>
      </c:valAx>
      <c:valAx>
        <c:axId val="387949552"/>
        <c:scaling>
          <c:orientation val="minMax"/>
          <c:max val="770"/>
          <c:min val="1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0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hours/year</a:t>
                </a:r>
              </a:p>
            </c:rich>
          </c:tx>
          <c:layout>
            <c:manualLayout>
              <c:xMode val="edge"/>
              <c:yMode val="edge"/>
              <c:x val="0.8366223112184672"/>
              <c:y val="2.38087486160731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89191735648432E-2"/>
          <c:y val="5.3102362204724411E-2"/>
          <c:w val="0.89722161652870314"/>
          <c:h val="0.6459485398970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'IV.42 d'!$G$16</c:f>
              <c:strCache>
                <c:ptCount val="1"/>
              </c:strCache>
            </c:strRef>
          </c:tx>
          <c:spPr>
            <a:solidFill>
              <a:srgbClr val="5B9BD5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9D4-46F5-A973-F10E2126B695}"/>
              </c:ext>
            </c:extLst>
          </c:dPt>
          <c:dPt>
            <c:idx val="13"/>
            <c:invertIfNegative val="0"/>
            <c:bubble3D val="0"/>
            <c:spPr>
              <a:solidFill>
                <a:srgbClr val="232157"/>
              </a:solidFill>
              <a:ln>
                <a:solidFill>
                  <a:srgbClr val="232157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9D4-46F5-A973-F10E2126B695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solidFill>
                  <a:srgbClr val="232157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D4-46F5-A973-F10E2126B695}"/>
              </c:ext>
            </c:extLst>
          </c:dPt>
          <c:cat>
            <c:strRef>
              <c:f>'IV.42 d'!$C$11:$C$40</c:f>
              <c:strCache>
                <c:ptCount val="30"/>
                <c:pt idx="0">
                  <c:v>Bulgaria</c:v>
                </c:pt>
                <c:pt idx="1">
                  <c:v>Romania</c:v>
                </c:pt>
                <c:pt idx="2">
                  <c:v>Croatia</c:v>
                </c:pt>
                <c:pt idx="3">
                  <c:v>Estonia</c:v>
                </c:pt>
                <c:pt idx="4">
                  <c:v>Lithuania</c:v>
                </c:pt>
                <c:pt idx="5">
                  <c:v>Cyprus</c:v>
                </c:pt>
                <c:pt idx="6">
                  <c:v>Malta</c:v>
                </c:pt>
                <c:pt idx="7">
                  <c:v>Latvia</c:v>
                </c:pt>
                <c:pt idx="8">
                  <c:v>Poland</c:v>
                </c:pt>
                <c:pt idx="9">
                  <c:v>Slovenia</c:v>
                </c:pt>
                <c:pt idx="10">
                  <c:v>Greece</c:v>
                </c:pt>
                <c:pt idx="11">
                  <c:v>Hungary</c:v>
                </c:pt>
                <c:pt idx="12">
                  <c:v>Italy</c:v>
                </c:pt>
                <c:pt idx="13">
                  <c:v>EU average</c:v>
                </c:pt>
                <c:pt idx="14">
                  <c:v>Spain</c:v>
                </c:pt>
                <c:pt idx="15">
                  <c:v>Portugal</c:v>
                </c:pt>
                <c:pt idx="16">
                  <c:v>V3 average</c:v>
                </c:pt>
                <c:pt idx="17">
                  <c:v>Belgium</c:v>
                </c:pt>
                <c:pt idx="18">
                  <c:v>Czech Republic</c:v>
                </c:pt>
                <c:pt idx="19">
                  <c:v>Slovakia</c:v>
                </c:pt>
                <c:pt idx="20">
                  <c:v>Sweden</c:v>
                </c:pt>
                <c:pt idx="21">
                  <c:v>Finland</c:v>
                </c:pt>
                <c:pt idx="22">
                  <c:v>France</c:v>
                </c:pt>
                <c:pt idx="23">
                  <c:v>Germany</c:v>
                </c:pt>
                <c:pt idx="24">
                  <c:v>Denmark</c:v>
                </c:pt>
                <c:pt idx="25">
                  <c:v>Ireland</c:v>
                </c:pt>
                <c:pt idx="26">
                  <c:v>United Kingdom</c:v>
                </c:pt>
                <c:pt idx="27">
                  <c:v>Netherlands</c:v>
                </c:pt>
                <c:pt idx="28">
                  <c:v>Luxembourg</c:v>
                </c:pt>
                <c:pt idx="29">
                  <c:v>Austria</c:v>
                </c:pt>
              </c:strCache>
            </c:strRef>
          </c:cat>
          <c:val>
            <c:numRef>
              <c:f>'IV.42 d'!$D$11:$D$40</c:f>
              <c:numCache>
                <c:formatCode>General</c:formatCode>
                <c:ptCount val="30"/>
                <c:pt idx="0">
                  <c:v>30.6</c:v>
                </c:pt>
                <c:pt idx="1">
                  <c:v>28</c:v>
                </c:pt>
                <c:pt idx="2">
                  <c:v>27.7</c:v>
                </c:pt>
                <c:pt idx="3">
                  <c:v>26.2</c:v>
                </c:pt>
                <c:pt idx="4">
                  <c:v>25.8</c:v>
                </c:pt>
                <c:pt idx="5">
                  <c:v>24.8</c:v>
                </c:pt>
                <c:pt idx="6">
                  <c:v>24.3</c:v>
                </c:pt>
                <c:pt idx="7">
                  <c:v>23.6</c:v>
                </c:pt>
                <c:pt idx="8">
                  <c:v>23.3</c:v>
                </c:pt>
                <c:pt idx="9">
                  <c:v>23.3</c:v>
                </c:pt>
                <c:pt idx="10">
                  <c:v>22.4</c:v>
                </c:pt>
                <c:pt idx="11">
                  <c:v>21.9</c:v>
                </c:pt>
                <c:pt idx="12">
                  <c:v>20.6</c:v>
                </c:pt>
                <c:pt idx="13" formatCode="0.0">
                  <c:v>18.285714285714288</c:v>
                </c:pt>
                <c:pt idx="14">
                  <c:v>18.2</c:v>
                </c:pt>
                <c:pt idx="15">
                  <c:v>17.600000000000001</c:v>
                </c:pt>
                <c:pt idx="16" formatCode="0.0">
                  <c:v>17.5</c:v>
                </c:pt>
                <c:pt idx="17">
                  <c:v>16.2</c:v>
                </c:pt>
                <c:pt idx="18">
                  <c:v>15.1</c:v>
                </c:pt>
                <c:pt idx="19">
                  <c:v>14.1</c:v>
                </c:pt>
                <c:pt idx="20">
                  <c:v>13.2</c:v>
                </c:pt>
                <c:pt idx="21">
                  <c:v>12.4</c:v>
                </c:pt>
                <c:pt idx="22">
                  <c:v>12.3</c:v>
                </c:pt>
                <c:pt idx="23">
                  <c:v>12.2</c:v>
                </c:pt>
                <c:pt idx="24">
                  <c:v>12</c:v>
                </c:pt>
                <c:pt idx="25">
                  <c:v>11.3</c:v>
                </c:pt>
                <c:pt idx="26">
                  <c:v>9.4</c:v>
                </c:pt>
                <c:pt idx="27">
                  <c:v>9</c:v>
                </c:pt>
                <c:pt idx="28">
                  <c:v>8.3000000000000007</c:v>
                </c:pt>
                <c:pt idx="29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4-46F5-A973-F10E2126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1019136"/>
        <c:axId val="71021312"/>
      </c:barChart>
      <c:lineChart>
        <c:grouping val="standard"/>
        <c:varyColors val="0"/>
        <c:ser>
          <c:idx val="1"/>
          <c:order val="1"/>
          <c:tx>
            <c:v> 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'IV.42 d'!$C$43:$E$43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D4-46F5-A973-F10E2126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2832"/>
        <c:axId val="71022848"/>
      </c:lineChart>
      <c:catAx>
        <c:axId val="7101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624949611673961E-2"/>
              <c:y val="3.49565181636890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21312"/>
        <c:crosses val="autoZero"/>
        <c:auto val="1"/>
        <c:lblAlgn val="ctr"/>
        <c:lblOffset val="100"/>
        <c:noMultiLvlLbl val="0"/>
      </c:catAx>
      <c:valAx>
        <c:axId val="71021312"/>
        <c:scaling>
          <c:orientation val="minMax"/>
          <c:max val="3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19136"/>
        <c:crosses val="autoZero"/>
        <c:crossBetween val="between"/>
        <c:majorUnit val="5"/>
      </c:valAx>
      <c:valAx>
        <c:axId val="71022848"/>
        <c:scaling>
          <c:orientation val="minMax"/>
          <c:max val="3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32832"/>
        <c:crosses val="max"/>
        <c:crossBetween val="between"/>
        <c:majorUnit val="5"/>
      </c:valAx>
      <c:catAx>
        <c:axId val="710328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7538461538462"/>
              <c:y val="3.50656167979002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majorTickMark val="out"/>
        <c:minorTickMark val="none"/>
        <c:tickLblPos val="nextTo"/>
        <c:crossAx val="710228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80012963250389E-2"/>
          <c:y val="6.5332896063867218E-2"/>
          <c:w val="0.92186404054360893"/>
          <c:h val="0.65482371758586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'IV.43 d'!$B$4</c:f>
              <c:strCache>
                <c:ptCount val="1"/>
              </c:strCache>
            </c:strRef>
          </c:tx>
          <c:spPr>
            <a:solidFill>
              <a:srgbClr val="5B9BD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BE-458E-B0FD-AE8982B60AEC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9BBE-458E-B0FD-AE8982B60AEC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</c:spPr>
            <c:extLst>
              <c:ext xmlns:c16="http://schemas.microsoft.com/office/drawing/2014/chart" uri="{C3380CC4-5D6E-409C-BE32-E72D297353CC}">
                <c16:uniqueId val="{00000006-9BBE-458E-B0FD-AE8982B60AEC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</c:spPr>
            <c:extLst>
              <c:ext xmlns:c16="http://schemas.microsoft.com/office/drawing/2014/chart" uri="{C3380CC4-5D6E-409C-BE32-E72D297353CC}">
                <c16:uniqueId val="{00000006-07E2-4D90-B7DA-CA040D84D3CB}"/>
              </c:ext>
            </c:extLst>
          </c:dPt>
          <c:cat>
            <c:strRef>
              <c:f>'IV.43 d'!$C$12:$C$39</c:f>
              <c:strCache>
                <c:ptCount val="28"/>
                <c:pt idx="0">
                  <c:v>Malta</c:v>
                </c:pt>
                <c:pt idx="1">
                  <c:v>Estonia</c:v>
                </c:pt>
                <c:pt idx="2">
                  <c:v>Spain</c:v>
                </c:pt>
                <c:pt idx="3">
                  <c:v>Hungary</c:v>
                </c:pt>
                <c:pt idx="4">
                  <c:v>Latvia</c:v>
                </c:pt>
                <c:pt idx="5">
                  <c:v>Greece</c:v>
                </c:pt>
                <c:pt idx="6">
                  <c:v>Portugal</c:v>
                </c:pt>
                <c:pt idx="7">
                  <c:v>Italy</c:v>
                </c:pt>
                <c:pt idx="8">
                  <c:v>Slovakia</c:v>
                </c:pt>
                <c:pt idx="9">
                  <c:v>Sweden</c:v>
                </c:pt>
                <c:pt idx="10">
                  <c:v>V3 average</c:v>
                </c:pt>
                <c:pt idx="11">
                  <c:v>Lithuania</c:v>
                </c:pt>
                <c:pt idx="12">
                  <c:v>Czech Republic</c:v>
                </c:pt>
                <c:pt idx="13">
                  <c:v>Netherlands</c:v>
                </c:pt>
                <c:pt idx="14">
                  <c:v>EU average</c:v>
                </c:pt>
                <c:pt idx="15">
                  <c:v>Poland</c:v>
                </c:pt>
                <c:pt idx="16">
                  <c:v>Austria</c:v>
                </c:pt>
                <c:pt idx="17">
                  <c:v>Romania</c:v>
                </c:pt>
                <c:pt idx="18">
                  <c:v>Ireland</c:v>
                </c:pt>
                <c:pt idx="19">
                  <c:v>Germany</c:v>
                </c:pt>
                <c:pt idx="20">
                  <c:v>Belgium</c:v>
                </c:pt>
                <c:pt idx="21">
                  <c:v>Denmark</c:v>
                </c:pt>
                <c:pt idx="22">
                  <c:v>Slovenia</c:v>
                </c:pt>
                <c:pt idx="23">
                  <c:v>United Kingdom</c:v>
                </c:pt>
                <c:pt idx="24">
                  <c:v>France</c:v>
                </c:pt>
                <c:pt idx="25">
                  <c:v>Finland</c:v>
                </c:pt>
                <c:pt idx="26">
                  <c:v>Luxembourg</c:v>
                </c:pt>
                <c:pt idx="27">
                  <c:v>Bulgaria</c:v>
                </c:pt>
              </c:strCache>
            </c:strRef>
          </c:cat>
          <c:val>
            <c:numRef>
              <c:f>'IV.43 d'!$D$12:$D$39</c:f>
              <c:numCache>
                <c:formatCode>0.0</c:formatCode>
                <c:ptCount val="28"/>
                <c:pt idx="0">
                  <c:v>-18.770000000000003</c:v>
                </c:pt>
                <c:pt idx="1">
                  <c:v>-8.9600000000000009</c:v>
                </c:pt>
                <c:pt idx="2">
                  <c:v>-8.0500000000000007</c:v>
                </c:pt>
                <c:pt idx="3">
                  <c:v>-7.2000000000000011</c:v>
                </c:pt>
                <c:pt idx="4">
                  <c:v>-5.66</c:v>
                </c:pt>
                <c:pt idx="5">
                  <c:v>-4.5700000000000038</c:v>
                </c:pt>
                <c:pt idx="6">
                  <c:v>-4.3699999999999992</c:v>
                </c:pt>
                <c:pt idx="7">
                  <c:v>-4.1199999999999974</c:v>
                </c:pt>
                <c:pt idx="8">
                  <c:v>-3.9799999999999969</c:v>
                </c:pt>
                <c:pt idx="9">
                  <c:v>-3.54</c:v>
                </c:pt>
                <c:pt idx="10">
                  <c:v>-2.7733333333333312</c:v>
                </c:pt>
                <c:pt idx="11">
                  <c:v>-2.75</c:v>
                </c:pt>
                <c:pt idx="12">
                  <c:v>-2.4899999999999984</c:v>
                </c:pt>
                <c:pt idx="13">
                  <c:v>-2.1100000000000003</c:v>
                </c:pt>
                <c:pt idx="14">
                  <c:v>-2</c:v>
                </c:pt>
                <c:pt idx="15">
                  <c:v>-1.8499999999999979</c:v>
                </c:pt>
                <c:pt idx="16">
                  <c:v>-1.6400000000000006</c:v>
                </c:pt>
                <c:pt idx="17">
                  <c:v>-1.6199999999999974</c:v>
                </c:pt>
                <c:pt idx="18">
                  <c:v>-1.5999999999999996</c:v>
                </c:pt>
                <c:pt idx="19">
                  <c:v>-1.5599999999999987</c:v>
                </c:pt>
                <c:pt idx="20">
                  <c:v>-1.5</c:v>
                </c:pt>
                <c:pt idx="21">
                  <c:v>-0.65000000000000036</c:v>
                </c:pt>
                <c:pt idx="22">
                  <c:v>0.41999999999999993</c:v>
                </c:pt>
                <c:pt idx="23">
                  <c:v>0.49000000000000021</c:v>
                </c:pt>
                <c:pt idx="24">
                  <c:v>0.51000000000000156</c:v>
                </c:pt>
                <c:pt idx="25">
                  <c:v>1.58</c:v>
                </c:pt>
                <c:pt idx="26">
                  <c:v>2.3199999999999994</c:v>
                </c:pt>
                <c:pt idx="27">
                  <c:v>4.2299999999999969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BE-458E-B0FD-AE8982B6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6715392"/>
        <c:axId val="166716928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BBE-458E-B0FD-AE8982B6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5072"/>
        <c:axId val="166685312"/>
      </c:barChart>
      <c:dateAx>
        <c:axId val="16671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600"/>
            </a:pPr>
            <a:endParaRPr lang="hu-HU"/>
          </a:p>
        </c:txPr>
        <c:crossAx val="166716928"/>
        <c:crosses val="autoZero"/>
        <c:auto val="0"/>
        <c:lblOffset val="100"/>
        <c:baseTimeUnit val="days"/>
      </c:dateAx>
      <c:valAx>
        <c:axId val="166716928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327841723498105E-2"/>
              <c:y val="1.268196810394536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66715392"/>
        <c:crosses val="autoZero"/>
        <c:crossBetween val="between"/>
      </c:valAx>
      <c:valAx>
        <c:axId val="166685312"/>
        <c:scaling>
          <c:orientation val="minMax"/>
          <c:max val="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7516051129835284"/>
              <c:y val="1.26713908450849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435072"/>
        <c:crosses val="max"/>
        <c:crossBetween val="between"/>
      </c:valAx>
      <c:catAx>
        <c:axId val="2284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8531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'IV.32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'IV.32 d'!$I$13:$I$23</c:f>
              <c:numCache>
                <c:formatCode>0</c:formatCode>
                <c:ptCount val="11"/>
                <c:pt idx="5">
                  <c:v>14</c:v>
                </c:pt>
                <c:pt idx="6">
                  <c:v>11.83</c:v>
                </c:pt>
                <c:pt idx="7">
                  <c:v>13.73</c:v>
                </c:pt>
                <c:pt idx="8">
                  <c:v>13.8</c:v>
                </c:pt>
                <c:pt idx="9">
                  <c:v>13.8</c:v>
                </c:pt>
                <c:pt idx="10">
                  <c:v>8.0399999999999991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E-4BE5-9C82-0AEABD80D73E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'IV.32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'IV.32 d'!$J$13:$J$23</c:f>
              <c:numCache>
                <c:formatCode>0</c:formatCode>
                <c:ptCount val="11"/>
                <c:pt idx="6">
                  <c:v>9.74</c:v>
                </c:pt>
                <c:pt idx="7">
                  <c:v>3.5399999999999991</c:v>
                </c:pt>
                <c:pt idx="8">
                  <c:v>1.7599999999999998</c:v>
                </c:pt>
                <c:pt idx="9">
                  <c:v>6.1699999999999982</c:v>
                </c:pt>
                <c:pt idx="10">
                  <c:v>12.79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'IV.32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d'!$B$13:$B$23</c:f>
              <c:numCache>
                <c:formatCode>0</c:formatCode>
                <c:ptCount val="11"/>
                <c:pt idx="0">
                  <c:v>9.01</c:v>
                </c:pt>
                <c:pt idx="1">
                  <c:v>8.6999999999999993</c:v>
                </c:pt>
                <c:pt idx="2">
                  <c:v>6.15</c:v>
                </c:pt>
                <c:pt idx="3">
                  <c:v>13.05</c:v>
                </c:pt>
                <c:pt idx="4">
                  <c:v>13.82</c:v>
                </c:pt>
                <c:pt idx="5">
                  <c:v>19.54</c:v>
                </c:pt>
                <c:pt idx="6">
                  <c:v>12.96</c:v>
                </c:pt>
                <c:pt idx="7">
                  <c:v>13.73</c:v>
                </c:pt>
                <c:pt idx="8">
                  <c:v>13.89</c:v>
                </c:pt>
                <c:pt idx="9">
                  <c:v>14.75</c:v>
                </c:pt>
                <c:pt idx="10">
                  <c:v>15.11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E-4BE5-9C82-0AEABD80D73E}"/>
            </c:ext>
          </c:extLst>
        </c:ser>
        <c:ser>
          <c:idx val="5"/>
          <c:order val="5"/>
          <c:tx>
            <c:strRef>
              <c:f>'IV.32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d'!$G$13:$G$23</c:f>
              <c:numCache>
                <c:formatCode>0</c:formatCode>
                <c:ptCount val="11"/>
                <c:pt idx="5">
                  <c:v>14.036666666666667</c:v>
                </c:pt>
                <c:pt idx="6">
                  <c:v>13.793333333333335</c:v>
                </c:pt>
                <c:pt idx="7">
                  <c:v>12.613333333333335</c:v>
                </c:pt>
                <c:pt idx="8">
                  <c:v>11.763333333333334</c:v>
                </c:pt>
                <c:pt idx="9">
                  <c:v>13.65</c:v>
                </c:pt>
                <c:pt idx="10">
                  <c:v>13.62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'IV.32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'IV.32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13.93</c:v>
                      </c:pt>
                      <c:pt idx="6">
                        <c:v>13.8</c:v>
                      </c:pt>
                      <c:pt idx="7">
                        <c:v>13.73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94E-4BE5-9C82-0AEABD80D73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22.69</c:v>
                      </c:pt>
                      <c:pt idx="6">
                        <c:v>21.57</c:v>
                      </c:pt>
                      <c:pt idx="7">
                        <c:v>17.27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94E-4BE5-9C82-0AEABD80D73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17.8</c:v>
                      </c:pt>
                      <c:pt idx="6">
                        <c:v>11.83</c:v>
                      </c:pt>
                      <c:pt idx="7">
                        <c:v>16.39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94E-4BE5-9C82-0AEABD80D73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22.69</c:v>
                      </c:pt>
                      <c:pt idx="6">
                        <c:v>21.57</c:v>
                      </c:pt>
                      <c:pt idx="7">
                        <c:v>17.27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94E-4BE5-9C82-0AEABD80D73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'IV.32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d'!$F$13:$F$23</c:f>
              <c:numCache>
                <c:formatCode>0</c:formatCode>
                <c:ptCount val="11"/>
                <c:pt idx="0">
                  <c:v>7.8041176470588232</c:v>
                </c:pt>
                <c:pt idx="1">
                  <c:v>7.993333333333335</c:v>
                </c:pt>
                <c:pt idx="2">
                  <c:v>7.0218750000000005</c:v>
                </c:pt>
                <c:pt idx="3">
                  <c:v>7.5379999999999985</c:v>
                </c:pt>
                <c:pt idx="4">
                  <c:v>8.7288888888888891</c:v>
                </c:pt>
                <c:pt idx="5">
                  <c:v>13.046999999999997</c:v>
                </c:pt>
                <c:pt idx="6">
                  <c:v>12.979583333333336</c:v>
                </c:pt>
                <c:pt idx="7">
                  <c:v>13.462173913043477</c:v>
                </c:pt>
                <c:pt idx="8">
                  <c:v>12.15041666666667</c:v>
                </c:pt>
                <c:pt idx="9">
                  <c:v>12.953181818181816</c:v>
                </c:pt>
                <c:pt idx="10">
                  <c:v>11.761818181818182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899814570960198E-2"/>
              <c:y val="6.5684504841594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83233452473738"/>
              <c:y val="6.55775991447544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283625809572438"/>
          <c:y val="0.93651331181513553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'IV.33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d'!$I$13:$I$23</c:f>
              <c:numCache>
                <c:formatCode>0.00</c:formatCode>
                <c:ptCount val="11"/>
                <c:pt idx="0">
                  <c:v>23.24</c:v>
                </c:pt>
                <c:pt idx="1">
                  <c:v>24.89</c:v>
                </c:pt>
                <c:pt idx="2">
                  <c:v>27.61</c:v>
                </c:pt>
                <c:pt idx="3">
                  <c:v>27.68</c:v>
                </c:pt>
                <c:pt idx="4">
                  <c:v>23.87</c:v>
                </c:pt>
                <c:pt idx="5">
                  <c:v>21.16</c:v>
                </c:pt>
                <c:pt idx="6">
                  <c:v>21.84</c:v>
                </c:pt>
                <c:pt idx="7">
                  <c:v>21.67</c:v>
                </c:pt>
                <c:pt idx="8">
                  <c:v>21.55</c:v>
                </c:pt>
                <c:pt idx="9">
                  <c:v>22.1</c:v>
                </c:pt>
                <c:pt idx="10">
                  <c:v>22.59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5-481C-A53A-FA0235F7E1B3}"/>
            </c:ext>
          </c:extLst>
        </c:ser>
        <c:ser>
          <c:idx val="8"/>
          <c:order val="4"/>
          <c:tx>
            <c:strRef>
              <c:f>'IV.33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d'!$J$13:$J$23</c:f>
              <c:numCache>
                <c:formatCode>0.00</c:formatCode>
                <c:ptCount val="11"/>
                <c:pt idx="0">
                  <c:v>17.510000000000002</c:v>
                </c:pt>
                <c:pt idx="1">
                  <c:v>12.909999999999997</c:v>
                </c:pt>
                <c:pt idx="2">
                  <c:v>10.36</c:v>
                </c:pt>
                <c:pt idx="3">
                  <c:v>7.8699999999999974</c:v>
                </c:pt>
                <c:pt idx="4">
                  <c:v>4.9399999999999977</c:v>
                </c:pt>
                <c:pt idx="5">
                  <c:v>8.2899999999999991</c:v>
                </c:pt>
                <c:pt idx="6">
                  <c:v>10.919999999999998</c:v>
                </c:pt>
                <c:pt idx="7">
                  <c:v>9.18</c:v>
                </c:pt>
                <c:pt idx="8">
                  <c:v>8.9399999999999977</c:v>
                </c:pt>
                <c:pt idx="9">
                  <c:v>6.509999999999998</c:v>
                </c:pt>
                <c:pt idx="10">
                  <c:v>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0688"/>
        <c:axId val="22222336"/>
      </c:areaChart>
      <c:lineChart>
        <c:grouping val="standard"/>
        <c:varyColors val="0"/>
        <c:ser>
          <c:idx val="0"/>
          <c:order val="0"/>
          <c:tx>
            <c:strRef>
              <c:f>'IV.33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d'!$B$13:$B$23</c:f>
              <c:numCache>
                <c:formatCode>0.00</c:formatCode>
                <c:ptCount val="11"/>
                <c:pt idx="0">
                  <c:v>28.35</c:v>
                </c:pt>
                <c:pt idx="1">
                  <c:v>26.53</c:v>
                </c:pt>
                <c:pt idx="2">
                  <c:v>27.27</c:v>
                </c:pt>
                <c:pt idx="3">
                  <c:v>28.27</c:v>
                </c:pt>
                <c:pt idx="4">
                  <c:v>27.64</c:v>
                </c:pt>
                <c:pt idx="5">
                  <c:v>24.28</c:v>
                </c:pt>
                <c:pt idx="6">
                  <c:v>24.97</c:v>
                </c:pt>
                <c:pt idx="7">
                  <c:v>24.12</c:v>
                </c:pt>
                <c:pt idx="8">
                  <c:v>25.39</c:v>
                </c:pt>
                <c:pt idx="9">
                  <c:v>25.29</c:v>
                </c:pt>
                <c:pt idx="10">
                  <c:v>22.93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5-481C-A53A-FA0235F7E1B3}"/>
            </c:ext>
          </c:extLst>
        </c:ser>
        <c:ser>
          <c:idx val="5"/>
          <c:order val="2"/>
          <c:tx>
            <c:strRef>
              <c:f>'IV.33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d'!$G$13:$G$23</c:f>
              <c:numCache>
                <c:formatCode>0.00</c:formatCode>
                <c:ptCount val="11"/>
                <c:pt idx="0">
                  <c:v>32.036666666666669</c:v>
                </c:pt>
                <c:pt idx="1">
                  <c:v>31.083333333333332</c:v>
                </c:pt>
                <c:pt idx="2">
                  <c:v>32.823333333333331</c:v>
                </c:pt>
                <c:pt idx="3">
                  <c:v>31.599999999999998</c:v>
                </c:pt>
                <c:pt idx="4">
                  <c:v>26.813333333333333</c:v>
                </c:pt>
                <c:pt idx="5">
                  <c:v>26.459999999999997</c:v>
                </c:pt>
                <c:pt idx="6">
                  <c:v>28.379999999999995</c:v>
                </c:pt>
                <c:pt idx="7">
                  <c:v>26.74</c:v>
                </c:pt>
                <c:pt idx="8">
                  <c:v>26.439999999999998</c:v>
                </c:pt>
                <c:pt idx="9">
                  <c:v>25.47</c:v>
                </c:pt>
                <c:pt idx="10">
                  <c:v>25.72666666666667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0688"/>
        <c:axId val="22222336"/>
        <c:extLst/>
      </c:lineChart>
      <c:lineChart>
        <c:grouping val="standard"/>
        <c:varyColors val="0"/>
        <c:ser>
          <c:idx val="4"/>
          <c:order val="1"/>
          <c:tx>
            <c:strRef>
              <c:f>'IV.33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>
                <a:noFill/>
              </a:ln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d'!$F$13:$F$23</c:f>
              <c:numCache>
                <c:formatCode>0.00</c:formatCode>
                <c:ptCount val="11"/>
                <c:pt idx="0">
                  <c:v>23.02</c:v>
                </c:pt>
                <c:pt idx="1">
                  <c:v>23.67</c:v>
                </c:pt>
                <c:pt idx="2">
                  <c:v>24.08</c:v>
                </c:pt>
                <c:pt idx="3">
                  <c:v>24.05</c:v>
                </c:pt>
                <c:pt idx="4">
                  <c:v>21.37</c:v>
                </c:pt>
                <c:pt idx="5">
                  <c:v>21.08</c:v>
                </c:pt>
                <c:pt idx="6">
                  <c:v>21.77</c:v>
                </c:pt>
                <c:pt idx="7">
                  <c:v>21.78</c:v>
                </c:pt>
                <c:pt idx="8">
                  <c:v>21.49</c:v>
                </c:pt>
                <c:pt idx="9">
                  <c:v>21.74</c:v>
                </c:pt>
                <c:pt idx="10">
                  <c:v>21.91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3856"/>
        <c:axId val="22223872"/>
      </c:lineChart>
      <c:catAx>
        <c:axId val="21490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222336"/>
        <c:crosses val="autoZero"/>
        <c:auto val="1"/>
        <c:lblAlgn val="ctr"/>
        <c:lblOffset val="100"/>
        <c:noMultiLvlLbl val="0"/>
      </c:catAx>
      <c:valAx>
        <c:axId val="22222336"/>
        <c:scaling>
          <c:orientation val="minMax"/>
          <c:max val="45"/>
          <c:min val="1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490688"/>
        <c:crosses val="autoZero"/>
        <c:crossBetween val="between"/>
        <c:majorUnit val="5"/>
      </c:valAx>
      <c:valAx>
        <c:axId val="22223872"/>
        <c:scaling>
          <c:orientation val="minMax"/>
          <c:max val="45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233856"/>
        <c:crosses val="max"/>
        <c:crossBetween val="between"/>
        <c:majorUnit val="5"/>
      </c:valAx>
      <c:catAx>
        <c:axId val="222338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2238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39933604790838E-2"/>
          <c:y val="5.2252521432505729E-2"/>
          <c:w val="0.92212013279041827"/>
          <c:h val="0.7183422107622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'IV.34 d'!$E$10</c:f>
              <c:strCache>
                <c:ptCount val="1"/>
                <c:pt idx="0">
                  <c:v>Micro sized companies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d'!$E$11:$E$26</c:f>
              <c:numCache>
                <c:formatCode>General</c:formatCode>
                <c:ptCount val="16"/>
                <c:pt idx="0">
                  <c:v>64.319999999999993</c:v>
                </c:pt>
                <c:pt idx="1">
                  <c:v>62.74</c:v>
                </c:pt>
                <c:pt idx="2">
                  <c:v>105.97</c:v>
                </c:pt>
                <c:pt idx="3">
                  <c:v>39.81</c:v>
                </c:pt>
                <c:pt idx="4">
                  <c:v>73.349999999999994</c:v>
                </c:pt>
                <c:pt idx="5">
                  <c:v>61.45</c:v>
                </c:pt>
                <c:pt idx="6">
                  <c:v>63.83</c:v>
                </c:pt>
                <c:pt idx="8">
                  <c:v>42.61</c:v>
                </c:pt>
                <c:pt idx="9">
                  <c:v>32.42</c:v>
                </c:pt>
                <c:pt idx="10">
                  <c:v>33.200000000000003</c:v>
                </c:pt>
                <c:pt idx="11">
                  <c:v>45.46</c:v>
                </c:pt>
                <c:pt idx="12">
                  <c:v>48.28</c:v>
                </c:pt>
                <c:pt idx="13">
                  <c:v>44.58</c:v>
                </c:pt>
                <c:pt idx="15">
                  <c:v>34.07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5-4D63-8F0A-EE846B3DBA19}"/>
            </c:ext>
          </c:extLst>
        </c:ser>
        <c:ser>
          <c:idx val="1"/>
          <c:order val="1"/>
          <c:tx>
            <c:strRef>
              <c:f>'IV.34 d'!$F$10</c:f>
              <c:strCache>
                <c:ptCount val="1"/>
                <c:pt idx="0">
                  <c:v>Small sized companies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d'!$F$11:$F$26</c:f>
              <c:numCache>
                <c:formatCode>General</c:formatCode>
                <c:ptCount val="16"/>
                <c:pt idx="0">
                  <c:v>63.16</c:v>
                </c:pt>
                <c:pt idx="1">
                  <c:v>81.510000000000005</c:v>
                </c:pt>
                <c:pt idx="2">
                  <c:v>78.709999999999994</c:v>
                </c:pt>
                <c:pt idx="3">
                  <c:v>66.650000000000006</c:v>
                </c:pt>
                <c:pt idx="4">
                  <c:v>73.459999999999994</c:v>
                </c:pt>
                <c:pt idx="5">
                  <c:v>71.540000000000006</c:v>
                </c:pt>
                <c:pt idx="6">
                  <c:v>89.34</c:v>
                </c:pt>
                <c:pt idx="8">
                  <c:v>58</c:v>
                </c:pt>
                <c:pt idx="9">
                  <c:v>65.760000000000005</c:v>
                </c:pt>
                <c:pt idx="10">
                  <c:v>65.34</c:v>
                </c:pt>
                <c:pt idx="11">
                  <c:v>52.03</c:v>
                </c:pt>
                <c:pt idx="12">
                  <c:v>62.23</c:v>
                </c:pt>
                <c:pt idx="13">
                  <c:v>64.89</c:v>
                </c:pt>
                <c:pt idx="15">
                  <c:v>54.78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5-4D63-8F0A-EE846B3DBA19}"/>
            </c:ext>
          </c:extLst>
        </c:ser>
        <c:ser>
          <c:idx val="2"/>
          <c:order val="2"/>
          <c:tx>
            <c:strRef>
              <c:f>'IV.34 d'!$G$10</c:f>
              <c:strCache>
                <c:ptCount val="1"/>
                <c:pt idx="0">
                  <c:v>Medium sized companies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d'!$G$11:$G$26</c:f>
              <c:numCache>
                <c:formatCode>General</c:formatCode>
                <c:ptCount val="16"/>
                <c:pt idx="0">
                  <c:v>81.22</c:v>
                </c:pt>
                <c:pt idx="1">
                  <c:v>94.15</c:v>
                </c:pt>
                <c:pt idx="2">
                  <c:v>103.76</c:v>
                </c:pt>
                <c:pt idx="3">
                  <c:v>86.36</c:v>
                </c:pt>
                <c:pt idx="4">
                  <c:v>87.83</c:v>
                </c:pt>
                <c:pt idx="5">
                  <c:v>98.55</c:v>
                </c:pt>
                <c:pt idx="6">
                  <c:v>120.43</c:v>
                </c:pt>
                <c:pt idx="8">
                  <c:v>76.650000000000006</c:v>
                </c:pt>
                <c:pt idx="9">
                  <c:v>75.650000000000006</c:v>
                </c:pt>
                <c:pt idx="10">
                  <c:v>71.41</c:v>
                </c:pt>
                <c:pt idx="11">
                  <c:v>66.36</c:v>
                </c:pt>
                <c:pt idx="12">
                  <c:v>75.45</c:v>
                </c:pt>
                <c:pt idx="13">
                  <c:v>74.19</c:v>
                </c:pt>
                <c:pt idx="15">
                  <c:v>70.819999999999993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5-4D63-8F0A-EE846B3D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7128960"/>
        <c:axId val="47130880"/>
      </c:barChart>
      <c:lineChart>
        <c:grouping val="stacked"/>
        <c:varyColors val="0"/>
        <c:ser>
          <c:idx val="3"/>
          <c:order val="3"/>
          <c:tx>
            <c:strRef>
              <c:f>'IV.34 d'!$H$10</c:f>
              <c:strCache>
                <c:ptCount val="1"/>
                <c:pt idx="0">
                  <c:v>Total entrepreneurial productivity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25400">
                <a:solidFill>
                  <a:srgbClr val="C00000"/>
                </a:solidFill>
              </a:ln>
              <a:effectLst/>
            </c:spPr>
          </c:marker>
          <c:dPt>
            <c:idx val="7"/>
            <c:marker>
              <c:spPr>
                <a:noFill/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3D5-4D63-8F0A-EE846B3DBA19}"/>
              </c:ext>
            </c:extLst>
          </c:dPt>
          <c:dPt>
            <c:idx val="14"/>
            <c:marker>
              <c:spPr>
                <a:noFill/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3D5-4D63-8F0A-EE846B3DBA19}"/>
              </c:ext>
            </c:extLst>
          </c:dPt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d'!$H$11:$H$26</c:f>
              <c:numCache>
                <c:formatCode>General</c:formatCode>
                <c:ptCount val="16"/>
                <c:pt idx="0">
                  <c:v>57.363999999999997</c:v>
                </c:pt>
                <c:pt idx="1">
                  <c:v>57.871000000000002</c:v>
                </c:pt>
                <c:pt idx="2">
                  <c:v>66.209999999999994</c:v>
                </c:pt>
                <c:pt idx="3">
                  <c:v>50.585000000000001</c:v>
                </c:pt>
                <c:pt idx="4">
                  <c:v>71.728999999999999</c:v>
                </c:pt>
                <c:pt idx="5">
                  <c:v>64.947000000000003</c:v>
                </c:pt>
                <c:pt idx="6">
                  <c:v>61.947000000000003</c:v>
                </c:pt>
                <c:pt idx="8">
                  <c:v>26.568999999999999</c:v>
                </c:pt>
                <c:pt idx="9">
                  <c:v>25.43</c:v>
                </c:pt>
                <c:pt idx="10">
                  <c:v>25.588999999999999</c:v>
                </c:pt>
                <c:pt idx="11">
                  <c:v>16.120999999999999</c:v>
                </c:pt>
                <c:pt idx="12">
                  <c:v>10.884</c:v>
                </c:pt>
                <c:pt idx="13">
                  <c:v>21.887</c:v>
                </c:pt>
                <c:pt idx="15">
                  <c:v>24.332999999999998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D5-4D63-8F0A-EE846B3D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08320"/>
        <c:axId val="47206400"/>
      </c:lineChart>
      <c:catAx>
        <c:axId val="47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130880"/>
        <c:crosses val="autoZero"/>
        <c:auto val="1"/>
        <c:lblAlgn val="ctr"/>
        <c:lblOffset val="100"/>
        <c:noMultiLvlLbl val="0"/>
      </c:catAx>
      <c:valAx>
        <c:axId val="47130880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128960"/>
        <c:crosses val="autoZero"/>
        <c:crossBetween val="between"/>
        <c:majorUnit val="10"/>
      </c:valAx>
      <c:valAx>
        <c:axId val="47206400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208320"/>
        <c:crosses val="max"/>
        <c:crossBetween val="between"/>
        <c:majorUnit val="10"/>
      </c:valAx>
      <c:catAx>
        <c:axId val="472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20640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0170440986044"/>
          <c:w val="1"/>
          <c:h val="0.14982955901395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'IV.35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d'!$I$11:$I$21</c:f>
              <c:numCache>
                <c:formatCode>0.00</c:formatCode>
                <c:ptCount val="11"/>
                <c:pt idx="0">
                  <c:v>3.7895155267399985</c:v>
                </c:pt>
                <c:pt idx="1">
                  <c:v>3.7407633564448926</c:v>
                </c:pt>
                <c:pt idx="2">
                  <c:v>3.0364712695912965</c:v>
                </c:pt>
                <c:pt idx="3">
                  <c:v>4.3161212192946312</c:v>
                </c:pt>
                <c:pt idx="4">
                  <c:v>5.7039504573678981</c:v>
                </c:pt>
                <c:pt idx="5">
                  <c:v>6.6852158550960343</c:v>
                </c:pt>
                <c:pt idx="6">
                  <c:v>5.8739919959405995</c:v>
                </c:pt>
                <c:pt idx="7">
                  <c:v>6.9527672065996002</c:v>
                </c:pt>
                <c:pt idx="8">
                  <c:v>7.8126740569591426</c:v>
                </c:pt>
                <c:pt idx="9">
                  <c:v>8.6959726594601143</c:v>
                </c:pt>
                <c:pt idx="10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846-858D-4F79A430F164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d'!$J$11:$J$21</c:f>
              <c:numCache>
                <c:formatCode>0.00</c:formatCode>
                <c:ptCount val="11"/>
                <c:pt idx="0">
                  <c:v>9.163522345622054</c:v>
                </c:pt>
                <c:pt idx="1">
                  <c:v>10.578836639890129</c:v>
                </c:pt>
                <c:pt idx="2">
                  <c:v>10.200404769157373</c:v>
                </c:pt>
                <c:pt idx="3">
                  <c:v>9.2404325064373669</c:v>
                </c:pt>
                <c:pt idx="4">
                  <c:v>8.8597971634672525</c:v>
                </c:pt>
                <c:pt idx="5">
                  <c:v>8.6179202327889453</c:v>
                </c:pt>
                <c:pt idx="6">
                  <c:v>10.405687423105778</c:v>
                </c:pt>
                <c:pt idx="7">
                  <c:v>9.1289314330116405</c:v>
                </c:pt>
                <c:pt idx="8">
                  <c:v>6.9751259352022874</c:v>
                </c:pt>
                <c:pt idx="9">
                  <c:v>6.2218795221740919</c:v>
                </c:pt>
                <c:pt idx="10">
                  <c:v>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1136"/>
        <c:axId val="21381888"/>
      </c:areaChart>
      <c:lineChart>
        <c:grouping val="standard"/>
        <c:varyColors val="0"/>
        <c:ser>
          <c:idx val="0"/>
          <c:order val="0"/>
          <c:tx>
            <c:strRef>
              <c:f>'IV.35 d'!$B$10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d'!$B$11:$B$21</c:f>
              <c:numCache>
                <c:formatCode>0.00</c:formatCode>
                <c:ptCount val="11"/>
                <c:pt idx="0">
                  <c:v>25.827487084542174</c:v>
                </c:pt>
                <c:pt idx="1">
                  <c:v>24.118588512777276</c:v>
                </c:pt>
                <c:pt idx="2">
                  <c:v>23.792655631327715</c:v>
                </c:pt>
                <c:pt idx="3">
                  <c:v>23.304314607093733</c:v>
                </c:pt>
                <c:pt idx="4">
                  <c:v>24.938193374733054</c:v>
                </c:pt>
                <c:pt idx="5">
                  <c:v>24.067451205654088</c:v>
                </c:pt>
                <c:pt idx="6">
                  <c:v>22.731680374440685</c:v>
                </c:pt>
                <c:pt idx="7">
                  <c:v>18.089710878806933</c:v>
                </c:pt>
                <c:pt idx="8">
                  <c:v>16.342483599617104</c:v>
                </c:pt>
                <c:pt idx="9">
                  <c:v>13.708508595753457</c:v>
                </c:pt>
                <c:pt idx="10">
                  <c:v>13.74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B-4846-858D-4F79A430F164}"/>
            </c:ext>
          </c:extLst>
        </c:ser>
        <c:ser>
          <c:idx val="5"/>
          <c:order val="5"/>
          <c:tx>
            <c:strRef>
              <c:f>'IV.35 d'!$G$10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d'!$G$11:$G$21</c:f>
              <c:numCache>
                <c:formatCode>0.00</c:formatCode>
                <c:ptCount val="11"/>
                <c:pt idx="0">
                  <c:v>8.0600365436112451</c:v>
                </c:pt>
                <c:pt idx="1">
                  <c:v>8.2600427660069702</c:v>
                </c:pt>
                <c:pt idx="2">
                  <c:v>7.2091923023890336</c:v>
                </c:pt>
                <c:pt idx="3">
                  <c:v>7.7123444596654096</c:v>
                </c:pt>
                <c:pt idx="4">
                  <c:v>8.7896202897153781</c:v>
                </c:pt>
                <c:pt idx="5">
                  <c:v>9.5853743243511875</c:v>
                </c:pt>
                <c:pt idx="6">
                  <c:v>9.75268315400759</c:v>
                </c:pt>
                <c:pt idx="7">
                  <c:v>10.74842910278703</c:v>
                </c:pt>
                <c:pt idx="8">
                  <c:v>10.970991719945948</c:v>
                </c:pt>
                <c:pt idx="9">
                  <c:v>11.277016298735072</c:v>
                </c:pt>
                <c:pt idx="10">
                  <c:v>11.77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1136"/>
        <c:axId val="213818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755B-4846-858D-4F79A430F1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55B-4846-858D-4F79A430F1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55B-4846-858D-4F79A430F16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55B-4846-858D-4F79A430F16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'IV.35 d'!$F$10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d'!$F$11:$F$21</c:f>
              <c:numCache>
                <c:formatCode>0.00</c:formatCode>
                <c:ptCount val="11"/>
                <c:pt idx="0">
                  <c:v>18.199048743068563</c:v>
                </c:pt>
                <c:pt idx="1">
                  <c:v>18.580608551440921</c:v>
                </c:pt>
                <c:pt idx="2">
                  <c:v>14.128085865994057</c:v>
                </c:pt>
                <c:pt idx="3">
                  <c:v>13.694449101952074</c:v>
                </c:pt>
                <c:pt idx="4">
                  <c:v>15.275792353910896</c:v>
                </c:pt>
                <c:pt idx="5">
                  <c:v>15.426142084385321</c:v>
                </c:pt>
                <c:pt idx="6">
                  <c:v>15.013721041158254</c:v>
                </c:pt>
                <c:pt idx="7">
                  <c:v>15.550800826012621</c:v>
                </c:pt>
                <c:pt idx="8">
                  <c:v>15.639275849957778</c:v>
                </c:pt>
                <c:pt idx="9">
                  <c:v>15.469086866072274</c:v>
                </c:pt>
                <c:pt idx="10">
                  <c:v>16.86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3408"/>
        <c:axId val="21383424"/>
      </c:lineChart>
      <c:catAx>
        <c:axId val="2137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81888"/>
        <c:crosses val="autoZero"/>
        <c:auto val="1"/>
        <c:lblAlgn val="ctr"/>
        <c:lblOffset val="100"/>
        <c:noMultiLvlLbl val="0"/>
      </c:catAx>
      <c:valAx>
        <c:axId val="21381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71136"/>
        <c:crosses val="autoZero"/>
        <c:crossBetween val="between"/>
      </c:valAx>
      <c:valAx>
        <c:axId val="21383424"/>
        <c:scaling>
          <c:orientation val="minMax"/>
          <c:max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93408"/>
        <c:crosses val="max"/>
        <c:crossBetween val="between"/>
      </c:valAx>
      <c:catAx>
        <c:axId val="21393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138342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'IV.36 d'!$V$9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d'!$V$11:$V$21</c:f>
              <c:numCache>
                <c:formatCode>0.00</c:formatCode>
                <c:ptCount val="11"/>
                <c:pt idx="0">
                  <c:v>0.31087191411922654</c:v>
                </c:pt>
                <c:pt idx="1">
                  <c:v>0.3140225148463342</c:v>
                </c:pt>
                <c:pt idx="2">
                  <c:v>0.30853334428408441</c:v>
                </c:pt>
                <c:pt idx="3">
                  <c:v>0.31334001417673452</c:v>
                </c:pt>
                <c:pt idx="4">
                  <c:v>0.29930882620896526</c:v>
                </c:pt>
                <c:pt idx="5">
                  <c:v>0.28900783135765451</c:v>
                </c:pt>
                <c:pt idx="6">
                  <c:v>0.27921162445423908</c:v>
                </c:pt>
                <c:pt idx="7">
                  <c:v>0.27815829176636681</c:v>
                </c:pt>
                <c:pt idx="8">
                  <c:v>0.28258770964216967</c:v>
                </c:pt>
                <c:pt idx="9">
                  <c:v>0.29130363511608487</c:v>
                </c:pt>
                <c:pt idx="10">
                  <c:v>0.29403016099647428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53-45A2-93E9-AF7CB7A3A4D9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d'!$W$11:$W$21</c:f>
              <c:numCache>
                <c:formatCode>0.00</c:formatCode>
                <c:ptCount val="11"/>
                <c:pt idx="0">
                  <c:v>7.7229988431042784E-2</c:v>
                </c:pt>
                <c:pt idx="1">
                  <c:v>8.0992782919203365E-2</c:v>
                </c:pt>
                <c:pt idx="2">
                  <c:v>7.8743598813532434E-2</c:v>
                </c:pt>
                <c:pt idx="3">
                  <c:v>7.6222112199059999E-2</c:v>
                </c:pt>
                <c:pt idx="4">
                  <c:v>8.9484789938283682E-2</c:v>
                </c:pt>
                <c:pt idx="5">
                  <c:v>9.6160331104816199E-2</c:v>
                </c:pt>
                <c:pt idx="6">
                  <c:v>0.10403089625832718</c:v>
                </c:pt>
                <c:pt idx="7">
                  <c:v>0.11938775696400311</c:v>
                </c:pt>
                <c:pt idx="8">
                  <c:v>0.12670025801751972</c:v>
                </c:pt>
                <c:pt idx="9">
                  <c:v>0.13554365462340912</c:v>
                </c:pt>
                <c:pt idx="10">
                  <c:v>0.14609477197093557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4224"/>
        <c:axId val="93294976"/>
      </c:areaChart>
      <c:lineChart>
        <c:grouping val="standard"/>
        <c:varyColors val="0"/>
        <c:ser>
          <c:idx val="0"/>
          <c:order val="0"/>
          <c:tx>
            <c:strRef>
              <c:f>'IV.36 d'!$O$9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d'!$O$11:$O$21</c:f>
              <c:numCache>
                <c:formatCode>0.000</c:formatCode>
                <c:ptCount val="11"/>
                <c:pt idx="0">
                  <c:v>0.43239442279987422</c:v>
                </c:pt>
                <c:pt idx="1">
                  <c:v>0.42573361970455342</c:v>
                </c:pt>
                <c:pt idx="2">
                  <c:v>0.40546749035289431</c:v>
                </c:pt>
                <c:pt idx="3">
                  <c:v>0.40373813258305197</c:v>
                </c:pt>
                <c:pt idx="4">
                  <c:v>0.40999955312204239</c:v>
                </c:pt>
                <c:pt idx="5">
                  <c:v>0.37365331166063742</c:v>
                </c:pt>
                <c:pt idx="6">
                  <c:v>0.34433808807051203</c:v>
                </c:pt>
                <c:pt idx="7">
                  <c:v>0.34459465279035778</c:v>
                </c:pt>
                <c:pt idx="8">
                  <c:v>0.35362576723431777</c:v>
                </c:pt>
                <c:pt idx="9">
                  <c:v>0.37335165875106457</c:v>
                </c:pt>
                <c:pt idx="10">
                  <c:v>0.38230579214135646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8353-45A2-93E9-AF7CB7A3A4D9}"/>
            </c:ext>
          </c:extLst>
        </c:ser>
        <c:ser>
          <c:idx val="1"/>
          <c:order val="1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[2]Teljes_adóráta!$C$3:$C$13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353-45A2-93E9-AF7CB7A3A4D9}"/>
            </c:ext>
          </c:extLst>
        </c:ser>
        <c:ser>
          <c:idx val="2"/>
          <c:order val="2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[2]Teljes_adóráta!$D$3:$D$13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8353-45A2-93E9-AF7CB7A3A4D9}"/>
            </c:ext>
          </c:extLst>
        </c:ser>
        <c:ser>
          <c:idx val="3"/>
          <c:order val="3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[2]Teljes_adóráta!$E$3:$E$13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8353-45A2-93E9-AF7CB7A3A4D9}"/>
            </c:ext>
          </c:extLst>
        </c:ser>
        <c:ser>
          <c:idx val="5"/>
          <c:order val="5"/>
          <c:tx>
            <c:strRef>
              <c:f>'IV.36 d'!$T$9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d'!$T$11:$T$21</c:f>
              <c:numCache>
                <c:formatCode>0.00</c:formatCode>
                <c:ptCount val="11"/>
                <c:pt idx="0">
                  <c:v>0.35044682880231132</c:v>
                </c:pt>
                <c:pt idx="1">
                  <c:v>0.36318480507585876</c:v>
                </c:pt>
                <c:pt idx="2">
                  <c:v>0.35988629315172666</c:v>
                </c:pt>
                <c:pt idx="3">
                  <c:v>0.36046816248749453</c:v>
                </c:pt>
                <c:pt idx="4">
                  <c:v>0.35734977744262536</c:v>
                </c:pt>
                <c:pt idx="5">
                  <c:v>0.34792781616622132</c:v>
                </c:pt>
                <c:pt idx="6">
                  <c:v>0.34742512219328175</c:v>
                </c:pt>
                <c:pt idx="7">
                  <c:v>0.35218614515308211</c:v>
                </c:pt>
                <c:pt idx="8">
                  <c:v>0.36023672671916845</c:v>
                </c:pt>
                <c:pt idx="9">
                  <c:v>0.3698079705362618</c:v>
                </c:pt>
                <c:pt idx="10">
                  <c:v>0.37923388026799731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8353-45A2-93E9-AF7CB7A3A4D9}"/>
            </c:ext>
          </c:extLst>
        </c:ser>
        <c:ser>
          <c:idx val="6"/>
          <c:order val="6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[2]Teljes_adóráta!$H$3:$H$13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84224"/>
        <c:axId val="93294976"/>
        <c:extLst/>
      </c:lineChart>
      <c:lineChart>
        <c:grouping val="standard"/>
        <c:varyColors val="0"/>
        <c:ser>
          <c:idx val="4"/>
          <c:order val="4"/>
          <c:tx>
            <c:strRef>
              <c:f>'IV.36 d'!$S$9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d'!$S$11:$S$21</c:f>
              <c:numCache>
                <c:formatCode>0.00</c:formatCode>
                <c:ptCount val="11"/>
                <c:pt idx="0">
                  <c:v>0.29367091340617479</c:v>
                </c:pt>
                <c:pt idx="1">
                  <c:v>0.28717557427982315</c:v>
                </c:pt>
                <c:pt idx="2">
                  <c:v>0.27693599920967238</c:v>
                </c:pt>
                <c:pt idx="3">
                  <c:v>0.27470963960693984</c:v>
                </c:pt>
                <c:pt idx="4">
                  <c:v>0.26887738156378344</c:v>
                </c:pt>
                <c:pt idx="5">
                  <c:v>0.26462645309140187</c:v>
                </c:pt>
                <c:pt idx="6">
                  <c:v>0.26003135236453823</c:v>
                </c:pt>
                <c:pt idx="7">
                  <c:v>0.25865605752203985</c:v>
                </c:pt>
                <c:pt idx="8">
                  <c:v>0.26215056710882806</c:v>
                </c:pt>
                <c:pt idx="9">
                  <c:v>0.26777561762297047</c:v>
                </c:pt>
                <c:pt idx="10">
                  <c:v>0.2733169306591926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4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98048"/>
        <c:axId val="93296512"/>
      </c:lineChart>
      <c:catAx>
        <c:axId val="9328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point</a:t>
                </a:r>
              </a:p>
            </c:rich>
          </c:tx>
          <c:layout>
            <c:manualLayout>
              <c:xMode val="edge"/>
              <c:yMode val="edge"/>
              <c:x val="6.1456021069038726E-2"/>
              <c:y val="6.601344544725643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94976"/>
        <c:crosses val="autoZero"/>
        <c:auto val="1"/>
        <c:lblAlgn val="ctr"/>
        <c:lblOffset val="100"/>
        <c:noMultiLvlLbl val="0"/>
      </c:catAx>
      <c:valAx>
        <c:axId val="93294976"/>
        <c:scaling>
          <c:orientation val="minMax"/>
          <c:max val="0.45"/>
          <c:min val="0.2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84224"/>
        <c:crosses val="autoZero"/>
        <c:crossBetween val="between"/>
        <c:majorUnit val="5.000000000000001E-2"/>
      </c:valAx>
      <c:valAx>
        <c:axId val="93296512"/>
        <c:scaling>
          <c:orientation val="minMax"/>
          <c:max val="0.45"/>
          <c:min val="0.25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98048"/>
        <c:crosses val="max"/>
        <c:crossBetween val="between"/>
        <c:majorUnit val="5.000000000000001E-2"/>
      </c:valAx>
      <c:catAx>
        <c:axId val="932980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point</a:t>
                </a:r>
              </a:p>
            </c:rich>
          </c:tx>
          <c:layout>
            <c:manualLayout>
              <c:xMode val="edge"/>
              <c:yMode val="edge"/>
              <c:x val="0.86948811621075817"/>
              <c:y val="6.590706872637482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9329651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'IV.37 d'!$K$11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d'!$K$12:$K$22</c:f>
              <c:numCache>
                <c:formatCode>0.00</c:formatCode>
                <c:ptCount val="11"/>
                <c:pt idx="0">
                  <c:v>9.154547145299112E-2</c:v>
                </c:pt>
                <c:pt idx="1">
                  <c:v>9.4237636668992222E-2</c:v>
                </c:pt>
                <c:pt idx="2">
                  <c:v>9.4530454138211747E-2</c:v>
                </c:pt>
                <c:pt idx="3">
                  <c:v>9.5666053810613202E-2</c:v>
                </c:pt>
                <c:pt idx="4">
                  <c:v>9.9910455247553737E-2</c:v>
                </c:pt>
                <c:pt idx="5">
                  <c:v>9.572549272562067E-2</c:v>
                </c:pt>
                <c:pt idx="6">
                  <c:v>0.10030729123398535</c:v>
                </c:pt>
                <c:pt idx="7">
                  <c:v>0.10397925029704437</c:v>
                </c:pt>
                <c:pt idx="8">
                  <c:v>0.10423108955402091</c:v>
                </c:pt>
                <c:pt idx="9">
                  <c:v>0.10151096289547999</c:v>
                </c:pt>
                <c:pt idx="10">
                  <c:v>0.10153169588226844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4-49EC-B7AC-0D4A0C90EF41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d'!$L$12:$L$22</c:f>
              <c:numCache>
                <c:formatCode>0.00</c:formatCode>
                <c:ptCount val="11"/>
                <c:pt idx="0">
                  <c:v>9.2421256280846853E-3</c:v>
                </c:pt>
                <c:pt idx="1">
                  <c:v>3.2844079132964416E-3</c:v>
                </c:pt>
                <c:pt idx="2">
                  <c:v>1.5185324505259029E-2</c:v>
                </c:pt>
                <c:pt idx="3">
                  <c:v>1.671381325288547E-2</c:v>
                </c:pt>
                <c:pt idx="4">
                  <c:v>1.093354784194836E-2</c:v>
                </c:pt>
                <c:pt idx="5">
                  <c:v>1.8866590638444827E-2</c:v>
                </c:pt>
                <c:pt idx="6">
                  <c:v>2.1565827768031745E-2</c:v>
                </c:pt>
                <c:pt idx="7">
                  <c:v>3.7346201151758227E-2</c:v>
                </c:pt>
                <c:pt idx="8">
                  <c:v>4.5134201188014839E-2</c:v>
                </c:pt>
                <c:pt idx="9">
                  <c:v>4.376659142438856E-2</c:v>
                </c:pt>
                <c:pt idx="10">
                  <c:v>6.3867349094195738E-2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8896"/>
        <c:axId val="22131456"/>
      </c:areaChart>
      <c:lineChart>
        <c:grouping val="standard"/>
        <c:varyColors val="0"/>
        <c:ser>
          <c:idx val="0"/>
          <c:order val="0"/>
          <c:tx>
            <c:strRef>
              <c:f>'IV.37 d'!$D$11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d'!$D$12:$D$22</c:f>
              <c:numCache>
                <c:formatCode>0.00</c:formatCode>
                <c:ptCount val="11"/>
                <c:pt idx="0">
                  <c:v>0.12256649459577078</c:v>
                </c:pt>
                <c:pt idx="1">
                  <c:v>0.12263918507699031</c:v>
                </c:pt>
                <c:pt idx="2">
                  <c:v>0.12486994931607906</c:v>
                </c:pt>
                <c:pt idx="3">
                  <c:v>0.12314794717136598</c:v>
                </c:pt>
                <c:pt idx="4">
                  <c:v>0.11948399893411264</c:v>
                </c:pt>
                <c:pt idx="5">
                  <c:v>0.12440687453736736</c:v>
                </c:pt>
                <c:pt idx="6">
                  <c:v>0.12065161963292437</c:v>
                </c:pt>
                <c:pt idx="7">
                  <c:v>0.11419827224819463</c:v>
                </c:pt>
                <c:pt idx="8">
                  <c:v>0.12009389768141948</c:v>
                </c:pt>
                <c:pt idx="9">
                  <c:v>0.13066085011212486</c:v>
                </c:pt>
                <c:pt idx="10">
                  <c:v>0.13700000000000001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9EC-B7AC-0D4A0C90EF41}"/>
            </c:ext>
          </c:extLst>
        </c:ser>
        <c:ser>
          <c:idx val="5"/>
          <c:order val="5"/>
          <c:tx>
            <c:strRef>
              <c:f>'IV.37 d'!$I$11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d'!$I$12:$I$22</c:f>
              <c:numCache>
                <c:formatCode>0.00</c:formatCode>
                <c:ptCount val="11"/>
                <c:pt idx="0">
                  <c:v>9.5444356178022313E-2</c:v>
                </c:pt>
                <c:pt idx="1">
                  <c:v>9.5392885699821572E-2</c:v>
                </c:pt>
                <c:pt idx="2">
                  <c:v>0.10053206257325999</c:v>
                </c:pt>
                <c:pt idx="3">
                  <c:v>0.10127372803610601</c:v>
                </c:pt>
                <c:pt idx="4">
                  <c:v>0.10482319433552874</c:v>
                </c:pt>
                <c:pt idx="5">
                  <c:v>0.10619632331535656</c:v>
                </c:pt>
                <c:pt idx="6">
                  <c:v>0.11168927346521633</c:v>
                </c:pt>
                <c:pt idx="7">
                  <c:v>0.11919905325310742</c:v>
                </c:pt>
                <c:pt idx="8">
                  <c:v>0.12297486640436339</c:v>
                </c:pt>
                <c:pt idx="9">
                  <c:v>0.12339273088284392</c:v>
                </c:pt>
                <c:pt idx="10">
                  <c:v>0.13101580132081236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8896"/>
        <c:axId val="221314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374-49EC-B7AC-0D4A0C90EF4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374-49EC-B7AC-0D4A0C90EF4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374-49EC-B7AC-0D4A0C90EF4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374-49EC-B7AC-0D4A0C90EF4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'IV.37 d'!$H$11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d'!$H$12:$H$22</c:f>
              <c:numCache>
                <c:formatCode>0.00</c:formatCode>
                <c:ptCount val="11"/>
                <c:pt idx="0">
                  <c:v>7.1380902030911283E-2</c:v>
                </c:pt>
                <c:pt idx="1">
                  <c:v>7.1944088321526989E-2</c:v>
                </c:pt>
                <c:pt idx="2">
                  <c:v>6.6244329793171033E-2</c:v>
                </c:pt>
                <c:pt idx="3">
                  <c:v>6.9859948050784049E-2</c:v>
                </c:pt>
                <c:pt idx="4">
                  <c:v>7.1428417081382423E-2</c:v>
                </c:pt>
                <c:pt idx="5">
                  <c:v>7.2018630844472339E-2</c:v>
                </c:pt>
                <c:pt idx="6">
                  <c:v>8.7975295723317193E-2</c:v>
                </c:pt>
                <c:pt idx="7">
                  <c:v>7.572843432064863E-2</c:v>
                </c:pt>
                <c:pt idx="8">
                  <c:v>7.7870046556811567E-2</c:v>
                </c:pt>
                <c:pt idx="9">
                  <c:v>7.6186553103542706E-2</c:v>
                </c:pt>
                <c:pt idx="10">
                  <c:v>7.5136277748968777E-2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4784"/>
        <c:axId val="22132992"/>
      </c:lineChart>
      <c:catAx>
        <c:axId val="221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point</a:t>
                </a:r>
              </a:p>
            </c:rich>
          </c:tx>
          <c:layout>
            <c:manualLayout>
              <c:xMode val="edge"/>
              <c:yMode val="edge"/>
              <c:x val="7.1012335062212786E-2"/>
              <c:y val="2.423798852819637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31456"/>
        <c:crosses val="autoZero"/>
        <c:auto val="1"/>
        <c:lblAlgn val="ctr"/>
        <c:lblOffset val="100"/>
        <c:noMultiLvlLbl val="0"/>
      </c:catAx>
      <c:valAx>
        <c:axId val="22131456"/>
        <c:scaling>
          <c:orientation val="minMax"/>
          <c:max val="0.18000000000000002"/>
          <c:min val="4.0000000000000008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28896"/>
        <c:crosses val="autoZero"/>
        <c:crossBetween val="between"/>
        <c:majorUnit val="2.0000000000000004E-2"/>
      </c:valAx>
      <c:valAx>
        <c:axId val="22132992"/>
        <c:scaling>
          <c:orientation val="minMax"/>
          <c:max val="0.18000000000000002"/>
          <c:min val="4.0000000000000008E-2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34784"/>
        <c:crosses val="max"/>
        <c:crossBetween val="between"/>
        <c:majorUnit val="2.0000000000000004E-2"/>
      </c:valAx>
      <c:catAx>
        <c:axId val="221347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point</a:t>
                </a:r>
              </a:p>
            </c:rich>
          </c:tx>
          <c:layout>
            <c:manualLayout>
              <c:xMode val="edge"/>
              <c:yMode val="edge"/>
              <c:x val="0.864123827468123"/>
              <c:y val="4.649363441853109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13299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'IV.38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d'!$I$10:$I$20</c:f>
              <c:numCache>
                <c:formatCode>0.00</c:formatCode>
                <c:ptCount val="11"/>
                <c:pt idx="0">
                  <c:v>38.4</c:v>
                </c:pt>
                <c:pt idx="1">
                  <c:v>38.4</c:v>
                </c:pt>
                <c:pt idx="2">
                  <c:v>40.200000000000003</c:v>
                </c:pt>
                <c:pt idx="3">
                  <c:v>42.5</c:v>
                </c:pt>
                <c:pt idx="4">
                  <c:v>42.3</c:v>
                </c:pt>
                <c:pt idx="5">
                  <c:v>43.6</c:v>
                </c:pt>
                <c:pt idx="6">
                  <c:v>43.8</c:v>
                </c:pt>
                <c:pt idx="7">
                  <c:v>41.6</c:v>
                </c:pt>
                <c:pt idx="8">
                  <c:v>38.700000000000003</c:v>
                </c:pt>
                <c:pt idx="9">
                  <c:v>40.299999999999997</c:v>
                </c:pt>
                <c:pt idx="10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A-41DD-8F10-FE1F77594710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d'!$J$10:$J$20</c:f>
              <c:numCache>
                <c:formatCode>0.00</c:formatCode>
                <c:ptCount val="11"/>
                <c:pt idx="0">
                  <c:v>10.600000000000001</c:v>
                </c:pt>
                <c:pt idx="1">
                  <c:v>12.100000000000001</c:v>
                </c:pt>
                <c:pt idx="2">
                  <c:v>8.3999999999999986</c:v>
                </c:pt>
                <c:pt idx="3">
                  <c:v>6.1000000000000014</c:v>
                </c:pt>
                <c:pt idx="4">
                  <c:v>6.5</c:v>
                </c:pt>
                <c:pt idx="5">
                  <c:v>5.5</c:v>
                </c:pt>
                <c:pt idx="6">
                  <c:v>5.4000000000000057</c:v>
                </c:pt>
                <c:pt idx="7">
                  <c:v>6.5</c:v>
                </c:pt>
                <c:pt idx="8">
                  <c:v>9.8999999999999986</c:v>
                </c:pt>
                <c:pt idx="9">
                  <c:v>10.900000000000006</c:v>
                </c:pt>
                <c:pt idx="10">
                  <c:v>11.200000000000003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'IV.38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d'!$B$10:$B$20</c:f>
              <c:numCache>
                <c:formatCode>0.00</c:formatCode>
                <c:ptCount val="11"/>
                <c:pt idx="0">
                  <c:v>59.3</c:v>
                </c:pt>
                <c:pt idx="1">
                  <c:v>55.1</c:v>
                </c:pt>
                <c:pt idx="2">
                  <c:v>57.5</c:v>
                </c:pt>
                <c:pt idx="3">
                  <c:v>57.5</c:v>
                </c:pt>
                <c:pt idx="4">
                  <c:v>53.3</c:v>
                </c:pt>
                <c:pt idx="5">
                  <c:v>52.4</c:v>
                </c:pt>
                <c:pt idx="6">
                  <c:v>50.3</c:v>
                </c:pt>
                <c:pt idx="7">
                  <c:v>49.7</c:v>
                </c:pt>
                <c:pt idx="8">
                  <c:v>48</c:v>
                </c:pt>
                <c:pt idx="9">
                  <c:v>48.4</c:v>
                </c:pt>
                <c:pt idx="10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A-41DD-8F10-FE1F77594710}"/>
            </c:ext>
          </c:extLst>
        </c:ser>
        <c:ser>
          <c:idx val="5"/>
          <c:order val="5"/>
          <c:tx>
            <c:strRef>
              <c:f>'IV.38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d'!$G$10:$G$20</c:f>
              <c:numCache>
                <c:formatCode>0.00</c:formatCode>
                <c:ptCount val="11"/>
                <c:pt idx="0">
                  <c:v>45.433333333333337</c:v>
                </c:pt>
                <c:pt idx="1">
                  <c:v>45.833333333333336</c:v>
                </c:pt>
                <c:pt idx="2">
                  <c:v>45.4</c:v>
                </c:pt>
                <c:pt idx="3">
                  <c:v>46.1</c:v>
                </c:pt>
                <c:pt idx="4">
                  <c:v>46.6</c:v>
                </c:pt>
                <c:pt idx="5">
                  <c:v>47.166666666666664</c:v>
                </c:pt>
                <c:pt idx="6">
                  <c:v>46.966666666666661</c:v>
                </c:pt>
                <c:pt idx="7">
                  <c:v>45.633333333333333</c:v>
                </c:pt>
                <c:pt idx="8">
                  <c:v>45.266666666666673</c:v>
                </c:pt>
                <c:pt idx="9">
                  <c:v>47.29999999999999</c:v>
                </c:pt>
                <c:pt idx="10">
                  <c:v>47.333333333333336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'IV.38 d'!$C$9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'IV.38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48.6</c:v>
                      </c:pt>
                      <c:pt idx="2">
                        <c:v>48.6</c:v>
                      </c:pt>
                      <c:pt idx="3">
                        <c:v>47.2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48.5</c:v>
                      </c:pt>
                      <c:pt idx="9">
                        <c:v>50.4</c:v>
                      </c:pt>
                      <c:pt idx="10">
                        <c:v>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44A-41DD-8F10-FE1F7759471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d'!$D$9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38.4</c:v>
                      </c:pt>
                      <c:pt idx="1">
                        <c:v>38.4</c:v>
                      </c:pt>
                      <c:pt idx="2">
                        <c:v>40.200000000000003</c:v>
                      </c:pt>
                      <c:pt idx="3">
                        <c:v>42.5</c:v>
                      </c:pt>
                      <c:pt idx="4">
                        <c:v>42.3</c:v>
                      </c:pt>
                      <c:pt idx="5">
                        <c:v>43.6</c:v>
                      </c:pt>
                      <c:pt idx="6">
                        <c:v>43.8</c:v>
                      </c:pt>
                      <c:pt idx="7">
                        <c:v>41.6</c:v>
                      </c:pt>
                      <c:pt idx="8">
                        <c:v>38.700000000000003</c:v>
                      </c:pt>
                      <c:pt idx="9">
                        <c:v>40.299999999999997</c:v>
                      </c:pt>
                      <c:pt idx="10">
                        <c:v>40.4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4A-41DD-8F10-FE1F7759471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d'!$E$9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48.9</c:v>
                      </c:pt>
                      <c:pt idx="1">
                        <c:v>50.5</c:v>
                      </c:pt>
                      <c:pt idx="2">
                        <c:v>47.4</c:v>
                      </c:pt>
                      <c:pt idx="3">
                        <c:v>48.6</c:v>
                      </c:pt>
                      <c:pt idx="4">
                        <c:v>48.7</c:v>
                      </c:pt>
                      <c:pt idx="5">
                        <c:v>48.8</c:v>
                      </c:pt>
                      <c:pt idx="6">
                        <c:v>47.9</c:v>
                      </c:pt>
                      <c:pt idx="7">
                        <c:v>47.2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4A-41DD-8F10-FE1F7759471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50.5</c:v>
                      </c:pt>
                      <c:pt idx="2">
                        <c:v>48.6</c:v>
                      </c:pt>
                      <c:pt idx="3">
                        <c:v>48.6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4A-41DD-8F10-FE1F7759471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'IV.38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d'!$F$10:$F$20</c:f>
              <c:numCache>
                <c:formatCode>0.00</c:formatCode>
                <c:ptCount val="11"/>
                <c:pt idx="0">
                  <c:v>49.696000000000005</c:v>
                </c:pt>
                <c:pt idx="1">
                  <c:v>47.096153846153847</c:v>
                </c:pt>
                <c:pt idx="2">
                  <c:v>45.507692307692309</c:v>
                </c:pt>
                <c:pt idx="3">
                  <c:v>44.022222222222219</c:v>
                </c:pt>
                <c:pt idx="4">
                  <c:v>43.733333333333334</c:v>
                </c:pt>
                <c:pt idx="5">
                  <c:v>42.99259259259258</c:v>
                </c:pt>
                <c:pt idx="6">
                  <c:v>43.057142857142864</c:v>
                </c:pt>
                <c:pt idx="7">
                  <c:v>41.949999999999996</c:v>
                </c:pt>
                <c:pt idx="8">
                  <c:v>41.850000000000016</c:v>
                </c:pt>
                <c:pt idx="9">
                  <c:v>41.478571428571414</c:v>
                </c:pt>
                <c:pt idx="10">
                  <c:v>41.264285714285698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60"/>
          <c:min val="3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60"/>
          <c:min val="3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93182123565611"/>
          <c:y val="0.9386020846610884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'IV.39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d'!$I$11:$I$21</c:f>
              <c:numCache>
                <c:formatCode>0.00</c:formatCode>
                <c:ptCount val="11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E-4CD7-A66E-09130792AF96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d'!$J$11:$J$21</c:f>
              <c:numCache>
                <c:formatCode>0.00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19</c:v>
                </c:pt>
                <c:pt idx="5">
                  <c:v>23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'IV.39 d'!$B$10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d'!$B$11:$B$21</c:f>
              <c:numCache>
                <c:formatCode>0.0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CD7-A66E-09130792AF96}"/>
            </c:ext>
          </c:extLst>
        </c:ser>
        <c:ser>
          <c:idx val="5"/>
          <c:order val="5"/>
          <c:tx>
            <c:strRef>
              <c:f>'IV.39 d'!$G$10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d'!$G$11:$G$21</c:f>
              <c:numCache>
                <c:formatCode>0.0</c:formatCode>
                <c:ptCount val="11"/>
                <c:pt idx="0">
                  <c:v>29</c:v>
                </c:pt>
                <c:pt idx="1">
                  <c:v>28</c:v>
                </c:pt>
                <c:pt idx="2">
                  <c:v>27.666666666666668</c:v>
                </c:pt>
                <c:pt idx="3">
                  <c:v>27.666666666666668</c:v>
                </c:pt>
                <c:pt idx="4">
                  <c:v>24</c:v>
                </c:pt>
                <c:pt idx="5">
                  <c:v>22.666666666666668</c:v>
                </c:pt>
                <c:pt idx="6">
                  <c:v>15.333333333333334</c:v>
                </c:pt>
                <c:pt idx="7">
                  <c:v>15.333333333333334</c:v>
                </c:pt>
                <c:pt idx="8">
                  <c:v>15.333333333333334</c:v>
                </c:pt>
                <c:pt idx="9">
                  <c:v>8.3333333333333339</c:v>
                </c:pt>
                <c:pt idx="10">
                  <c:v>7.666666666666667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'IV.39 d'!$C$10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'IV.39 d'!$C$11:$C$21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14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8</c:v>
                      </c:pt>
                      <c:pt idx="7">
                        <c:v>8</c:v>
                      </c:pt>
                      <c:pt idx="8">
                        <c:v>8</c:v>
                      </c:pt>
                      <c:pt idx="9" formatCode="0">
                        <c:v>8</c:v>
                      </c:pt>
                      <c:pt idx="10" formatCode="0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6DE-4CD7-A66E-09130792AF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d'!$D$10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d'!$D$11:$D$21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43</c:v>
                      </c:pt>
                      <c:pt idx="1">
                        <c:v>41</c:v>
                      </c:pt>
                      <c:pt idx="2">
                        <c:v>40</c:v>
                      </c:pt>
                      <c:pt idx="3">
                        <c:v>40</c:v>
                      </c:pt>
                      <c:pt idx="4">
                        <c:v>29</c:v>
                      </c:pt>
                      <c:pt idx="5">
                        <c:v>29</c:v>
                      </c:pt>
                      <c:pt idx="6">
                        <c:v>18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 formatCode="0">
                        <c:v>7</c:v>
                      </c:pt>
                      <c:pt idx="10" formatCode="0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DE-4CD7-A66E-09130792AF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d'!$E$10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d'!$E$11:$E$21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31</c:v>
                      </c:pt>
                      <c:pt idx="3">
                        <c:v>31</c:v>
                      </c:pt>
                      <c:pt idx="4">
                        <c:v>31</c:v>
                      </c:pt>
                      <c:pt idx="5">
                        <c:v>31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 formatCode="0">
                        <c:v>10</c:v>
                      </c:pt>
                      <c:pt idx="10" formatCode="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6DE-4CD7-A66E-09130792AF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d'!$H$10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d'!$H$11:$H$21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43</c:v>
                      </c:pt>
                      <c:pt idx="1">
                        <c:v>41</c:v>
                      </c:pt>
                      <c:pt idx="2">
                        <c:v>40</c:v>
                      </c:pt>
                      <c:pt idx="3">
                        <c:v>40</c:v>
                      </c:pt>
                      <c:pt idx="4">
                        <c:v>31</c:v>
                      </c:pt>
                      <c:pt idx="5">
                        <c:v>31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10</c:v>
                      </c:pt>
                      <c:pt idx="1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DE-4CD7-A66E-09130792AF96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'IV.39 d'!$F$10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d'!$F$11:$F$21</c:f>
              <c:numCache>
                <c:formatCode>0.0</c:formatCode>
                <c:ptCount val="11"/>
                <c:pt idx="0">
                  <c:v>22.72</c:v>
                </c:pt>
                <c:pt idx="1">
                  <c:v>19.807692307692307</c:v>
                </c:pt>
                <c:pt idx="2">
                  <c:v>18.384615384615383</c:v>
                </c:pt>
                <c:pt idx="3">
                  <c:v>18</c:v>
                </c:pt>
                <c:pt idx="4">
                  <c:v>17.444444444444443</c:v>
                </c:pt>
                <c:pt idx="5">
                  <c:v>16.962962962962962</c:v>
                </c:pt>
                <c:pt idx="6">
                  <c:v>12.535714285714286</c:v>
                </c:pt>
                <c:pt idx="7">
                  <c:v>12.535714285714286</c:v>
                </c:pt>
                <c:pt idx="8">
                  <c:v>11.678571428571429</c:v>
                </c:pt>
                <c:pt idx="9">
                  <c:v>10.892857142857142</c:v>
                </c:pt>
                <c:pt idx="10">
                  <c:v>11.285714285714286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pieces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pieces</a:t>
                </a:r>
              </a:p>
            </c:rich>
          </c:tx>
          <c:layout>
            <c:manualLayout>
              <c:xMode val="edge"/>
              <c:yMode val="edge"/>
              <c:x val="0.86455124891303292"/>
              <c:y val="8.679433927146706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5DF30-6D8D-4165-81A6-D2F09ABB43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8355D8-DAF5-45F4-8C5C-CA66AF8A37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07DA23-B481-48B0-8864-6898A7B5F4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B9C205-3000-49A4-B650-1CEEA32ABE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045B2-DEC1-4F1A-9908-182F91F684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BC33D-1ED6-4A5E-BCB1-1FCF9D9BDE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80915" cy="56762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1F5414-0B5B-4129-9015-4E0D49EDD2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0.06735</cdr:x>
      <cdr:y>0.01289</cdr:y>
    </cdr:from>
    <cdr:to>
      <cdr:x>0.32885</cdr:x>
      <cdr:y>0.06443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FDB8D8-05D7-44D9-9B3E-4095E0B9906A}"/>
            </a:ext>
          </a:extLst>
        </cdr:cNvPr>
        <cdr:cNvSpPr txBox="1"/>
      </cdr:nvSpPr>
      <cdr:spPr>
        <a:xfrm xmlns:a="http://schemas.openxmlformats.org/drawingml/2006/main">
          <a:off x="585231" y="73203"/>
          <a:ext cx="2272269" cy="292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degree of satisfaction</a:t>
          </a:r>
        </a:p>
      </cdr:txBody>
    </cdr:sp>
  </cdr:relSizeAnchor>
  <cdr:relSizeAnchor xmlns:cdr="http://schemas.openxmlformats.org/drawingml/2006/chartDrawing">
    <cdr:from>
      <cdr:x>0.68046</cdr:x>
      <cdr:y>0.01483</cdr:y>
    </cdr:from>
    <cdr:to>
      <cdr:x>0.93656</cdr:x>
      <cdr:y>0.06637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1F1ADC-A656-4981-9D78-2081159A9F32}"/>
            </a:ext>
          </a:extLst>
        </cdr:cNvPr>
        <cdr:cNvSpPr txBox="1"/>
      </cdr:nvSpPr>
      <cdr:spPr>
        <a:xfrm xmlns:a="http://schemas.openxmlformats.org/drawingml/2006/main">
          <a:off x="5912689" y="84220"/>
          <a:ext cx="2225377" cy="292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degree of satisfaction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78A47-D7E3-447A-8AF8-DF4936864B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403CD0-411D-4DBE-A131-24E01B50DA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0174" cy="5665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7C711E-0E28-410B-88F6-DB22E0984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0.04604</cdr:x>
      <cdr:y>0</cdr:y>
    </cdr:from>
    <cdr:to>
      <cdr:x>0.41698</cdr:x>
      <cdr:y>0.05829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5B1C7FB-9DDD-42C8-9021-5BDCC67E0AE5}"/>
            </a:ext>
          </a:extLst>
        </cdr:cNvPr>
        <cdr:cNvSpPr txBox="1"/>
      </cdr:nvSpPr>
      <cdr:spPr>
        <a:xfrm xmlns:a="http://schemas.openxmlformats.org/drawingml/2006/main">
          <a:off x="399635" y="0"/>
          <a:ext cx="3219865" cy="33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percent, large companies = 100</a:t>
          </a:r>
        </a:p>
      </cdr:txBody>
    </cdr:sp>
  </cdr:relSizeAnchor>
  <cdr:relSizeAnchor xmlns:cdr="http://schemas.openxmlformats.org/drawingml/2006/chartDrawing">
    <cdr:from>
      <cdr:x>0.70469</cdr:x>
      <cdr:y>0</cdr:y>
    </cdr:from>
    <cdr:to>
      <cdr:x>0.975</cdr:x>
      <cdr:y>0.05829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3952E7C-1574-40C6-8709-32BF1ED35AD7}"/>
            </a:ext>
          </a:extLst>
        </cdr:cNvPr>
        <cdr:cNvSpPr txBox="1"/>
      </cdr:nvSpPr>
      <cdr:spPr>
        <a:xfrm xmlns:a="http://schemas.openxmlformats.org/drawingml/2006/main">
          <a:off x="6116806" y="0"/>
          <a:ext cx="2346338" cy="33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thousand euro</a:t>
          </a:r>
          <a:r>
            <a:rPr lang="hu-HU" sz="1600" baseline="0">
              <a:latin typeface="Trebuchet MS" panose="020B0603020202020204" pitchFamily="34" charset="0"/>
            </a:rPr>
            <a:t> / capita</a:t>
          </a:r>
          <a:endParaRPr lang="hu-HU" sz="1600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0.89408</cdr:x>
      <cdr:y>0.05448</cdr:y>
    </cdr:from>
    <cdr:to>
      <cdr:x>0.95431</cdr:x>
      <cdr:y>0.83918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641C11DA-82D8-4B6F-ACA8-2443B3880BDF}"/>
            </a:ext>
          </a:extLst>
        </cdr:cNvPr>
        <cdr:cNvSpPr/>
      </cdr:nvSpPr>
      <cdr:spPr>
        <a:xfrm xmlns:a="http://schemas.openxmlformats.org/drawingml/2006/main">
          <a:off x="7760804" y="308646"/>
          <a:ext cx="522773" cy="4445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AEAC07-DD69-4570-927E-77FDBEBEB4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045A09-86E3-4473-8401-ECA18FB1C5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35017-CF30-494B-972D-47250422D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mnb\KKF\Konjunktura%20elemzo%20osztaly\_Common\Munkapiac\Kapacit&#225;s%20kihaszn&#225;lts&#225;g\Charts_k&#252;ld&#233;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PPF\_Common\MTO\Monet&#225;ris%20Program\K&#252;lf&#246;ld\&#193;br&#225;k\finig&#233;ny_komponen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_ict99\ITO2K\SPA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szeptember\&#225;br&#225;k\M_1.%20fejezet%20-%201st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Abra_munkacsoport/2.%20fordul&#243;/Friss&#237;tett%20&#225;br&#225;k/Frissitett_abrak_KG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A27">
            <v>36251</v>
          </cell>
          <cell r="B27">
            <v>36251</v>
          </cell>
        </row>
        <row r="28">
          <cell r="A28">
            <v>36342</v>
          </cell>
          <cell r="B28">
            <v>36342</v>
          </cell>
        </row>
        <row r="29">
          <cell r="A29">
            <v>36434</v>
          </cell>
          <cell r="B29">
            <v>36434</v>
          </cell>
        </row>
        <row r="30">
          <cell r="A30">
            <v>36526</v>
          </cell>
          <cell r="B30">
            <v>36526</v>
          </cell>
        </row>
        <row r="31">
          <cell r="A31">
            <v>36617</v>
          </cell>
          <cell r="B31">
            <v>36617</v>
          </cell>
        </row>
        <row r="32">
          <cell r="A32">
            <v>36708</v>
          </cell>
          <cell r="B32">
            <v>36708</v>
          </cell>
        </row>
        <row r="33">
          <cell r="A33">
            <v>36800</v>
          </cell>
          <cell r="B33">
            <v>36800</v>
          </cell>
        </row>
        <row r="34">
          <cell r="A34">
            <v>36892</v>
          </cell>
          <cell r="B34">
            <v>36892</v>
          </cell>
        </row>
        <row r="35">
          <cell r="A35">
            <v>36982</v>
          </cell>
          <cell r="B35">
            <v>36982</v>
          </cell>
        </row>
        <row r="36">
          <cell r="A36">
            <v>37073</v>
          </cell>
          <cell r="B36">
            <v>37073</v>
          </cell>
        </row>
        <row r="37">
          <cell r="A37">
            <v>37165</v>
          </cell>
          <cell r="B37">
            <v>37165</v>
          </cell>
        </row>
        <row r="38">
          <cell r="A38">
            <v>37257</v>
          </cell>
          <cell r="B38">
            <v>37257</v>
          </cell>
        </row>
        <row r="39">
          <cell r="A39">
            <v>37347</v>
          </cell>
          <cell r="B39">
            <v>37347</v>
          </cell>
        </row>
        <row r="40">
          <cell r="A40">
            <v>37438</v>
          </cell>
          <cell r="B40">
            <v>37438</v>
          </cell>
        </row>
        <row r="41">
          <cell r="A41">
            <v>37530</v>
          </cell>
          <cell r="B41">
            <v>37530</v>
          </cell>
        </row>
        <row r="42">
          <cell r="A42">
            <v>37622</v>
          </cell>
          <cell r="B42">
            <v>37622</v>
          </cell>
        </row>
        <row r="43">
          <cell r="A43">
            <v>37712</v>
          </cell>
          <cell r="B43">
            <v>37712</v>
          </cell>
        </row>
        <row r="44">
          <cell r="A44">
            <v>37803</v>
          </cell>
          <cell r="B44">
            <v>37803</v>
          </cell>
        </row>
        <row r="45">
          <cell r="A45">
            <v>37895</v>
          </cell>
          <cell r="B45">
            <v>37895</v>
          </cell>
        </row>
        <row r="46">
          <cell r="A46">
            <v>37987</v>
          </cell>
          <cell r="B46">
            <v>37987</v>
          </cell>
        </row>
        <row r="47">
          <cell r="A47">
            <v>38078</v>
          </cell>
          <cell r="B47">
            <v>38078</v>
          </cell>
        </row>
        <row r="48">
          <cell r="A48">
            <v>38169</v>
          </cell>
          <cell r="B48">
            <v>38169</v>
          </cell>
        </row>
        <row r="49">
          <cell r="A49">
            <v>38261</v>
          </cell>
          <cell r="B49">
            <v>38261</v>
          </cell>
        </row>
        <row r="50">
          <cell r="A50">
            <v>38353</v>
          </cell>
          <cell r="B50">
            <v>38353</v>
          </cell>
        </row>
        <row r="51">
          <cell r="A51">
            <v>38443</v>
          </cell>
          <cell r="B51">
            <v>38443</v>
          </cell>
        </row>
        <row r="52">
          <cell r="A52">
            <v>38534</v>
          </cell>
          <cell r="B52">
            <v>38534</v>
          </cell>
        </row>
        <row r="53">
          <cell r="A53"/>
          <cell r="B53">
            <v>38626</v>
          </cell>
        </row>
        <row r="54">
          <cell r="A54"/>
          <cell r="B54">
            <v>38718</v>
          </cell>
        </row>
        <row r="55">
          <cell r="A55"/>
          <cell r="B55">
            <v>38808</v>
          </cell>
        </row>
        <row r="56">
          <cell r="A56"/>
          <cell r="B56">
            <v>38899</v>
          </cell>
        </row>
        <row r="57">
          <cell r="A57"/>
          <cell r="B57">
            <v>38991</v>
          </cell>
        </row>
        <row r="58">
          <cell r="A58"/>
          <cell r="B58">
            <v>39083</v>
          </cell>
        </row>
        <row r="59">
          <cell r="A59"/>
          <cell r="B59">
            <v>39173</v>
          </cell>
        </row>
        <row r="60">
          <cell r="A60"/>
          <cell r="B60">
            <v>39264</v>
          </cell>
        </row>
        <row r="61">
          <cell r="A61"/>
          <cell r="B61">
            <v>39356</v>
          </cell>
        </row>
        <row r="62">
          <cell r="A62"/>
          <cell r="B62">
            <v>0</v>
          </cell>
        </row>
        <row r="63">
          <cell r="A63"/>
          <cell r="B63">
            <v>0</v>
          </cell>
        </row>
        <row r="64">
          <cell r="A64"/>
          <cell r="B64">
            <v>0</v>
          </cell>
        </row>
        <row r="65">
          <cell r="A65"/>
          <cell r="B65">
            <v>0</v>
          </cell>
        </row>
        <row r="66">
          <cell r="A66"/>
          <cell r="B66">
            <v>0</v>
          </cell>
        </row>
        <row r="67">
          <cell r="A67"/>
          <cell r="B67">
            <v>0</v>
          </cell>
        </row>
        <row r="68">
          <cell r="A68"/>
          <cell r="B68">
            <v>0</v>
          </cell>
        </row>
        <row r="69">
          <cell r="A69"/>
          <cell r="B69">
            <v>0</v>
          </cell>
        </row>
        <row r="70">
          <cell r="A70"/>
          <cell r="B70">
            <v>0</v>
          </cell>
        </row>
        <row r="71">
          <cell r="A71"/>
          <cell r="B71">
            <v>0</v>
          </cell>
        </row>
        <row r="72">
          <cell r="A72"/>
          <cell r="B72">
            <v>0</v>
          </cell>
        </row>
        <row r="73">
          <cell r="A73"/>
          <cell r="B73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99_2"/>
      <sheetName val="SPA oecd"/>
      <sheetName val="SPA non oecd"/>
      <sheetName val="Sheet2"/>
      <sheetName val="Sheet3"/>
      <sheetName val="piracy table"/>
      <sheetName val="employment"/>
      <sheetName val="piracy table f"/>
      <sheetName val="slide"/>
      <sheetName val="piracy chart"/>
      <sheetName val="spa"/>
      <sheetName val="prices"/>
      <sheetName val="spa non usa"/>
      <sheetName val="Tab 20"/>
      <sheetName val="tab 20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D2" t="str">
            <v>Table xx. Estimated North American1 retail sales</v>
          </cell>
        </row>
        <row r="3">
          <cell r="D3" t="str">
            <v>million of dollars</v>
          </cell>
        </row>
        <row r="5">
          <cell r="E5">
            <v>1994</v>
          </cell>
          <cell r="F5" t="str">
            <v>%</v>
          </cell>
          <cell r="G5">
            <v>1995</v>
          </cell>
          <cell r="H5" t="str">
            <v>%</v>
          </cell>
          <cell r="I5" t="str">
            <v>1995 revised</v>
          </cell>
          <cell r="J5" t="str">
            <v>%</v>
          </cell>
          <cell r="K5">
            <v>1996</v>
          </cell>
          <cell r="L5" t="str">
            <v>%</v>
          </cell>
        </row>
        <row r="6">
          <cell r="D6" t="str">
            <v>Entertainment</v>
          </cell>
          <cell r="E6">
            <v>454.8</v>
          </cell>
          <cell r="F6">
            <v>6.7700735359790407</v>
          </cell>
          <cell r="G6">
            <v>649.1</v>
          </cell>
          <cell r="H6">
            <v>8.6255697447277839</v>
          </cell>
          <cell r="I6">
            <v>826.2</v>
          </cell>
          <cell r="J6">
            <v>8.4547687269750309</v>
          </cell>
          <cell r="K6">
            <v>861.9</v>
          </cell>
          <cell r="L6">
            <v>8.1461948508563005</v>
          </cell>
        </row>
        <row r="7">
          <cell r="D7" t="str">
            <v>Home Education</v>
          </cell>
          <cell r="E7">
            <v>566.20000000000005</v>
          </cell>
          <cell r="F7">
            <v>8.4283545208252715</v>
          </cell>
          <cell r="G7">
            <v>571.6</v>
          </cell>
          <cell r="H7">
            <v>7.5957104700144846</v>
          </cell>
          <cell r="I7">
            <v>939.7</v>
          </cell>
          <cell r="J7">
            <v>9.6162505116659851</v>
          </cell>
          <cell r="K7">
            <v>958.3</v>
          </cell>
          <cell r="L7">
            <v>9.0573135231182178</v>
          </cell>
        </row>
        <row r="8">
          <cell r="D8" t="str">
            <v>Home creativity 2</v>
          </cell>
          <cell r="I8">
            <v>300.8</v>
          </cell>
          <cell r="J8">
            <v>3.0781825624232502</v>
          </cell>
          <cell r="K8">
            <v>337.7</v>
          </cell>
          <cell r="L8">
            <v>3.1917507844693964</v>
          </cell>
        </row>
        <row r="9">
          <cell r="D9" t="str">
            <v>Finance</v>
          </cell>
          <cell r="E9">
            <v>398.5</v>
          </cell>
          <cell r="F9">
            <v>5.9320015481258741</v>
          </cell>
          <cell r="G9">
            <v>427.7</v>
          </cell>
          <cell r="H9">
            <v>5.6834943457403693</v>
          </cell>
          <cell r="I9">
            <v>397.4</v>
          </cell>
          <cell r="J9">
            <v>4.0667212443716743</v>
          </cell>
          <cell r="K9">
            <v>467.8</v>
          </cell>
          <cell r="L9">
            <v>4.4213829344826285</v>
          </cell>
        </row>
        <row r="10">
          <cell r="D10" t="str">
            <v>Word Processors</v>
          </cell>
          <cell r="E10">
            <v>1029.3</v>
          </cell>
          <cell r="F10">
            <v>15.321980410253355</v>
          </cell>
          <cell r="G10">
            <v>1085.7</v>
          </cell>
          <cell r="H10">
            <v>14.427331800725554</v>
          </cell>
          <cell r="I10">
            <v>1085</v>
          </cell>
          <cell r="J10">
            <v>11.103151862464184</v>
          </cell>
          <cell r="K10">
            <v>976.3</v>
          </cell>
          <cell r="L10">
            <v>9.2274394162791573</v>
          </cell>
        </row>
        <row r="11">
          <cell r="D11" t="str">
            <v>Spreadsheets</v>
          </cell>
          <cell r="E11">
            <v>829.2</v>
          </cell>
          <cell r="F11">
            <v>12.34332668433118</v>
          </cell>
          <cell r="G11">
            <v>865.2</v>
          </cell>
          <cell r="H11">
            <v>11.497216057831581</v>
          </cell>
          <cell r="I11">
            <v>865.2</v>
          </cell>
          <cell r="J11">
            <v>8.8538681948424074</v>
          </cell>
          <cell r="K11">
            <v>881.6</v>
          </cell>
          <cell r="L11">
            <v>8.3323881894824403</v>
          </cell>
        </row>
        <row r="12">
          <cell r="D12" t="str">
            <v>Databases</v>
          </cell>
          <cell r="E12">
            <v>350.1</v>
          </cell>
          <cell r="F12">
            <v>5.2115275834350534</v>
          </cell>
          <cell r="G12">
            <v>340.4</v>
          </cell>
          <cell r="H12">
            <v>4.5234077046762255</v>
          </cell>
          <cell r="I12">
            <v>336.6</v>
          </cell>
          <cell r="J12">
            <v>3.4445354072861236</v>
          </cell>
          <cell r="K12">
            <v>429.8</v>
          </cell>
          <cell r="L12">
            <v>4.0622282711428683</v>
          </cell>
        </row>
        <row r="13">
          <cell r="D13" t="str">
            <v>Integrated</v>
          </cell>
          <cell r="E13">
            <v>130.19999999999999</v>
          </cell>
          <cell r="F13">
            <v>1.9381345083211765</v>
          </cell>
          <cell r="G13">
            <v>132.1</v>
          </cell>
          <cell r="H13">
            <v>1.7554117443822836</v>
          </cell>
          <cell r="I13">
            <v>133.5</v>
          </cell>
          <cell r="J13">
            <v>1.3661481784690954</v>
          </cell>
          <cell r="K13">
            <v>107.1</v>
          </cell>
          <cell r="L13">
            <v>1.0122490643075874</v>
          </cell>
        </row>
        <row r="14">
          <cell r="D14" t="str">
            <v>Utilities</v>
          </cell>
          <cell r="E14">
            <v>326.60000000000002</v>
          </cell>
          <cell r="F14">
            <v>4.8617106790913693</v>
          </cell>
          <cell r="G14">
            <v>452.4</v>
          </cell>
          <cell r="H14">
            <v>6.0117204629715753</v>
          </cell>
          <cell r="I14">
            <v>621</v>
          </cell>
          <cell r="J14">
            <v>6.3548915268112971</v>
          </cell>
          <cell r="K14">
            <v>773.9</v>
          </cell>
          <cell r="L14">
            <v>7.3144682620694876</v>
          </cell>
        </row>
        <row r="15">
          <cell r="D15" t="str">
            <v>Presentation Graphic</v>
          </cell>
          <cell r="E15">
            <v>314.2</v>
          </cell>
          <cell r="F15">
            <v>4.6771264402036374</v>
          </cell>
          <cell r="G15">
            <v>347.1</v>
          </cell>
          <cell r="H15">
            <v>4.6124407000385368</v>
          </cell>
          <cell r="I15">
            <v>462.9</v>
          </cell>
          <cell r="J15">
            <v>4.7370036839950878</v>
          </cell>
          <cell r="K15">
            <v>548.79999999999995</v>
          </cell>
          <cell r="L15">
            <v>5.1869494537068537</v>
          </cell>
        </row>
        <row r="16">
          <cell r="D16" t="str">
            <v>Drawing &amp; painting</v>
          </cell>
          <cell r="E16">
            <v>364.3</v>
          </cell>
          <cell r="F16">
            <v>5.422906308612939</v>
          </cell>
          <cell r="G16">
            <v>317</v>
          </cell>
          <cell r="H16">
            <v>4.2124566462466611</v>
          </cell>
          <cell r="I16">
            <v>461.9</v>
          </cell>
          <cell r="J16">
            <v>4.7267703643061809</v>
          </cell>
          <cell r="K16">
            <v>343.4</v>
          </cell>
          <cell r="L16">
            <v>3.2456239839703604</v>
          </cell>
        </row>
        <row r="17">
          <cell r="D17" t="str">
            <v>Desktop publishing</v>
          </cell>
          <cell r="E17">
            <v>195.5</v>
          </cell>
          <cell r="F17">
            <v>2.9101789276251155</v>
          </cell>
          <cell r="G17">
            <v>262</v>
          </cell>
          <cell r="H17">
            <v>3.4815887738694804</v>
          </cell>
          <cell r="I17">
            <v>357.2</v>
          </cell>
          <cell r="J17">
            <v>3.6553417928776097</v>
          </cell>
          <cell r="K17">
            <v>357.9</v>
          </cell>
          <cell r="L17">
            <v>3.3826698423500057</v>
          </cell>
        </row>
        <row r="18">
          <cell r="D18" t="str">
            <v>Other graphics</v>
          </cell>
          <cell r="E18">
            <v>313.2</v>
          </cell>
          <cell r="F18">
            <v>4.6622406144868851</v>
          </cell>
          <cell r="G18">
            <v>364.1</v>
          </cell>
          <cell r="H18">
            <v>4.8383453151369382</v>
          </cell>
          <cell r="I18">
            <v>313.8</v>
          </cell>
          <cell r="J18">
            <v>3.2112157183790422</v>
          </cell>
          <cell r="K18">
            <v>275.3</v>
          </cell>
          <cell r="L18">
            <v>2.6019810215114743</v>
          </cell>
        </row>
        <row r="19">
          <cell r="D19" t="str">
            <v>Project management</v>
          </cell>
          <cell r="E19">
            <v>172.1</v>
          </cell>
          <cell r="F19">
            <v>2.5618506058531065</v>
          </cell>
          <cell r="G19">
            <v>188.7</v>
          </cell>
          <cell r="H19">
            <v>2.5075412275922555</v>
          </cell>
          <cell r="I19">
            <v>164.2</v>
          </cell>
          <cell r="J19">
            <v>1.6803110929185425</v>
          </cell>
          <cell r="K19">
            <v>171.9</v>
          </cell>
          <cell r="L19">
            <v>1.6247022796869686</v>
          </cell>
        </row>
        <row r="20">
          <cell r="D20" t="str">
            <v>Personnal info.manager</v>
          </cell>
          <cell r="E20">
            <v>163.9</v>
          </cell>
          <cell r="F20">
            <v>2.4397868349757363</v>
          </cell>
          <cell r="G20">
            <v>232.6</v>
          </cell>
          <cell r="H20">
            <v>3.0909066748169507</v>
          </cell>
          <cell r="I20">
            <v>395.3</v>
          </cell>
          <cell r="J20">
            <v>4.0452312730249691</v>
          </cell>
          <cell r="K20">
            <v>348.8</v>
          </cell>
          <cell r="L20">
            <v>3.2966617519186419</v>
          </cell>
        </row>
        <row r="21">
          <cell r="D21" t="str">
            <v>Languages &amp; tools</v>
          </cell>
          <cell r="E21">
            <v>176.9</v>
          </cell>
          <cell r="F21">
            <v>2.6333025692935186</v>
          </cell>
          <cell r="G21">
            <v>249.3</v>
          </cell>
          <cell r="H21">
            <v>3.312824737884204</v>
          </cell>
          <cell r="I21">
            <v>361.3</v>
          </cell>
          <cell r="J21">
            <v>3.6972984036021286</v>
          </cell>
          <cell r="K21">
            <v>418</v>
          </cell>
          <cell r="L21">
            <v>3.9507012967373631</v>
          </cell>
        </row>
        <row r="22">
          <cell r="D22" t="str">
            <v>Other productivity</v>
          </cell>
          <cell r="E22">
            <v>816.9</v>
          </cell>
          <cell r="F22">
            <v>12.160231028015122</v>
          </cell>
          <cell r="G22">
            <v>1040.3</v>
          </cell>
          <cell r="H22">
            <v>13.824033593345114</v>
          </cell>
          <cell r="I22">
            <v>1624.7</v>
          </cell>
          <cell r="J22">
            <v>16.626074498567338</v>
          </cell>
          <cell r="K22">
            <v>2321.8000000000002</v>
          </cell>
          <cell r="L22">
            <v>21.944349930059357</v>
          </cell>
        </row>
        <row r="23">
          <cell r="D23" t="str">
            <v>Other</v>
          </cell>
          <cell r="E23">
            <v>115.90000000000146</v>
          </cell>
          <cell r="F23">
            <v>1.7252672005716372</v>
          </cell>
        </row>
        <row r="25">
          <cell r="D25" t="str">
            <v>Total 3</v>
          </cell>
          <cell r="E25">
            <v>6717.8</v>
          </cell>
          <cell r="F25">
            <v>100</v>
          </cell>
          <cell r="G25">
            <v>7525.3</v>
          </cell>
          <cell r="H25">
            <v>100</v>
          </cell>
          <cell r="I25">
            <v>9772</v>
          </cell>
          <cell r="J25">
            <v>100</v>
          </cell>
          <cell r="K25">
            <v>10580.4</v>
          </cell>
          <cell r="L25">
            <v>100</v>
          </cell>
        </row>
        <row r="27">
          <cell r="D27" t="str">
            <v>1995-1996 value increase (%)</v>
          </cell>
          <cell r="F27">
            <v>8.2726156365124695</v>
          </cell>
        </row>
        <row r="28">
          <cell r="D28" t="str">
            <v>1995-1996 unit sales increase (%)</v>
          </cell>
          <cell r="F28">
            <v>27</v>
          </cell>
        </row>
        <row r="30">
          <cell r="D30" t="str">
            <v>1. United States and Canada.</v>
          </cell>
        </row>
        <row r="31">
          <cell r="D31" t="str">
            <v>2. New category up to 1995 revised.</v>
          </cell>
        </row>
        <row r="32">
          <cell r="D32" t="str">
            <v>3. Up to 1995 revised, includes other categories not reported separately, and may be affected by rounding.</v>
          </cell>
        </row>
        <row r="34">
          <cell r="D34" t="str">
            <v>Source: SPA, News Release, April 19, 1996, and March 31, 1997.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2"/>
      <sheetName val="t1-3"/>
      <sheetName val="boxch1"/>
      <sheetName val="boxt1"/>
      <sheetName val="M_1. fejezet - 1st chapter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/>
      <sheetData sheetId="4"/>
      <sheetData sheetId="5">
        <row r="17">
          <cell r="A17">
            <v>39448</v>
          </cell>
          <cell r="B17">
            <v>3.2129512892872896</v>
          </cell>
          <cell r="C17">
            <v>3.4892057439040878</v>
          </cell>
          <cell r="D17">
            <v>0.19904423188940878</v>
          </cell>
          <cell r="E17">
            <v>6.9012012650807861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</sheetData>
      <sheetData sheetId="6"/>
      <sheetData sheetId="7"/>
      <sheetData sheetId="8">
        <row r="15">
          <cell r="A15">
            <v>39844</v>
          </cell>
          <cell r="D15">
            <v>-6.7115279542902897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-6.7115279542902897</v>
          </cell>
          <cell r="L15">
            <v>0</v>
          </cell>
          <cell r="M15">
            <v>0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>
            <v>40117</v>
          </cell>
        </row>
        <row r="19">
          <cell r="A19">
            <v>40209</v>
          </cell>
        </row>
        <row r="20">
          <cell r="A20">
            <v>40298</v>
          </cell>
        </row>
        <row r="21">
          <cell r="A21">
            <v>40390</v>
          </cell>
        </row>
        <row r="22">
          <cell r="A22">
            <v>40482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</sheetData>
      <sheetData sheetId="9"/>
      <sheetData sheetId="10">
        <row r="17">
          <cell r="A17">
            <v>36526</v>
          </cell>
          <cell r="B17">
            <v>6.5392619451444887</v>
          </cell>
          <cell r="C17">
            <v>19.729171112306261</v>
          </cell>
          <cell r="D17">
            <v>12.344484892335103</v>
          </cell>
          <cell r="E17">
            <v>0</v>
          </cell>
          <cell r="F17">
            <v>0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1">
        <row r="17">
          <cell r="A17">
            <v>36526</v>
          </cell>
          <cell r="B17">
            <v>3.3098131590481716</v>
          </cell>
          <cell r="C17">
            <v>5.2817137871076483</v>
          </cell>
          <cell r="D17">
            <v>15.771929764186366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2"/>
      <sheetData sheetId="13">
        <row r="16">
          <cell r="A16">
            <v>37622</v>
          </cell>
          <cell r="B16">
            <v>146.38592693126304</v>
          </cell>
          <cell r="C16">
            <v>0</v>
          </cell>
          <cell r="D16">
            <v>161.47026574021015</v>
          </cell>
          <cell r="E16">
            <v>0</v>
          </cell>
        </row>
        <row r="17">
          <cell r="A17">
            <v>37712</v>
          </cell>
        </row>
        <row r="18">
          <cell r="A18">
            <v>37803</v>
          </cell>
        </row>
        <row r="19">
          <cell r="A19">
            <v>37895</v>
          </cell>
        </row>
        <row r="20">
          <cell r="A20">
            <v>37987</v>
          </cell>
        </row>
        <row r="21">
          <cell r="A21">
            <v>38078</v>
          </cell>
        </row>
        <row r="22">
          <cell r="A22">
            <v>38169</v>
          </cell>
        </row>
        <row r="23">
          <cell r="A23">
            <v>38261</v>
          </cell>
        </row>
        <row r="24">
          <cell r="A24">
            <v>38353</v>
          </cell>
        </row>
        <row r="25">
          <cell r="A25">
            <v>38443</v>
          </cell>
        </row>
        <row r="26">
          <cell r="A26">
            <v>38534</v>
          </cell>
        </row>
        <row r="27">
          <cell r="A27">
            <v>38626</v>
          </cell>
        </row>
        <row r="28">
          <cell r="A28">
            <v>38718</v>
          </cell>
        </row>
        <row r="29">
          <cell r="A29">
            <v>38808</v>
          </cell>
        </row>
        <row r="30">
          <cell r="A30">
            <v>38899</v>
          </cell>
        </row>
        <row r="31">
          <cell r="A31">
            <v>38991</v>
          </cell>
        </row>
        <row r="32">
          <cell r="A32">
            <v>39083</v>
          </cell>
        </row>
        <row r="33">
          <cell r="A33">
            <v>39173</v>
          </cell>
        </row>
        <row r="34">
          <cell r="A34">
            <v>39264</v>
          </cell>
        </row>
        <row r="35">
          <cell r="A35">
            <v>39356</v>
          </cell>
        </row>
        <row r="36">
          <cell r="A36">
            <v>39448</v>
          </cell>
        </row>
        <row r="37">
          <cell r="A37">
            <v>39539</v>
          </cell>
        </row>
        <row r="38">
          <cell r="A38">
            <v>39630</v>
          </cell>
        </row>
        <row r="39">
          <cell r="A39">
            <v>39722</v>
          </cell>
        </row>
        <row r="40">
          <cell r="A40">
            <v>39814</v>
          </cell>
        </row>
        <row r="41">
          <cell r="A41">
            <v>39904</v>
          </cell>
        </row>
        <row r="42">
          <cell r="A42">
            <v>39995</v>
          </cell>
        </row>
        <row r="43">
          <cell r="A43">
            <v>40087</v>
          </cell>
        </row>
        <row r="44">
          <cell r="A44">
            <v>40179</v>
          </cell>
        </row>
        <row r="45">
          <cell r="A45">
            <v>40269</v>
          </cell>
        </row>
        <row r="46">
          <cell r="A46">
            <v>40360</v>
          </cell>
        </row>
        <row r="47">
          <cell r="A47">
            <v>40452</v>
          </cell>
        </row>
        <row r="48">
          <cell r="A48">
            <v>40544</v>
          </cell>
        </row>
        <row r="49">
          <cell r="A49">
            <v>40634</v>
          </cell>
        </row>
        <row r="50">
          <cell r="A50">
            <v>40725</v>
          </cell>
        </row>
        <row r="51">
          <cell r="A51">
            <v>40817</v>
          </cell>
        </row>
        <row r="52">
          <cell r="A52">
            <v>40909</v>
          </cell>
        </row>
        <row r="53">
          <cell r="A53">
            <v>41000</v>
          </cell>
        </row>
        <row r="54">
          <cell r="A54">
            <v>41091</v>
          </cell>
        </row>
        <row r="55">
          <cell r="A55">
            <v>41183</v>
          </cell>
        </row>
        <row r="56">
          <cell r="A56">
            <v>41275</v>
          </cell>
        </row>
        <row r="57">
          <cell r="A57">
            <v>41365</v>
          </cell>
        </row>
        <row r="58">
          <cell r="A58">
            <v>41456</v>
          </cell>
        </row>
        <row r="59">
          <cell r="A59">
            <v>41548</v>
          </cell>
        </row>
        <row r="60">
          <cell r="A60">
            <v>41640</v>
          </cell>
        </row>
        <row r="61">
          <cell r="A61">
            <v>41730</v>
          </cell>
        </row>
        <row r="62">
          <cell r="A62">
            <v>41821</v>
          </cell>
        </row>
        <row r="63">
          <cell r="A63">
            <v>41913</v>
          </cell>
        </row>
        <row r="64">
          <cell r="A64">
            <v>42005</v>
          </cell>
        </row>
        <row r="65">
          <cell r="A65">
            <v>42095</v>
          </cell>
        </row>
        <row r="66">
          <cell r="A66">
            <v>42186</v>
          </cell>
        </row>
        <row r="67">
          <cell r="A67">
            <v>42278</v>
          </cell>
        </row>
        <row r="68">
          <cell r="A68">
            <v>42370</v>
          </cell>
        </row>
      </sheetData>
      <sheetData sheetId="14"/>
      <sheetData sheetId="15"/>
      <sheetData sheetId="16">
        <row r="15">
          <cell r="A15">
            <v>36161</v>
          </cell>
          <cell r="E15">
            <v>0</v>
          </cell>
          <cell r="F15">
            <v>0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2"/>
      <sheetName val="22"/>
      <sheetName val="C22"/>
      <sheetName val="40"/>
      <sheetName val="C40"/>
      <sheetName val="41"/>
      <sheetName val="C41"/>
      <sheetName val="42"/>
      <sheetName val="C42"/>
      <sheetName val="44"/>
      <sheetName val="C44"/>
      <sheetName val="45"/>
      <sheetName val="C45"/>
      <sheetName val="47"/>
      <sheetName val="C47"/>
      <sheetName val="48"/>
      <sheetName val="C48"/>
      <sheetName val="49"/>
      <sheetName val="C49"/>
      <sheetName val="50"/>
      <sheetName val="C50"/>
      <sheetName val="51"/>
      <sheetName val="C51"/>
      <sheetName val="52"/>
      <sheetName val="C52"/>
      <sheetName val="64"/>
      <sheetName val="C64"/>
      <sheetName val="66"/>
      <sheetName val="C66"/>
      <sheetName val="71 (1-12)"/>
      <sheetName val="C71 (1-12)"/>
      <sheetName val="71 (1-13)"/>
      <sheetName val="C71 (1-13)"/>
      <sheetName val="75"/>
      <sheetName val="C75"/>
      <sheetName val="101"/>
      <sheetName val="C101"/>
      <sheetName val="102"/>
      <sheetName val="104a"/>
      <sheetName val="C104a1"/>
      <sheetName val="C104a2"/>
      <sheetName val="C104a3"/>
      <sheetName val="C104a4"/>
      <sheetName val="104b"/>
      <sheetName val="C104b"/>
      <sheetName val="114"/>
      <sheetName val="C114"/>
      <sheetName val="115"/>
      <sheetName val="C115"/>
      <sheetName val="116"/>
      <sheetName val="C116"/>
      <sheetName val="117"/>
      <sheetName val="C117"/>
      <sheetName val="119"/>
      <sheetName val="C119"/>
      <sheetName val="135"/>
      <sheetName val="C135"/>
      <sheetName val="137"/>
      <sheetName val="C137"/>
      <sheetName val="148"/>
      <sheetName val="C148"/>
      <sheetName val="149"/>
      <sheetName val="C149"/>
      <sheetName val="150"/>
      <sheetName val="C150"/>
      <sheetName val="151"/>
      <sheetName val="C151"/>
      <sheetName val="159"/>
      <sheetName val="C159"/>
      <sheetName val="160"/>
      <sheetName val="C160"/>
      <sheetName val="161"/>
      <sheetName val="C161"/>
      <sheetName val="162"/>
      <sheetName val="C162"/>
      <sheetName val="164a"/>
      <sheetName val="C164a"/>
      <sheetName val="164b"/>
      <sheetName val="C164b"/>
      <sheetName val="167"/>
      <sheetName val="C167"/>
      <sheetName val="168"/>
      <sheetName val="C168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>
        <row r="16">
          <cell r="A16">
            <v>37987</v>
          </cell>
          <cell r="B16">
            <v>1.3625684923867436</v>
          </cell>
          <cell r="C16">
            <v>-2.7697410222767518E-2</v>
          </cell>
          <cell r="D16">
            <v>1.6136916784064881</v>
          </cell>
          <cell r="E16">
            <v>1.9225951843649562</v>
          </cell>
          <cell r="F16">
            <v>-7.398784110375406E-2</v>
          </cell>
          <cell r="G16">
            <v>4.7971861138953757</v>
          </cell>
        </row>
        <row r="17">
          <cell r="A17">
            <v>38353</v>
          </cell>
        </row>
        <row r="18">
          <cell r="A18">
            <v>38718</v>
          </cell>
        </row>
        <row r="19">
          <cell r="A19">
            <v>39083</v>
          </cell>
        </row>
        <row r="20">
          <cell r="A20">
            <v>39448</v>
          </cell>
        </row>
        <row r="21">
          <cell r="A21">
            <v>39814</v>
          </cell>
        </row>
        <row r="22">
          <cell r="A22">
            <v>40179</v>
          </cell>
        </row>
        <row r="23">
          <cell r="A23">
            <v>40544</v>
          </cell>
        </row>
        <row r="24">
          <cell r="A24">
            <v>40909</v>
          </cell>
        </row>
        <row r="25">
          <cell r="A25">
            <v>41275</v>
          </cell>
        </row>
        <row r="26">
          <cell r="A26">
            <v>41640</v>
          </cell>
        </row>
        <row r="27">
          <cell r="A27">
            <v>42005</v>
          </cell>
        </row>
        <row r="28">
          <cell r="A28"/>
        </row>
      </sheetData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 refreshError="1"/>
      <sheetData sheetId="60"/>
      <sheetData sheetId="61" refreshError="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/>
      <sheetData sheetId="75" refreshError="1"/>
      <sheetData sheetId="76"/>
      <sheetData sheetId="77" refreshError="1"/>
      <sheetData sheetId="78"/>
      <sheetData sheetId="79" refreshError="1"/>
      <sheetData sheetId="80"/>
      <sheetData sheetId="81" refreshError="1"/>
      <sheetData sheetId="82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  <row r="36">
          <cell r="A36">
            <v>39722</v>
          </cell>
          <cell r="B36">
            <v>2.1</v>
          </cell>
          <cell r="C36">
            <v>-2.7</v>
          </cell>
          <cell r="D36">
            <v>-0.1</v>
          </cell>
          <cell r="E36">
            <v>-0.1</v>
          </cell>
          <cell r="F36">
            <v>-0.1</v>
          </cell>
          <cell r="G36">
            <v>-1.5000000000000002</v>
          </cell>
          <cell r="H36">
            <v>-2.4000000000000004</v>
          </cell>
        </row>
        <row r="37">
          <cell r="A37">
            <v>39814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</sheetData>
      <sheetData sheetId="27">
        <row r="10">
          <cell r="A10">
            <v>40179</v>
          </cell>
        </row>
        <row r="11">
          <cell r="A11">
            <v>40210</v>
          </cell>
          <cell r="B11">
            <v>1.2496231695053881</v>
          </cell>
          <cell r="C11">
            <v>5.8383051068909717</v>
          </cell>
          <cell r="D11">
            <v>8.1570320234407774</v>
          </cell>
          <cell r="E11">
            <v>3.1640488113578993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  <cell r="B11" t="str">
            <v>Construction output</v>
          </cell>
          <cell r="C11" t="str">
            <v>Changes in order book in construction</v>
          </cell>
          <cell r="D11" t="str">
            <v>Investment aktivity in construction (right scale)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1">
          <cell r="B11" t="str">
            <v>Value added in agriculture</v>
          </cell>
          <cell r="C11" t="str">
            <v>Cereal production (right scale)</v>
          </cell>
          <cell r="D11" t="str">
            <v>Crop average</v>
          </cell>
        </row>
        <row r="12">
          <cell r="A12">
            <v>38353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  <row r="11">
          <cell r="A11">
            <v>38384</v>
          </cell>
          <cell r="B11">
            <v>6.0795892707661201</v>
          </cell>
          <cell r="C11">
            <v>6.7634796354459601</v>
          </cell>
          <cell r="D11">
            <v>0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4">
        <row r="7">
          <cell r="A7">
            <v>0</v>
          </cell>
          <cell r="B7">
            <v>0</v>
          </cell>
        </row>
        <row r="10">
          <cell r="A10">
            <v>2005</v>
          </cell>
        </row>
        <row r="11">
          <cell r="A11">
            <v>2006</v>
          </cell>
        </row>
        <row r="12">
          <cell r="A12">
            <v>2007</v>
          </cell>
        </row>
        <row r="13">
          <cell r="A13">
            <v>2008</v>
          </cell>
        </row>
        <row r="14">
          <cell r="A14">
            <v>2009</v>
          </cell>
        </row>
        <row r="15">
          <cell r="A15">
            <v>2010</v>
          </cell>
        </row>
        <row r="16">
          <cell r="A16">
            <v>2011</v>
          </cell>
        </row>
        <row r="17">
          <cell r="A17">
            <v>2012</v>
          </cell>
        </row>
        <row r="18">
          <cell r="A18">
            <v>2013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2" sqref="B2"/>
    </sheetView>
  </sheetViews>
  <sheetFormatPr defaultRowHeight="15" x14ac:dyDescent="0.25"/>
  <cols>
    <col min="1" max="1" width="13.5703125" style="38" bestFit="1" customWidth="1"/>
    <col min="2" max="16384" width="9.140625" style="38"/>
  </cols>
  <sheetData>
    <row r="1" spans="1:13" x14ac:dyDescent="0.25">
      <c r="A1" s="36" t="s">
        <v>2</v>
      </c>
      <c r="B1" s="38" t="s">
        <v>60</v>
      </c>
    </row>
    <row r="2" spans="1:13" x14ac:dyDescent="0.25">
      <c r="A2" s="36" t="s">
        <v>46</v>
      </c>
      <c r="B2" s="38" t="s">
        <v>66</v>
      </c>
    </row>
    <row r="3" spans="1:13" x14ac:dyDescent="0.25">
      <c r="A3" s="37" t="s">
        <v>3</v>
      </c>
      <c r="B3" s="38" t="s">
        <v>115</v>
      </c>
    </row>
    <row r="4" spans="1:13" x14ac:dyDescent="0.25">
      <c r="A4" s="37" t="s">
        <v>47</v>
      </c>
      <c r="B4" s="38" t="s">
        <v>67</v>
      </c>
    </row>
    <row r="5" spans="1:13" x14ac:dyDescent="0.25">
      <c r="A5" s="36" t="s">
        <v>4</v>
      </c>
      <c r="B5" s="38" t="s">
        <v>5</v>
      </c>
    </row>
    <row r="6" spans="1:13" x14ac:dyDescent="0.25">
      <c r="A6" s="36" t="s">
        <v>48</v>
      </c>
      <c r="B6" s="38" t="s">
        <v>68</v>
      </c>
    </row>
    <row r="7" spans="1:13" x14ac:dyDescent="0.25">
      <c r="A7" s="36"/>
    </row>
    <row r="8" spans="1:13" x14ac:dyDescent="0.25">
      <c r="A8" s="36"/>
    </row>
    <row r="12" spans="1:13" x14ac:dyDescent="0.25">
      <c r="A12" s="39"/>
      <c r="B12" s="40">
        <v>2006</v>
      </c>
      <c r="C12" s="40">
        <v>2007</v>
      </c>
      <c r="D12" s="40">
        <v>2008</v>
      </c>
      <c r="E12" s="40">
        <v>2009</v>
      </c>
      <c r="F12" s="40">
        <v>2010</v>
      </c>
      <c r="G12" s="40">
        <v>2011</v>
      </c>
      <c r="H12" s="40">
        <v>2012</v>
      </c>
      <c r="I12" s="40">
        <v>2013</v>
      </c>
      <c r="J12" s="40">
        <v>2014</v>
      </c>
      <c r="K12" s="40">
        <v>2015</v>
      </c>
      <c r="L12" s="40">
        <v>2016</v>
      </c>
      <c r="M12" s="40">
        <v>2017</v>
      </c>
    </row>
    <row r="13" spans="1:13" x14ac:dyDescent="0.25">
      <c r="A13" s="40" t="s">
        <v>62</v>
      </c>
      <c r="B13" s="41">
        <v>3.11</v>
      </c>
      <c r="C13" s="41">
        <v>3.2455089820359282</v>
      </c>
      <c r="D13" s="41">
        <v>3.2294117647058824</v>
      </c>
      <c r="E13" s="41">
        <v>3.1714285714285713</v>
      </c>
      <c r="F13" s="41">
        <v>2.9363057324840764</v>
      </c>
      <c r="G13" s="41">
        <v>2.8358208955223883</v>
      </c>
      <c r="H13" s="41">
        <v>3.1185567010309274</v>
      </c>
      <c r="I13" s="41">
        <v>3.1054298609310127</v>
      </c>
      <c r="J13" s="41">
        <v>3.0947368421052626</v>
      </c>
      <c r="K13" s="41">
        <v>3.2572815533980584</v>
      </c>
      <c r="L13" s="41">
        <v>3.5560538116591931</v>
      </c>
      <c r="M13" s="41">
        <v>3.9380530973451333</v>
      </c>
    </row>
    <row r="14" spans="1:13" x14ac:dyDescent="0.25">
      <c r="A14" s="39" t="s">
        <v>63</v>
      </c>
      <c r="B14" s="41">
        <v>2.91</v>
      </c>
      <c r="C14" s="41">
        <v>3.3103448275862069</v>
      </c>
      <c r="D14" s="41">
        <v>3.3421052631578947</v>
      </c>
      <c r="E14" s="41">
        <v>3.1785714285714284</v>
      </c>
      <c r="F14" s="41">
        <v>3.1238938053097347</v>
      </c>
      <c r="G14" s="41">
        <v>3.0615384615384618</v>
      </c>
      <c r="H14" s="41">
        <v>3.3846153846153846</v>
      </c>
      <c r="I14" s="41">
        <v>3.3895348837209296</v>
      </c>
      <c r="J14" s="41">
        <v>3.45</v>
      </c>
      <c r="K14" s="41">
        <v>3.5185185185185186</v>
      </c>
      <c r="L14" s="41">
        <v>3.8842105263157896</v>
      </c>
      <c r="M14" s="41">
        <v>4.1954887218045114</v>
      </c>
    </row>
    <row r="15" spans="1:13" x14ac:dyDescent="0.25">
      <c r="A15" s="39" t="s">
        <v>64</v>
      </c>
      <c r="B15" s="41">
        <v>2.84</v>
      </c>
      <c r="C15" s="41">
        <v>3.021276595744681</v>
      </c>
      <c r="D15" s="41">
        <v>3.1538461538461537</v>
      </c>
      <c r="E15" s="41">
        <v>3</v>
      </c>
      <c r="F15" s="41">
        <v>2.9908256880733943</v>
      </c>
      <c r="G15" s="41">
        <v>2.9066666666666667</v>
      </c>
      <c r="H15" s="41">
        <v>3.1067961165048543</v>
      </c>
      <c r="I15" s="41">
        <v>3.2747252747252746</v>
      </c>
      <c r="J15" s="41">
        <v>3.2162162162162162</v>
      </c>
      <c r="K15" s="41">
        <v>3.2926829268292681</v>
      </c>
      <c r="L15" s="41">
        <v>3.5437500000000002</v>
      </c>
      <c r="M15" s="41">
        <v>3.7836257309941517</v>
      </c>
    </row>
    <row r="16" spans="1:13" x14ac:dyDescent="0.25">
      <c r="A16" s="39" t="s">
        <v>65</v>
      </c>
      <c r="B16" s="41">
        <v>2.9</v>
      </c>
      <c r="C16" s="41">
        <v>3.0681818181818183</v>
      </c>
      <c r="D16" s="41">
        <v>3.54</v>
      </c>
      <c r="E16" s="41">
        <v>2.8782051282051282</v>
      </c>
      <c r="F16" s="41">
        <v>2.7362637362637363</v>
      </c>
      <c r="G16" s="41">
        <v>2.7432432432432434</v>
      </c>
      <c r="H16" s="41">
        <v>2.9022556390977439</v>
      </c>
      <c r="I16" s="41">
        <v>2.5986394557823131</v>
      </c>
      <c r="J16" s="41">
        <v>2.7518248175182483</v>
      </c>
      <c r="K16" s="41">
        <v>2.698113207547169</v>
      </c>
      <c r="L16" s="41">
        <v>2.8274853801169586</v>
      </c>
      <c r="M16" s="41">
        <v>3.1052631578947372</v>
      </c>
    </row>
    <row r="17" spans="2:3" x14ac:dyDescent="0.25">
      <c r="B17" s="42">
        <v>3.7</v>
      </c>
      <c r="C17" s="42">
        <v>3.7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" sqref="B2"/>
    </sheetView>
  </sheetViews>
  <sheetFormatPr defaultRowHeight="15.75" x14ac:dyDescent="0.25"/>
  <cols>
    <col min="1" max="1" width="12.42578125" style="9" customWidth="1"/>
    <col min="2" max="2" width="11.5703125" style="9" customWidth="1"/>
    <col min="3" max="3" width="12.5703125" style="9" bestFit="1" customWidth="1"/>
    <col min="4" max="4" width="11.85546875" style="9" customWidth="1"/>
    <col min="5" max="5" width="9.140625" style="9"/>
    <col min="6" max="6" width="9.5703125" style="9" bestFit="1" customWidth="1"/>
    <col min="7" max="7" width="9.42578125" style="9" bestFit="1" customWidth="1"/>
    <col min="8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2</v>
      </c>
      <c r="B1" s="14" t="s">
        <v>58</v>
      </c>
    </row>
    <row r="2" spans="1:10" x14ac:dyDescent="0.25">
      <c r="A2" s="57" t="s">
        <v>46</v>
      </c>
      <c r="B2" s="14" t="s">
        <v>94</v>
      </c>
    </row>
    <row r="3" spans="1:10" x14ac:dyDescent="0.25">
      <c r="A3" s="59" t="s">
        <v>3</v>
      </c>
      <c r="B3" s="27"/>
    </row>
    <row r="4" spans="1:10" x14ac:dyDescent="0.25">
      <c r="A4" s="59" t="s">
        <v>47</v>
      </c>
      <c r="B4" s="25"/>
    </row>
    <row r="5" spans="1:10" s="70" customFormat="1" x14ac:dyDescent="0.25">
      <c r="A5" s="57" t="s">
        <v>4</v>
      </c>
      <c r="B5" s="14" t="s">
        <v>92</v>
      </c>
    </row>
    <row r="6" spans="1:10" s="70" customFormat="1" x14ac:dyDescent="0.25">
      <c r="A6" s="57" t="s">
        <v>48</v>
      </c>
      <c r="B6" s="14" t="s">
        <v>91</v>
      </c>
    </row>
    <row r="7" spans="1:10" s="70" customFormat="1" x14ac:dyDescent="0.25">
      <c r="A7" s="26"/>
      <c r="B7" s="71"/>
    </row>
    <row r="8" spans="1:10" s="70" customFormat="1" x14ac:dyDescent="0.25">
      <c r="A8" s="26"/>
      <c r="B8" s="71"/>
    </row>
    <row r="9" spans="1:10" s="70" customFormat="1" x14ac:dyDescent="0.25">
      <c r="A9" s="24"/>
    </row>
    <row r="11" spans="1:10" x14ac:dyDescent="0.25">
      <c r="A11" s="23"/>
      <c r="B11" s="22" t="s">
        <v>62</v>
      </c>
      <c r="C11" s="22" t="s">
        <v>63</v>
      </c>
      <c r="D11" s="22" t="s">
        <v>65</v>
      </c>
      <c r="E11" s="22" t="s">
        <v>64</v>
      </c>
      <c r="F11" s="22" t="s">
        <v>70</v>
      </c>
      <c r="G11" s="22" t="s">
        <v>71</v>
      </c>
      <c r="H11" s="22" t="s">
        <v>25</v>
      </c>
      <c r="I11" s="22" t="s">
        <v>26</v>
      </c>
      <c r="J11" s="22" t="s">
        <v>72</v>
      </c>
    </row>
    <row r="12" spans="1:10" x14ac:dyDescent="0.25">
      <c r="A12" s="21">
        <v>2007</v>
      </c>
      <c r="B12" s="20">
        <v>39</v>
      </c>
      <c r="C12" s="20">
        <v>24</v>
      </c>
      <c r="D12" s="20">
        <v>45</v>
      </c>
      <c r="E12" s="20">
        <v>27</v>
      </c>
      <c r="F12" s="20">
        <v>24.75</v>
      </c>
      <c r="G12" s="20">
        <v>32</v>
      </c>
      <c r="H12" s="20">
        <f t="shared" ref="H12:H22" si="0">MAX(C12:E12)</f>
        <v>45</v>
      </c>
      <c r="I12" s="20">
        <f t="shared" ref="I12:I22" si="1">MIN(C12:E12)</f>
        <v>24</v>
      </c>
      <c r="J12" s="20">
        <f t="shared" ref="J12:J22" si="2">H12-I12</f>
        <v>21</v>
      </c>
    </row>
    <row r="13" spans="1:10" x14ac:dyDescent="0.25">
      <c r="A13" s="21">
        <v>2008</v>
      </c>
      <c r="B13" s="20">
        <v>17</v>
      </c>
      <c r="C13" s="20">
        <v>17</v>
      </c>
      <c r="D13" s="20">
        <v>45</v>
      </c>
      <c r="E13" s="20">
        <v>27</v>
      </c>
      <c r="F13" s="20">
        <v>21.326923076923077</v>
      </c>
      <c r="G13" s="20">
        <v>29.666666666666668</v>
      </c>
      <c r="H13" s="20">
        <f t="shared" si="0"/>
        <v>45</v>
      </c>
      <c r="I13" s="20">
        <f t="shared" si="1"/>
        <v>17</v>
      </c>
      <c r="J13" s="20">
        <f t="shared" si="2"/>
        <v>28</v>
      </c>
    </row>
    <row r="14" spans="1:10" x14ac:dyDescent="0.25">
      <c r="A14" s="21">
        <v>2009</v>
      </c>
      <c r="B14" s="20">
        <v>6</v>
      </c>
      <c r="C14" s="20">
        <v>20</v>
      </c>
      <c r="D14" s="20">
        <v>45</v>
      </c>
      <c r="E14" s="20">
        <v>17.5</v>
      </c>
      <c r="F14" s="20">
        <v>18.203703703703702</v>
      </c>
      <c r="G14" s="20">
        <v>27.5</v>
      </c>
      <c r="H14" s="20">
        <f t="shared" si="0"/>
        <v>45</v>
      </c>
      <c r="I14" s="20">
        <f t="shared" si="1"/>
        <v>17.5</v>
      </c>
      <c r="J14" s="20">
        <f t="shared" si="2"/>
        <v>27.5</v>
      </c>
    </row>
    <row r="15" spans="1:10" x14ac:dyDescent="0.25">
      <c r="A15" s="21">
        <v>2010</v>
      </c>
      <c r="B15" s="20">
        <v>5</v>
      </c>
      <c r="C15" s="20">
        <v>17</v>
      </c>
      <c r="D15" s="20">
        <v>39</v>
      </c>
      <c r="E15" s="20">
        <v>17.5</v>
      </c>
      <c r="F15" s="20">
        <v>16.203703703703702</v>
      </c>
      <c r="G15" s="20">
        <v>24.5</v>
      </c>
      <c r="H15" s="20">
        <f t="shared" si="0"/>
        <v>39</v>
      </c>
      <c r="I15" s="20">
        <f t="shared" si="1"/>
        <v>17</v>
      </c>
      <c r="J15" s="20">
        <f t="shared" si="2"/>
        <v>22</v>
      </c>
    </row>
    <row r="16" spans="1:10" x14ac:dyDescent="0.25">
      <c r="A16" s="21">
        <v>2011</v>
      </c>
      <c r="B16" s="20">
        <v>5</v>
      </c>
      <c r="C16" s="20">
        <v>17</v>
      </c>
      <c r="D16" s="20">
        <v>39</v>
      </c>
      <c r="E16" s="20">
        <v>17.5</v>
      </c>
      <c r="F16" s="20">
        <v>14.981481481481481</v>
      </c>
      <c r="G16" s="20">
        <v>24.5</v>
      </c>
      <c r="H16" s="20">
        <f t="shared" si="0"/>
        <v>39</v>
      </c>
      <c r="I16" s="20">
        <f t="shared" si="1"/>
        <v>17</v>
      </c>
      <c r="J16" s="20">
        <f t="shared" si="2"/>
        <v>22</v>
      </c>
    </row>
    <row r="17" spans="1:10" x14ac:dyDescent="0.25">
      <c r="A17" s="21">
        <v>2012</v>
      </c>
      <c r="B17" s="20">
        <v>5</v>
      </c>
      <c r="C17" s="20">
        <v>15.5</v>
      </c>
      <c r="D17" s="20">
        <v>39</v>
      </c>
      <c r="E17" s="20">
        <v>17.5</v>
      </c>
      <c r="F17" s="20">
        <v>14.785714285714286</v>
      </c>
      <c r="G17" s="20">
        <v>24</v>
      </c>
      <c r="H17" s="20">
        <f t="shared" si="0"/>
        <v>39</v>
      </c>
      <c r="I17" s="20">
        <f t="shared" si="1"/>
        <v>15.5</v>
      </c>
      <c r="J17" s="20">
        <f t="shared" si="2"/>
        <v>23.5</v>
      </c>
    </row>
    <row r="18" spans="1:10" x14ac:dyDescent="0.25">
      <c r="A18" s="21">
        <v>2013</v>
      </c>
      <c r="B18" s="20">
        <v>7</v>
      </c>
      <c r="C18" s="20">
        <v>15.5</v>
      </c>
      <c r="D18" s="20">
        <v>39</v>
      </c>
      <c r="E18" s="20">
        <v>13.5</v>
      </c>
      <c r="F18" s="20">
        <v>14.339285714285714</v>
      </c>
      <c r="G18" s="20">
        <v>22.666666666666668</v>
      </c>
      <c r="H18" s="20">
        <f t="shared" si="0"/>
        <v>39</v>
      </c>
      <c r="I18" s="20">
        <f t="shared" si="1"/>
        <v>13.5</v>
      </c>
      <c r="J18" s="20">
        <f t="shared" si="2"/>
        <v>25.5</v>
      </c>
    </row>
    <row r="19" spans="1:10" x14ac:dyDescent="0.25">
      <c r="A19" s="21">
        <v>2014</v>
      </c>
      <c r="B19" s="20">
        <v>7</v>
      </c>
      <c r="C19" s="20">
        <v>15.5</v>
      </c>
      <c r="D19" s="20">
        <v>37</v>
      </c>
      <c r="E19" s="20">
        <v>18.5</v>
      </c>
      <c r="F19" s="20">
        <v>13.767857142857142</v>
      </c>
      <c r="G19" s="20">
        <v>23.666666666666668</v>
      </c>
      <c r="H19" s="20">
        <f t="shared" si="0"/>
        <v>37</v>
      </c>
      <c r="I19" s="20">
        <f t="shared" si="1"/>
        <v>15.5</v>
      </c>
      <c r="J19" s="20">
        <f t="shared" si="2"/>
        <v>21.5</v>
      </c>
    </row>
    <row r="20" spans="1:10" x14ac:dyDescent="0.25">
      <c r="A20" s="21">
        <v>2015</v>
      </c>
      <c r="B20" s="20">
        <v>7</v>
      </c>
      <c r="C20" s="20">
        <v>15.5</v>
      </c>
      <c r="D20" s="20">
        <v>37</v>
      </c>
      <c r="E20" s="20">
        <v>11.5</v>
      </c>
      <c r="F20" s="20">
        <v>12.214285714285714</v>
      </c>
      <c r="G20" s="20">
        <v>21.333333333333332</v>
      </c>
      <c r="H20" s="20">
        <f t="shared" si="0"/>
        <v>37</v>
      </c>
      <c r="I20" s="20">
        <f t="shared" si="1"/>
        <v>11.5</v>
      </c>
      <c r="J20" s="20">
        <f t="shared" si="2"/>
        <v>25.5</v>
      </c>
    </row>
    <row r="21" spans="1:10" x14ac:dyDescent="0.25">
      <c r="A21" s="21">
        <v>2016</v>
      </c>
      <c r="B21" s="20">
        <v>7</v>
      </c>
      <c r="C21" s="20">
        <v>15</v>
      </c>
      <c r="D21" s="20">
        <v>37</v>
      </c>
      <c r="E21" s="20">
        <v>11.5</v>
      </c>
      <c r="F21" s="20">
        <v>10.964285714285714</v>
      </c>
      <c r="G21" s="20">
        <v>21.166666666666668</v>
      </c>
      <c r="H21" s="20">
        <f t="shared" si="0"/>
        <v>37</v>
      </c>
      <c r="I21" s="20">
        <f t="shared" si="1"/>
        <v>11.5</v>
      </c>
      <c r="J21" s="20">
        <f t="shared" si="2"/>
        <v>25.5</v>
      </c>
    </row>
    <row r="22" spans="1:10" x14ac:dyDescent="0.25">
      <c r="A22" s="21">
        <v>2017</v>
      </c>
      <c r="B22" s="20">
        <v>7</v>
      </c>
      <c r="C22" s="20">
        <v>9</v>
      </c>
      <c r="D22" s="20">
        <v>37</v>
      </c>
      <c r="E22" s="20">
        <v>11.5</v>
      </c>
      <c r="F22" s="20">
        <v>10.357142857142858</v>
      </c>
      <c r="G22" s="20">
        <v>19.166666666666668</v>
      </c>
      <c r="H22" s="20">
        <f t="shared" si="0"/>
        <v>37</v>
      </c>
      <c r="I22" s="20">
        <f t="shared" si="1"/>
        <v>9</v>
      </c>
      <c r="J22" s="20">
        <f t="shared" si="2"/>
        <v>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" sqref="B2"/>
    </sheetView>
  </sheetViews>
  <sheetFormatPr defaultRowHeight="15.75" x14ac:dyDescent="0.25"/>
  <cols>
    <col min="1" max="1" width="16.5703125" style="9" customWidth="1"/>
    <col min="2" max="2" width="11.5703125" style="9" customWidth="1"/>
    <col min="3" max="3" width="12.5703125" style="9" bestFit="1" customWidth="1"/>
    <col min="4" max="4" width="11.85546875" style="9" customWidth="1"/>
    <col min="5" max="5" width="9.140625" style="9"/>
    <col min="6" max="6" width="9.5703125" style="9" bestFit="1" customWidth="1"/>
    <col min="7" max="7" width="9.42578125" style="9" bestFit="1" customWidth="1"/>
    <col min="8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2</v>
      </c>
      <c r="B1" s="81" t="s">
        <v>59</v>
      </c>
    </row>
    <row r="2" spans="1:10" x14ac:dyDescent="0.25">
      <c r="A2" s="57" t="s">
        <v>46</v>
      </c>
      <c r="B2" s="81" t="s">
        <v>120</v>
      </c>
    </row>
    <row r="3" spans="1:10" x14ac:dyDescent="0.25">
      <c r="A3" s="59" t="s">
        <v>3</v>
      </c>
      <c r="B3" s="27"/>
    </row>
    <row r="4" spans="1:10" x14ac:dyDescent="0.25">
      <c r="A4" s="59" t="s">
        <v>47</v>
      </c>
      <c r="B4" s="25"/>
    </row>
    <row r="5" spans="1:10" s="70" customFormat="1" x14ac:dyDescent="0.25">
      <c r="A5" s="57" t="s">
        <v>4</v>
      </c>
      <c r="B5" s="14" t="s">
        <v>93</v>
      </c>
    </row>
    <row r="6" spans="1:10" s="70" customFormat="1" x14ac:dyDescent="0.25">
      <c r="A6" s="57" t="s">
        <v>48</v>
      </c>
      <c r="B6" s="14" t="s">
        <v>91</v>
      </c>
    </row>
    <row r="7" spans="1:10" s="70" customFormat="1" x14ac:dyDescent="0.25">
      <c r="A7" s="26"/>
      <c r="B7" s="71"/>
    </row>
    <row r="8" spans="1:10" s="70" customFormat="1" x14ac:dyDescent="0.25">
      <c r="A8" s="26"/>
      <c r="B8" s="71"/>
    </row>
    <row r="9" spans="1:10" s="70" customFormat="1" x14ac:dyDescent="0.25">
      <c r="A9" s="26"/>
      <c r="B9" s="71"/>
    </row>
    <row r="11" spans="1:10" x14ac:dyDescent="0.25">
      <c r="A11" s="23"/>
      <c r="B11" s="22" t="s">
        <v>62</v>
      </c>
      <c r="C11" s="22" t="s">
        <v>63</v>
      </c>
      <c r="D11" s="22" t="s">
        <v>65</v>
      </c>
      <c r="E11" s="22" t="s">
        <v>64</v>
      </c>
      <c r="F11" s="22" t="s">
        <v>70</v>
      </c>
      <c r="G11" s="22" t="s">
        <v>71</v>
      </c>
      <c r="H11" s="22" t="s">
        <v>25</v>
      </c>
      <c r="I11" s="22" t="s">
        <v>26</v>
      </c>
      <c r="J11" s="22" t="s">
        <v>72</v>
      </c>
    </row>
    <row r="12" spans="1:10" x14ac:dyDescent="0.25">
      <c r="A12" s="21">
        <v>2007</v>
      </c>
      <c r="B12" s="20">
        <v>340</v>
      </c>
      <c r="C12" s="20">
        <v>759</v>
      </c>
      <c r="D12" s="20">
        <v>420</v>
      </c>
      <c r="E12" s="20">
        <v>325</v>
      </c>
      <c r="F12" s="20">
        <v>250.23076923076923</v>
      </c>
      <c r="G12" s="20">
        <v>501.33333333333331</v>
      </c>
      <c r="H12" s="20">
        <f t="shared" ref="H12:H22" si="0">MAX(C12:E12)</f>
        <v>759</v>
      </c>
      <c r="I12" s="20">
        <f t="shared" ref="I12:I22" si="1">MIN(C12:E12)</f>
        <v>325</v>
      </c>
      <c r="J12" s="20">
        <f t="shared" ref="J12:J22" si="2">H12-I12</f>
        <v>434</v>
      </c>
    </row>
    <row r="13" spans="1:10" x14ac:dyDescent="0.25">
      <c r="A13" s="21">
        <v>2008</v>
      </c>
      <c r="B13" s="20">
        <v>340</v>
      </c>
      <c r="C13" s="20">
        <v>759</v>
      </c>
      <c r="D13" s="20">
        <v>420</v>
      </c>
      <c r="E13" s="20">
        <v>325</v>
      </c>
      <c r="F13" s="20">
        <v>246.30769230769232</v>
      </c>
      <c r="G13" s="20">
        <v>501.33333333333331</v>
      </c>
      <c r="H13" s="20">
        <f t="shared" si="0"/>
        <v>759</v>
      </c>
      <c r="I13" s="20">
        <f t="shared" si="1"/>
        <v>325</v>
      </c>
      <c r="J13" s="20">
        <f t="shared" si="2"/>
        <v>434</v>
      </c>
    </row>
    <row r="14" spans="1:10" x14ac:dyDescent="0.25">
      <c r="A14" s="21">
        <v>2009</v>
      </c>
      <c r="B14" s="20">
        <v>330</v>
      </c>
      <c r="C14" s="20">
        <v>759</v>
      </c>
      <c r="D14" s="20">
        <v>420</v>
      </c>
      <c r="E14" s="20">
        <v>325</v>
      </c>
      <c r="F14" s="20">
        <v>237.5185185185185</v>
      </c>
      <c r="G14" s="20">
        <v>501.33333333333331</v>
      </c>
      <c r="H14" s="20">
        <f t="shared" si="0"/>
        <v>759</v>
      </c>
      <c r="I14" s="20">
        <f t="shared" si="1"/>
        <v>325</v>
      </c>
      <c r="J14" s="20">
        <f t="shared" si="2"/>
        <v>434</v>
      </c>
    </row>
    <row r="15" spans="1:10" x14ac:dyDescent="0.25">
      <c r="A15" s="21">
        <v>2010</v>
      </c>
      <c r="B15" s="20">
        <v>330</v>
      </c>
      <c r="C15" s="20">
        <v>442</v>
      </c>
      <c r="D15" s="20">
        <v>397</v>
      </c>
      <c r="E15" s="20">
        <v>257</v>
      </c>
      <c r="F15" s="20">
        <v>220.25925925925927</v>
      </c>
      <c r="G15" s="20">
        <v>365.33333333333331</v>
      </c>
      <c r="H15" s="20">
        <f t="shared" si="0"/>
        <v>442</v>
      </c>
      <c r="I15" s="20">
        <f t="shared" si="1"/>
        <v>257</v>
      </c>
      <c r="J15" s="20">
        <f t="shared" si="2"/>
        <v>185</v>
      </c>
    </row>
    <row r="16" spans="1:10" x14ac:dyDescent="0.25">
      <c r="A16" s="21">
        <v>2011</v>
      </c>
      <c r="B16" s="20">
        <v>277</v>
      </c>
      <c r="C16" s="20">
        <v>386</v>
      </c>
      <c r="D16" s="20">
        <v>327</v>
      </c>
      <c r="E16" s="20">
        <v>257</v>
      </c>
      <c r="F16" s="20">
        <v>212.11111111111111</v>
      </c>
      <c r="G16" s="20">
        <v>323.33333333333331</v>
      </c>
      <c r="H16" s="20">
        <f t="shared" si="0"/>
        <v>386</v>
      </c>
      <c r="I16" s="20">
        <f t="shared" si="1"/>
        <v>257</v>
      </c>
      <c r="J16" s="20">
        <f t="shared" si="2"/>
        <v>129</v>
      </c>
    </row>
    <row r="17" spans="1:10" x14ac:dyDescent="0.25">
      <c r="A17" s="21">
        <v>2012</v>
      </c>
      <c r="B17" s="20">
        <v>277</v>
      </c>
      <c r="C17" s="20">
        <v>386</v>
      </c>
      <c r="D17" s="20">
        <v>298</v>
      </c>
      <c r="E17" s="20">
        <v>231</v>
      </c>
      <c r="F17" s="20">
        <v>196.5</v>
      </c>
      <c r="G17" s="20">
        <v>305</v>
      </c>
      <c r="H17" s="20">
        <f t="shared" si="0"/>
        <v>386</v>
      </c>
      <c r="I17" s="20">
        <f t="shared" si="1"/>
        <v>231</v>
      </c>
      <c r="J17" s="20">
        <f t="shared" si="2"/>
        <v>155</v>
      </c>
    </row>
    <row r="18" spans="1:10" x14ac:dyDescent="0.25">
      <c r="A18" s="21">
        <v>2013</v>
      </c>
      <c r="B18" s="20">
        <v>277</v>
      </c>
      <c r="C18" s="20">
        <v>242</v>
      </c>
      <c r="D18" s="20">
        <v>288</v>
      </c>
      <c r="E18" s="20">
        <v>207</v>
      </c>
      <c r="F18" s="20">
        <v>184.66071428571428</v>
      </c>
      <c r="G18" s="20">
        <v>245.66666666666666</v>
      </c>
      <c r="H18" s="20">
        <f t="shared" si="0"/>
        <v>288</v>
      </c>
      <c r="I18" s="20">
        <f t="shared" si="1"/>
        <v>207</v>
      </c>
      <c r="J18" s="20">
        <f t="shared" si="2"/>
        <v>81</v>
      </c>
    </row>
    <row r="19" spans="1:10" x14ac:dyDescent="0.25">
      <c r="A19" s="21">
        <v>2014</v>
      </c>
      <c r="B19" s="20">
        <v>277</v>
      </c>
      <c r="C19" s="20">
        <v>242</v>
      </c>
      <c r="D19" s="20">
        <v>288</v>
      </c>
      <c r="E19" s="20">
        <v>207</v>
      </c>
      <c r="F19" s="20">
        <v>184.05357142857142</v>
      </c>
      <c r="G19" s="20">
        <v>245.66666666666666</v>
      </c>
      <c r="H19" s="20">
        <f t="shared" si="0"/>
        <v>288</v>
      </c>
      <c r="I19" s="20">
        <f t="shared" si="1"/>
        <v>207</v>
      </c>
      <c r="J19" s="20">
        <f t="shared" si="2"/>
        <v>81</v>
      </c>
    </row>
    <row r="20" spans="1:10" x14ac:dyDescent="0.25">
      <c r="A20" s="21">
        <v>2015</v>
      </c>
      <c r="B20" s="20">
        <v>277</v>
      </c>
      <c r="C20" s="20">
        <v>242</v>
      </c>
      <c r="D20" s="20">
        <v>288</v>
      </c>
      <c r="E20" s="20">
        <v>207</v>
      </c>
      <c r="F20" s="20">
        <v>180.51785714285714</v>
      </c>
      <c r="G20" s="20">
        <v>245.66666666666666</v>
      </c>
      <c r="H20" s="20">
        <f t="shared" si="0"/>
        <v>288</v>
      </c>
      <c r="I20" s="20">
        <f t="shared" si="1"/>
        <v>207</v>
      </c>
      <c r="J20" s="20">
        <f t="shared" si="2"/>
        <v>81</v>
      </c>
    </row>
    <row r="21" spans="1:10" x14ac:dyDescent="0.25">
      <c r="A21" s="21">
        <v>2016</v>
      </c>
      <c r="B21" s="20">
        <v>277</v>
      </c>
      <c r="C21" s="20">
        <v>234</v>
      </c>
      <c r="D21" s="20">
        <v>271</v>
      </c>
      <c r="E21" s="20">
        <v>188</v>
      </c>
      <c r="F21" s="20">
        <v>179.23214285714286</v>
      </c>
      <c r="G21" s="20">
        <v>231</v>
      </c>
      <c r="H21" s="20">
        <f t="shared" si="0"/>
        <v>271</v>
      </c>
      <c r="I21" s="20">
        <f t="shared" si="1"/>
        <v>188</v>
      </c>
      <c r="J21" s="20">
        <f t="shared" si="2"/>
        <v>83</v>
      </c>
    </row>
    <row r="22" spans="1:10" x14ac:dyDescent="0.25">
      <c r="A22" s="21">
        <v>2017</v>
      </c>
      <c r="B22" s="20">
        <v>277</v>
      </c>
      <c r="C22" s="20">
        <v>234</v>
      </c>
      <c r="D22" s="20">
        <v>271</v>
      </c>
      <c r="E22" s="20">
        <v>192</v>
      </c>
      <c r="F22" s="20">
        <v>175.58928571428572</v>
      </c>
      <c r="G22" s="20">
        <v>232.33333333333334</v>
      </c>
      <c r="H22" s="20">
        <f t="shared" si="0"/>
        <v>271</v>
      </c>
      <c r="I22" s="20">
        <f t="shared" si="1"/>
        <v>192</v>
      </c>
      <c r="J22" s="20">
        <f t="shared" si="2"/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F25" sqref="F25"/>
    </sheetView>
  </sheetViews>
  <sheetFormatPr defaultRowHeight="15" x14ac:dyDescent="0.25"/>
  <cols>
    <col min="1" max="1" width="13.140625" customWidth="1"/>
    <col min="3" max="3" width="16.85546875" bestFit="1" customWidth="1"/>
  </cols>
  <sheetData>
    <row r="1" spans="1:4" ht="15.75" x14ac:dyDescent="0.25">
      <c r="A1" s="57" t="s">
        <v>2</v>
      </c>
      <c r="B1" s="81" t="s">
        <v>51</v>
      </c>
    </row>
    <row r="2" spans="1:4" ht="15.75" x14ac:dyDescent="0.25">
      <c r="A2" s="57" t="s">
        <v>46</v>
      </c>
      <c r="B2" s="81" t="s">
        <v>119</v>
      </c>
    </row>
    <row r="3" spans="1:4" ht="15.75" x14ac:dyDescent="0.25">
      <c r="A3" s="59" t="s">
        <v>3</v>
      </c>
      <c r="B3" s="27"/>
    </row>
    <row r="4" spans="1:4" ht="15.75" x14ac:dyDescent="0.25">
      <c r="A4" s="59" t="s">
        <v>47</v>
      </c>
      <c r="B4" s="25"/>
    </row>
    <row r="5" spans="1:4" s="1" customFormat="1" ht="15.75" x14ac:dyDescent="0.25">
      <c r="A5" s="57" t="s">
        <v>4</v>
      </c>
      <c r="B5" s="72" t="s">
        <v>50</v>
      </c>
    </row>
    <row r="6" spans="1:4" s="1" customFormat="1" ht="15.75" x14ac:dyDescent="0.25">
      <c r="A6" s="57" t="s">
        <v>48</v>
      </c>
      <c r="B6" s="72" t="s">
        <v>50</v>
      </c>
    </row>
    <row r="7" spans="1:4" s="1" customFormat="1" x14ac:dyDescent="0.25"/>
    <row r="10" spans="1:4" x14ac:dyDescent="0.25">
      <c r="D10" s="5">
        <v>2015</v>
      </c>
    </row>
    <row r="11" spans="1:4" x14ac:dyDescent="0.25">
      <c r="C11" s="5" t="s">
        <v>82</v>
      </c>
      <c r="D11" s="2">
        <v>30.6</v>
      </c>
    </row>
    <row r="12" spans="1:4" x14ac:dyDescent="0.25">
      <c r="C12" s="5" t="s">
        <v>81</v>
      </c>
      <c r="D12" s="2">
        <v>28</v>
      </c>
    </row>
    <row r="13" spans="1:4" x14ac:dyDescent="0.25">
      <c r="C13" s="5" t="s">
        <v>83</v>
      </c>
      <c r="D13" s="2">
        <v>27.7</v>
      </c>
    </row>
    <row r="14" spans="1:4" x14ac:dyDescent="0.25">
      <c r="C14" s="5" t="s">
        <v>95</v>
      </c>
      <c r="D14" s="2">
        <v>26.2</v>
      </c>
    </row>
    <row r="15" spans="1:4" x14ac:dyDescent="0.25">
      <c r="C15" s="5" t="s">
        <v>96</v>
      </c>
      <c r="D15" s="2">
        <v>25.8</v>
      </c>
    </row>
    <row r="16" spans="1:4" x14ac:dyDescent="0.25">
      <c r="C16" s="5" t="s">
        <v>97</v>
      </c>
      <c r="D16" s="2">
        <v>24.8</v>
      </c>
    </row>
    <row r="17" spans="3:4" x14ac:dyDescent="0.25">
      <c r="C17" s="5" t="s">
        <v>98</v>
      </c>
      <c r="D17" s="2">
        <v>24.3</v>
      </c>
    </row>
    <row r="18" spans="3:4" x14ac:dyDescent="0.25">
      <c r="C18" s="5" t="s">
        <v>99</v>
      </c>
      <c r="D18" s="2">
        <v>23.6</v>
      </c>
    </row>
    <row r="19" spans="3:4" x14ac:dyDescent="0.25">
      <c r="C19" s="5" t="s">
        <v>65</v>
      </c>
      <c r="D19" s="2">
        <v>23.3</v>
      </c>
    </row>
    <row r="20" spans="3:4" x14ac:dyDescent="0.25">
      <c r="C20" s="5" t="s">
        <v>100</v>
      </c>
      <c r="D20" s="2">
        <v>23.3</v>
      </c>
    </row>
    <row r="21" spans="3:4" x14ac:dyDescent="0.25">
      <c r="C21" s="5" t="s">
        <v>101</v>
      </c>
      <c r="D21" s="2">
        <v>22.4</v>
      </c>
    </row>
    <row r="22" spans="3:4" x14ac:dyDescent="0.25">
      <c r="C22" s="5" t="s">
        <v>62</v>
      </c>
      <c r="D22" s="5">
        <v>21.9</v>
      </c>
    </row>
    <row r="23" spans="3:4" x14ac:dyDescent="0.25">
      <c r="C23" s="5" t="s">
        <v>77</v>
      </c>
      <c r="D23" s="2">
        <v>20.6</v>
      </c>
    </row>
    <row r="24" spans="3:4" x14ac:dyDescent="0.25">
      <c r="C24" s="5" t="s">
        <v>70</v>
      </c>
      <c r="D24" s="29">
        <v>18.285714285714288</v>
      </c>
    </row>
    <row r="25" spans="3:4" x14ac:dyDescent="0.25">
      <c r="C25" s="5" t="s">
        <v>102</v>
      </c>
      <c r="D25" s="2">
        <v>18.2</v>
      </c>
    </row>
    <row r="26" spans="3:4" x14ac:dyDescent="0.25">
      <c r="C26" s="5" t="s">
        <v>103</v>
      </c>
      <c r="D26" s="2">
        <v>17.600000000000001</v>
      </c>
    </row>
    <row r="27" spans="3:4" x14ac:dyDescent="0.25">
      <c r="C27" s="5" t="s">
        <v>71</v>
      </c>
      <c r="D27" s="29">
        <v>17.5</v>
      </c>
    </row>
    <row r="28" spans="3:4" x14ac:dyDescent="0.25">
      <c r="C28" s="5" t="s">
        <v>36</v>
      </c>
      <c r="D28" s="2">
        <v>16.2</v>
      </c>
    </row>
    <row r="29" spans="3:4" x14ac:dyDescent="0.25">
      <c r="C29" s="5" t="s">
        <v>63</v>
      </c>
      <c r="D29" s="2">
        <v>15.1</v>
      </c>
    </row>
    <row r="30" spans="3:4" x14ac:dyDescent="0.25">
      <c r="C30" s="5" t="s">
        <v>64</v>
      </c>
      <c r="D30" s="2">
        <v>14.1</v>
      </c>
    </row>
    <row r="31" spans="3:4" x14ac:dyDescent="0.25">
      <c r="C31" s="5" t="s">
        <v>78</v>
      </c>
      <c r="D31" s="2">
        <v>13.2</v>
      </c>
    </row>
    <row r="32" spans="3:4" x14ac:dyDescent="0.25">
      <c r="C32" s="5" t="s">
        <v>104</v>
      </c>
      <c r="D32" s="2">
        <v>12.4</v>
      </c>
    </row>
    <row r="33" spans="3:5" x14ac:dyDescent="0.25">
      <c r="C33" s="5" t="s">
        <v>75</v>
      </c>
      <c r="D33" s="2">
        <v>12.3</v>
      </c>
    </row>
    <row r="34" spans="3:5" x14ac:dyDescent="0.25">
      <c r="C34" s="5" t="s">
        <v>74</v>
      </c>
      <c r="D34" s="2">
        <v>12.2</v>
      </c>
    </row>
    <row r="35" spans="3:5" x14ac:dyDescent="0.25">
      <c r="C35" s="5" t="s">
        <v>105</v>
      </c>
      <c r="D35" s="2">
        <v>12</v>
      </c>
    </row>
    <row r="36" spans="3:5" x14ac:dyDescent="0.25">
      <c r="C36" s="5" t="s">
        <v>106</v>
      </c>
      <c r="D36" s="2">
        <v>11.3</v>
      </c>
    </row>
    <row r="37" spans="3:5" x14ac:dyDescent="0.25">
      <c r="C37" s="5" t="s">
        <v>76</v>
      </c>
      <c r="D37" s="2">
        <v>9.4</v>
      </c>
    </row>
    <row r="38" spans="3:5" x14ac:dyDescent="0.25">
      <c r="C38" s="5" t="s">
        <v>80</v>
      </c>
      <c r="D38" s="2">
        <v>9</v>
      </c>
    </row>
    <row r="39" spans="3:5" x14ac:dyDescent="0.25">
      <c r="C39" s="5" t="s">
        <v>107</v>
      </c>
      <c r="D39" s="2">
        <v>8.3000000000000007</v>
      </c>
    </row>
    <row r="40" spans="3:5" x14ac:dyDescent="0.25">
      <c r="C40" s="5" t="s">
        <v>79</v>
      </c>
      <c r="D40" s="2">
        <v>8.1999999999999993</v>
      </c>
    </row>
    <row r="43" spans="3:5" x14ac:dyDescent="0.25">
      <c r="C43">
        <v>0</v>
      </c>
      <c r="D43">
        <v>0</v>
      </c>
      <c r="E43">
        <v>0</v>
      </c>
    </row>
  </sheetData>
  <sortState ref="C11:D40">
    <sortCondition descending="1" ref="D1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2" sqref="B2"/>
    </sheetView>
  </sheetViews>
  <sheetFormatPr defaultColWidth="9" defaultRowHeight="12.75" x14ac:dyDescent="0.2"/>
  <cols>
    <col min="1" max="1" width="19.7109375" style="30" customWidth="1"/>
    <col min="2" max="2" width="13.5703125" style="30" customWidth="1"/>
    <col min="3" max="3" width="14.5703125" style="30" customWidth="1"/>
    <col min="4" max="4" width="19.5703125" style="30" bestFit="1" customWidth="1"/>
    <col min="5" max="7" width="9" style="30"/>
    <col min="8" max="8" width="17.140625" style="30" customWidth="1"/>
    <col min="9" max="16384" width="9" style="30"/>
  </cols>
  <sheetData>
    <row r="1" spans="1:11" ht="15.75" x14ac:dyDescent="0.25">
      <c r="A1" s="57" t="s">
        <v>2</v>
      </c>
      <c r="B1" t="s">
        <v>54</v>
      </c>
      <c r="C1"/>
      <c r="D1"/>
      <c r="E1"/>
      <c r="F1"/>
      <c r="G1"/>
      <c r="H1"/>
      <c r="I1"/>
      <c r="J1"/>
    </row>
    <row r="2" spans="1:11" ht="15.75" x14ac:dyDescent="0.25">
      <c r="A2" s="57" t="s">
        <v>46</v>
      </c>
      <c r="B2" t="s">
        <v>114</v>
      </c>
      <c r="C2"/>
      <c r="D2"/>
      <c r="E2"/>
      <c r="F2"/>
      <c r="G2"/>
      <c r="H2"/>
      <c r="I2"/>
      <c r="J2"/>
    </row>
    <row r="3" spans="1:11" ht="15.75" x14ac:dyDescent="0.25">
      <c r="A3" s="59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5">
      <c r="A4" s="59" t="s">
        <v>47</v>
      </c>
      <c r="B4" s="3"/>
      <c r="C4" s="3"/>
      <c r="D4" s="1"/>
      <c r="E4" s="1"/>
      <c r="F4" s="1"/>
      <c r="G4" s="1"/>
      <c r="H4" s="1"/>
      <c r="I4" s="1"/>
      <c r="J4" s="1"/>
    </row>
    <row r="5" spans="1:11" s="73" customFormat="1" ht="12.75" customHeight="1" x14ac:dyDescent="0.25">
      <c r="A5" s="57" t="s">
        <v>4</v>
      </c>
      <c r="B5" s="3" t="s">
        <v>52</v>
      </c>
      <c r="C5" s="3"/>
      <c r="D5" s="1"/>
      <c r="E5" s="1"/>
      <c r="F5" s="1"/>
      <c r="G5" s="1"/>
      <c r="H5" s="1"/>
      <c r="I5" s="1"/>
      <c r="J5" s="1"/>
    </row>
    <row r="6" spans="1:11" ht="12.75" customHeight="1" x14ac:dyDescent="0.25">
      <c r="A6" s="57" t="s">
        <v>48</v>
      </c>
      <c r="B6" s="3" t="s">
        <v>108</v>
      </c>
      <c r="C6" s="3"/>
      <c r="D6" s="1"/>
      <c r="E6" s="1"/>
      <c r="F6" s="1"/>
      <c r="G6" s="1"/>
      <c r="H6" s="1"/>
      <c r="I6" s="1"/>
      <c r="J6" s="1"/>
    </row>
    <row r="7" spans="1:11" ht="12.75" customHeight="1" x14ac:dyDescent="0.25">
      <c r="A7" s="3"/>
      <c r="B7" s="3"/>
      <c r="C7" s="3"/>
      <c r="D7" s="1"/>
      <c r="E7" s="1"/>
      <c r="F7" s="1"/>
      <c r="G7" s="1"/>
      <c r="H7" s="1"/>
      <c r="I7" s="1"/>
      <c r="J7" s="1"/>
    </row>
    <row r="8" spans="1:11" ht="12.75" customHeight="1" x14ac:dyDescent="0.25">
      <c r="A8" s="3"/>
      <c r="B8" s="3"/>
      <c r="C8" s="3"/>
      <c r="D8" s="1"/>
      <c r="E8" s="1"/>
      <c r="F8" s="1"/>
      <c r="G8" s="1"/>
      <c r="H8" s="1"/>
      <c r="I8" s="1"/>
      <c r="J8" s="1"/>
    </row>
    <row r="9" spans="1:11" ht="12.75" customHeight="1" x14ac:dyDescent="0.25">
      <c r="A9" s="3"/>
      <c r="B9" s="3"/>
      <c r="C9" s="3"/>
      <c r="D9" s="1"/>
      <c r="E9" s="1"/>
      <c r="F9" s="1"/>
      <c r="G9" s="1"/>
      <c r="H9" s="1"/>
      <c r="I9" s="1"/>
      <c r="J9" s="1"/>
    </row>
    <row r="10" spans="1:11" x14ac:dyDescent="0.2">
      <c r="C10" s="74"/>
      <c r="D10" s="75" t="s">
        <v>109</v>
      </c>
      <c r="I10" s="31"/>
    </row>
    <row r="11" spans="1:11" x14ac:dyDescent="0.2">
      <c r="A11" s="32"/>
      <c r="C11" s="76" t="s">
        <v>110</v>
      </c>
      <c r="D11" s="77" t="s">
        <v>44</v>
      </c>
      <c r="F11" s="33"/>
      <c r="G11" s="33"/>
      <c r="H11" s="33"/>
      <c r="I11" s="33"/>
      <c r="J11" s="33"/>
      <c r="K11" s="34"/>
    </row>
    <row r="12" spans="1:11" x14ac:dyDescent="0.2">
      <c r="A12" s="32"/>
      <c r="C12" s="76" t="s">
        <v>98</v>
      </c>
      <c r="D12" s="78">
        <v>-18.770000000000003</v>
      </c>
      <c r="F12" s="33"/>
      <c r="G12" s="35"/>
      <c r="H12" s="33"/>
      <c r="I12" s="33"/>
      <c r="J12" s="33"/>
      <c r="K12" s="34"/>
    </row>
    <row r="13" spans="1:11" x14ac:dyDescent="0.2">
      <c r="A13" s="32"/>
      <c r="C13" s="76" t="s">
        <v>95</v>
      </c>
      <c r="D13" s="78">
        <v>-8.9600000000000009</v>
      </c>
      <c r="F13" s="33"/>
      <c r="G13" s="35"/>
      <c r="H13" s="33"/>
      <c r="I13" s="33"/>
      <c r="J13" s="33"/>
      <c r="K13" s="34"/>
    </row>
    <row r="14" spans="1:11" x14ac:dyDescent="0.2">
      <c r="A14" s="32"/>
      <c r="C14" s="76" t="s">
        <v>102</v>
      </c>
      <c r="D14" s="78">
        <v>-8.0500000000000007</v>
      </c>
      <c r="F14" s="33"/>
      <c r="G14" s="35"/>
      <c r="H14" s="33"/>
      <c r="I14" s="33"/>
      <c r="J14" s="33"/>
      <c r="K14" s="34"/>
    </row>
    <row r="15" spans="1:11" x14ac:dyDescent="0.2">
      <c r="A15" s="32"/>
      <c r="C15" s="76" t="s">
        <v>62</v>
      </c>
      <c r="D15" s="78">
        <v>-7.2000000000000011</v>
      </c>
      <c r="F15" s="33"/>
      <c r="G15" s="35"/>
      <c r="H15" s="33"/>
      <c r="I15" s="33"/>
      <c r="J15" s="33"/>
      <c r="K15" s="34"/>
    </row>
    <row r="16" spans="1:11" x14ac:dyDescent="0.2">
      <c r="A16" s="32"/>
      <c r="C16" s="76" t="s">
        <v>99</v>
      </c>
      <c r="D16" s="78">
        <v>-5.66</v>
      </c>
      <c r="F16" s="33"/>
      <c r="G16" s="35"/>
      <c r="H16" s="33"/>
      <c r="I16" s="33"/>
      <c r="J16" s="33"/>
      <c r="K16" s="34"/>
    </row>
    <row r="17" spans="1:11" x14ac:dyDescent="0.2">
      <c r="A17" s="32"/>
      <c r="C17" s="76" t="s">
        <v>101</v>
      </c>
      <c r="D17" s="78">
        <v>-4.5700000000000038</v>
      </c>
      <c r="F17" s="33"/>
      <c r="G17" s="35"/>
      <c r="H17" s="33"/>
      <c r="I17" s="33"/>
      <c r="J17" s="33"/>
      <c r="K17" s="34"/>
    </row>
    <row r="18" spans="1:11" x14ac:dyDescent="0.2">
      <c r="A18" s="32"/>
      <c r="C18" s="76" t="s">
        <v>103</v>
      </c>
      <c r="D18" s="78">
        <v>-4.3699999999999992</v>
      </c>
      <c r="F18" s="33"/>
      <c r="G18" s="35"/>
      <c r="H18" s="33"/>
      <c r="I18" s="33"/>
      <c r="J18" s="33"/>
      <c r="K18" s="34"/>
    </row>
    <row r="19" spans="1:11" x14ac:dyDescent="0.2">
      <c r="A19" s="32"/>
      <c r="C19" s="76" t="s">
        <v>77</v>
      </c>
      <c r="D19" s="78">
        <v>-4.1199999999999974</v>
      </c>
      <c r="F19" s="33"/>
      <c r="G19" s="35"/>
      <c r="H19" s="33"/>
      <c r="I19" s="33"/>
      <c r="J19" s="33"/>
      <c r="K19" s="34"/>
    </row>
    <row r="20" spans="1:11" x14ac:dyDescent="0.2">
      <c r="A20" s="32"/>
      <c r="C20" s="76" t="s">
        <v>64</v>
      </c>
      <c r="D20" s="78">
        <v>-3.9799999999999969</v>
      </c>
      <c r="F20" s="33"/>
      <c r="G20" s="35"/>
      <c r="H20" s="33"/>
      <c r="I20" s="33"/>
      <c r="J20" s="33"/>
      <c r="K20" s="34"/>
    </row>
    <row r="21" spans="1:11" x14ac:dyDescent="0.2">
      <c r="A21" s="32"/>
      <c r="C21" s="76" t="s">
        <v>78</v>
      </c>
      <c r="D21" s="78">
        <v>-3.54</v>
      </c>
      <c r="F21" s="33"/>
      <c r="G21" s="35"/>
      <c r="H21" s="33"/>
      <c r="I21" s="33"/>
      <c r="J21" s="33"/>
      <c r="K21" s="34"/>
    </row>
    <row r="22" spans="1:11" x14ac:dyDescent="0.2">
      <c r="A22" s="32"/>
      <c r="C22" s="76" t="s">
        <v>71</v>
      </c>
      <c r="D22" s="78">
        <v>-2.7733333333333312</v>
      </c>
      <c r="F22" s="33"/>
      <c r="G22" s="35"/>
      <c r="H22" s="33"/>
      <c r="I22" s="33"/>
      <c r="J22" s="33"/>
      <c r="K22" s="34"/>
    </row>
    <row r="23" spans="1:11" x14ac:dyDescent="0.2">
      <c r="A23" s="32"/>
      <c r="C23" s="76" t="s">
        <v>96</v>
      </c>
      <c r="D23" s="78">
        <v>-2.75</v>
      </c>
      <c r="F23" s="33"/>
      <c r="G23" s="35"/>
      <c r="H23" s="33"/>
      <c r="I23" s="33"/>
      <c r="J23" s="33"/>
      <c r="K23" s="34"/>
    </row>
    <row r="24" spans="1:11" x14ac:dyDescent="0.2">
      <c r="A24" s="32"/>
      <c r="C24" s="76" t="s">
        <v>63</v>
      </c>
      <c r="D24" s="78">
        <v>-2.4899999999999984</v>
      </c>
      <c r="F24" s="33"/>
      <c r="G24" s="35"/>
      <c r="H24" s="33"/>
      <c r="I24" s="33"/>
      <c r="J24" s="33"/>
      <c r="K24" s="34"/>
    </row>
    <row r="25" spans="1:11" x14ac:dyDescent="0.2">
      <c r="A25" s="32"/>
      <c r="C25" s="76" t="s">
        <v>80</v>
      </c>
      <c r="D25" s="78">
        <v>-2.1100000000000003</v>
      </c>
      <c r="F25" s="33"/>
      <c r="G25" s="35"/>
      <c r="H25" s="33"/>
      <c r="I25" s="33"/>
      <c r="J25" s="33"/>
      <c r="K25" s="34"/>
    </row>
    <row r="26" spans="1:11" x14ac:dyDescent="0.2">
      <c r="A26" s="32"/>
      <c r="C26" s="76" t="s">
        <v>70</v>
      </c>
      <c r="D26" s="78">
        <v>-2</v>
      </c>
      <c r="F26" s="33"/>
      <c r="G26" s="35"/>
      <c r="H26" s="33"/>
      <c r="I26" s="33"/>
      <c r="J26" s="33"/>
      <c r="K26" s="34"/>
    </row>
    <row r="27" spans="1:11" x14ac:dyDescent="0.2">
      <c r="A27" s="32"/>
      <c r="C27" s="76" t="s">
        <v>65</v>
      </c>
      <c r="D27" s="78">
        <v>-1.8499999999999979</v>
      </c>
      <c r="F27" s="33"/>
      <c r="G27" s="35"/>
      <c r="H27" s="33"/>
      <c r="I27" s="33"/>
      <c r="J27" s="33"/>
      <c r="K27" s="34"/>
    </row>
    <row r="28" spans="1:11" x14ac:dyDescent="0.2">
      <c r="A28" s="32"/>
      <c r="C28" s="76" t="s">
        <v>79</v>
      </c>
      <c r="D28" s="78">
        <v>-1.6400000000000006</v>
      </c>
      <c r="F28" s="33"/>
      <c r="G28" s="35"/>
      <c r="H28" s="33"/>
      <c r="I28" s="33"/>
      <c r="J28" s="33"/>
      <c r="K28" s="34"/>
    </row>
    <row r="29" spans="1:11" x14ac:dyDescent="0.2">
      <c r="A29" s="32"/>
      <c r="C29" s="76" t="s">
        <v>81</v>
      </c>
      <c r="D29" s="78">
        <v>-1.6199999999999974</v>
      </c>
      <c r="F29" s="33"/>
      <c r="G29" s="35"/>
      <c r="H29" s="33"/>
      <c r="I29" s="33"/>
      <c r="J29" s="33"/>
      <c r="K29" s="34"/>
    </row>
    <row r="30" spans="1:11" x14ac:dyDescent="0.2">
      <c r="A30" s="32"/>
      <c r="C30" s="76" t="s">
        <v>106</v>
      </c>
      <c r="D30" s="78">
        <v>-1.5999999999999996</v>
      </c>
      <c r="F30" s="33"/>
      <c r="G30" s="35"/>
      <c r="H30" s="33"/>
      <c r="I30" s="33"/>
      <c r="J30" s="33"/>
      <c r="K30" s="34"/>
    </row>
    <row r="31" spans="1:11" x14ac:dyDescent="0.2">
      <c r="A31" s="32"/>
      <c r="C31" s="76" t="s">
        <v>74</v>
      </c>
      <c r="D31" s="78">
        <v>-1.5599999999999987</v>
      </c>
      <c r="F31" s="33"/>
      <c r="G31" s="35"/>
      <c r="H31" s="33"/>
      <c r="I31" s="33"/>
      <c r="J31" s="33"/>
      <c r="K31" s="34"/>
    </row>
    <row r="32" spans="1:11" x14ac:dyDescent="0.2">
      <c r="A32" s="32"/>
      <c r="C32" s="76" t="s">
        <v>36</v>
      </c>
      <c r="D32" s="78">
        <v>-1.5</v>
      </c>
      <c r="F32" s="33"/>
      <c r="G32" s="35"/>
      <c r="H32" s="33"/>
      <c r="I32" s="33"/>
      <c r="J32" s="33"/>
      <c r="K32" s="34"/>
    </row>
    <row r="33" spans="1:11" x14ac:dyDescent="0.2">
      <c r="A33" s="32"/>
      <c r="C33" s="76" t="s">
        <v>105</v>
      </c>
      <c r="D33" s="78">
        <v>-0.65000000000000036</v>
      </c>
      <c r="F33" s="33"/>
      <c r="G33" s="35"/>
      <c r="H33" s="33"/>
      <c r="I33" s="33"/>
      <c r="J33" s="33"/>
      <c r="K33" s="34"/>
    </row>
    <row r="34" spans="1:11" x14ac:dyDescent="0.2">
      <c r="A34" s="32"/>
      <c r="C34" s="76" t="s">
        <v>100</v>
      </c>
      <c r="D34" s="78">
        <v>0.41999999999999993</v>
      </c>
      <c r="F34" s="33"/>
      <c r="G34" s="35"/>
      <c r="H34" s="33"/>
      <c r="I34" s="33"/>
      <c r="J34" s="33"/>
      <c r="K34" s="34"/>
    </row>
    <row r="35" spans="1:11" x14ac:dyDescent="0.2">
      <c r="A35" s="32"/>
      <c r="C35" s="76" t="s">
        <v>76</v>
      </c>
      <c r="D35" s="78">
        <v>0.49000000000000021</v>
      </c>
      <c r="F35" s="33"/>
      <c r="G35" s="35"/>
      <c r="H35" s="33"/>
      <c r="I35" s="33"/>
      <c r="J35" s="33"/>
      <c r="K35" s="34"/>
    </row>
    <row r="36" spans="1:11" x14ac:dyDescent="0.2">
      <c r="A36" s="32"/>
      <c r="C36" s="76" t="s">
        <v>75</v>
      </c>
      <c r="D36" s="78">
        <v>0.51000000000000156</v>
      </c>
      <c r="F36" s="33"/>
      <c r="G36" s="35"/>
      <c r="H36" s="33"/>
      <c r="I36" s="33"/>
      <c r="J36" s="33"/>
      <c r="K36" s="34"/>
    </row>
    <row r="37" spans="1:11" x14ac:dyDescent="0.2">
      <c r="A37" s="32"/>
      <c r="C37" s="76" t="s">
        <v>104</v>
      </c>
      <c r="D37" s="78">
        <v>1.58</v>
      </c>
      <c r="F37" s="33"/>
      <c r="G37" s="35"/>
      <c r="H37" s="33"/>
      <c r="I37" s="33"/>
    </row>
    <row r="38" spans="1:11" x14ac:dyDescent="0.2">
      <c r="C38" s="76" t="s">
        <v>107</v>
      </c>
      <c r="D38" s="78">
        <v>2.3199999999999994</v>
      </c>
      <c r="F38" s="33"/>
      <c r="G38" s="35"/>
      <c r="H38" s="33"/>
      <c r="I38" s="33"/>
    </row>
    <row r="39" spans="1:11" x14ac:dyDescent="0.2">
      <c r="C39" s="79" t="s">
        <v>82</v>
      </c>
      <c r="D39" s="80">
        <v>4.2299999999999969</v>
      </c>
      <c r="F39" s="33"/>
      <c r="G39" s="35"/>
    </row>
  </sheetData>
  <autoFilter ref="C11:D11">
    <sortState ref="C12:D38">
      <sortCondition ref="D1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"/>
    </sheetView>
  </sheetViews>
  <sheetFormatPr defaultRowHeight="15" x14ac:dyDescent="0.25"/>
  <cols>
    <col min="1" max="1" width="12" style="44" bestFit="1" customWidth="1"/>
    <col min="2" max="2" width="14.140625" style="44" customWidth="1"/>
    <col min="3" max="3" width="14.42578125" style="44" bestFit="1" customWidth="1"/>
    <col min="4" max="4" width="13.5703125" style="44" bestFit="1" customWidth="1"/>
    <col min="5" max="5" width="8.28515625" style="44" bestFit="1" customWidth="1"/>
    <col min="6" max="7" width="10.7109375" style="44" bestFit="1" customWidth="1"/>
    <col min="8" max="8" width="5.140625" style="44" bestFit="1" customWidth="1"/>
    <col min="9" max="9" width="4.7109375" style="44" bestFit="1" customWidth="1"/>
    <col min="10" max="10" width="19.42578125" style="44" bestFit="1" customWidth="1"/>
    <col min="11" max="16384" width="9.140625" style="44"/>
  </cols>
  <sheetData>
    <row r="1" spans="1:10" x14ac:dyDescent="0.25">
      <c r="A1" s="36" t="s">
        <v>2</v>
      </c>
      <c r="B1" s="43" t="s">
        <v>61</v>
      </c>
    </row>
    <row r="2" spans="1:10" x14ac:dyDescent="0.25">
      <c r="A2" s="36" t="s">
        <v>46</v>
      </c>
      <c r="B2" s="44" t="s">
        <v>69</v>
      </c>
    </row>
    <row r="3" spans="1:10" x14ac:dyDescent="0.25">
      <c r="A3" s="37" t="s">
        <v>3</v>
      </c>
    </row>
    <row r="4" spans="1:10" x14ac:dyDescent="0.25">
      <c r="A4" s="37" t="s">
        <v>47</v>
      </c>
    </row>
    <row r="5" spans="1:10" x14ac:dyDescent="0.25">
      <c r="A5" s="36" t="s">
        <v>4</v>
      </c>
      <c r="B5" s="44" t="s">
        <v>37</v>
      </c>
    </row>
    <row r="6" spans="1:10" x14ac:dyDescent="0.25">
      <c r="A6" s="36" t="s">
        <v>48</v>
      </c>
      <c r="B6" s="44" t="s">
        <v>37</v>
      </c>
    </row>
    <row r="12" spans="1:10" x14ac:dyDescent="0.25">
      <c r="A12" s="45"/>
      <c r="B12" s="46" t="s">
        <v>62</v>
      </c>
      <c r="C12" s="46" t="s">
        <v>63</v>
      </c>
      <c r="D12" s="46" t="s">
        <v>65</v>
      </c>
      <c r="E12" s="46" t="s">
        <v>64</v>
      </c>
      <c r="F12" s="46" t="s">
        <v>70</v>
      </c>
      <c r="G12" s="46" t="s">
        <v>71</v>
      </c>
      <c r="H12" s="46" t="s">
        <v>25</v>
      </c>
      <c r="I12" s="46" t="s">
        <v>26</v>
      </c>
      <c r="J12" s="46" t="s">
        <v>72</v>
      </c>
    </row>
    <row r="13" spans="1:10" x14ac:dyDescent="0.25">
      <c r="A13" s="47">
        <v>2005</v>
      </c>
      <c r="B13" s="48">
        <v>9.01</v>
      </c>
      <c r="C13" s="48"/>
      <c r="D13" s="48"/>
      <c r="E13" s="48"/>
      <c r="F13" s="48">
        <v>7.8041176470588232</v>
      </c>
      <c r="G13" s="48"/>
      <c r="H13" s="48"/>
      <c r="I13" s="48"/>
      <c r="J13" s="48"/>
    </row>
    <row r="14" spans="1:10" x14ac:dyDescent="0.25">
      <c r="A14" s="47">
        <v>2006</v>
      </c>
      <c r="B14" s="48">
        <v>8.6999999999999993</v>
      </c>
      <c r="C14" s="48"/>
      <c r="D14" s="48"/>
      <c r="E14" s="48"/>
      <c r="F14" s="48">
        <v>7.993333333333335</v>
      </c>
      <c r="G14" s="48"/>
      <c r="H14" s="48"/>
      <c r="I14" s="48"/>
      <c r="J14" s="48"/>
    </row>
    <row r="15" spans="1:10" x14ac:dyDescent="0.25">
      <c r="A15" s="47">
        <v>2007</v>
      </c>
      <c r="B15" s="48">
        <v>6.15</v>
      </c>
      <c r="C15" s="48"/>
      <c r="D15" s="48"/>
      <c r="E15" s="48"/>
      <c r="F15" s="48">
        <v>7.0218750000000005</v>
      </c>
      <c r="G15" s="48"/>
      <c r="H15" s="48"/>
      <c r="I15" s="48"/>
      <c r="J15" s="48"/>
    </row>
    <row r="16" spans="1:10" x14ac:dyDescent="0.25">
      <c r="A16" s="47">
        <v>2008</v>
      </c>
      <c r="B16" s="48">
        <v>13.05</v>
      </c>
      <c r="C16" s="48"/>
      <c r="D16" s="48"/>
      <c r="E16" s="48"/>
      <c r="F16" s="48">
        <v>7.5379999999999985</v>
      </c>
      <c r="G16" s="48"/>
      <c r="H16" s="48"/>
      <c r="I16" s="48"/>
      <c r="J16" s="48"/>
    </row>
    <row r="17" spans="1:10" x14ac:dyDescent="0.25">
      <c r="A17" s="47">
        <v>2009</v>
      </c>
      <c r="B17" s="48">
        <v>13.82</v>
      </c>
      <c r="C17" s="48"/>
      <c r="D17" s="48"/>
      <c r="E17" s="48"/>
      <c r="F17" s="48">
        <v>8.7288888888888891</v>
      </c>
      <c r="G17" s="48"/>
      <c r="H17" s="48"/>
      <c r="I17" s="48"/>
      <c r="J17" s="48"/>
    </row>
    <row r="18" spans="1:10" x14ac:dyDescent="0.25">
      <c r="A18" s="47">
        <v>2010</v>
      </c>
      <c r="B18" s="48">
        <v>19.54</v>
      </c>
      <c r="C18" s="48">
        <v>13.93</v>
      </c>
      <c r="D18" s="48">
        <v>22.69</v>
      </c>
      <c r="E18" s="48">
        <v>17.8</v>
      </c>
      <c r="F18" s="48">
        <v>13.046999999999997</v>
      </c>
      <c r="G18" s="48">
        <v>14.036666666666667</v>
      </c>
      <c r="H18" s="48">
        <f t="shared" ref="H18:H23" si="0">MAX(C18:E18)</f>
        <v>22.69</v>
      </c>
      <c r="I18" s="48">
        <v>14</v>
      </c>
      <c r="J18" s="48"/>
    </row>
    <row r="19" spans="1:10" x14ac:dyDescent="0.25">
      <c r="A19" s="47">
        <v>2011</v>
      </c>
      <c r="B19" s="48">
        <v>12.96</v>
      </c>
      <c r="C19" s="48">
        <v>13.8</v>
      </c>
      <c r="D19" s="48">
        <v>21.57</v>
      </c>
      <c r="E19" s="48">
        <v>11.83</v>
      </c>
      <c r="F19" s="48">
        <v>12.979583333333336</v>
      </c>
      <c r="G19" s="48">
        <v>13.793333333333335</v>
      </c>
      <c r="H19" s="48">
        <f t="shared" si="0"/>
        <v>21.57</v>
      </c>
      <c r="I19" s="48">
        <f>MIN(C19:E19)</f>
        <v>11.83</v>
      </c>
      <c r="J19" s="48">
        <f>H19-I19</f>
        <v>9.74</v>
      </c>
    </row>
    <row r="20" spans="1:10" x14ac:dyDescent="0.25">
      <c r="A20" s="47">
        <v>2012</v>
      </c>
      <c r="B20" s="48">
        <v>13.73</v>
      </c>
      <c r="C20" s="48">
        <v>13.73</v>
      </c>
      <c r="D20" s="48">
        <v>17.27</v>
      </c>
      <c r="E20" s="48">
        <v>16.39</v>
      </c>
      <c r="F20" s="48">
        <v>13.462173913043477</v>
      </c>
      <c r="G20" s="48">
        <v>12.613333333333335</v>
      </c>
      <c r="H20" s="48">
        <f t="shared" si="0"/>
        <v>17.27</v>
      </c>
      <c r="I20" s="48">
        <f>MIN(C20:E20)</f>
        <v>13.73</v>
      </c>
      <c r="J20" s="48">
        <f>H20-I20</f>
        <v>3.5399999999999991</v>
      </c>
    </row>
    <row r="21" spans="1:10" x14ac:dyDescent="0.25">
      <c r="A21" s="47">
        <v>2013</v>
      </c>
      <c r="B21" s="48">
        <v>13.89</v>
      </c>
      <c r="C21" s="48">
        <v>13.8</v>
      </c>
      <c r="D21" s="48">
        <v>15.56</v>
      </c>
      <c r="E21" s="48">
        <v>15.14</v>
      </c>
      <c r="F21" s="48">
        <v>12.15041666666667</v>
      </c>
      <c r="G21" s="48">
        <v>11.763333333333334</v>
      </c>
      <c r="H21" s="48">
        <f t="shared" si="0"/>
        <v>15.56</v>
      </c>
      <c r="I21" s="48">
        <f>MIN(C21:E21)</f>
        <v>13.8</v>
      </c>
      <c r="J21" s="48">
        <f>H21-I21</f>
        <v>1.7599999999999998</v>
      </c>
    </row>
    <row r="22" spans="1:10" x14ac:dyDescent="0.25">
      <c r="A22" s="47">
        <v>2014</v>
      </c>
      <c r="B22" s="48">
        <v>14.75</v>
      </c>
      <c r="C22" s="48">
        <v>13.8</v>
      </c>
      <c r="D22" s="48">
        <v>19.97</v>
      </c>
      <c r="E22" s="48">
        <v>15.69</v>
      </c>
      <c r="F22" s="48">
        <v>12.953181818181816</v>
      </c>
      <c r="G22" s="48">
        <v>13.65</v>
      </c>
      <c r="H22" s="48">
        <f t="shared" si="0"/>
        <v>19.97</v>
      </c>
      <c r="I22" s="48">
        <f>MIN(C22:E22)</f>
        <v>13.8</v>
      </c>
      <c r="J22" s="48">
        <f>H22-I22</f>
        <v>6.1699999999999982</v>
      </c>
    </row>
    <row r="23" spans="1:10" x14ac:dyDescent="0.25">
      <c r="A23" s="47">
        <v>2015</v>
      </c>
      <c r="B23" s="48">
        <v>15.11</v>
      </c>
      <c r="C23" s="48">
        <v>13.8</v>
      </c>
      <c r="D23" s="48">
        <v>20.83</v>
      </c>
      <c r="E23" s="48">
        <v>8.0399999999999991</v>
      </c>
      <c r="F23" s="48">
        <v>11.761818181818182</v>
      </c>
      <c r="G23" s="48">
        <v>13.62</v>
      </c>
      <c r="H23" s="48">
        <f t="shared" si="0"/>
        <v>20.83</v>
      </c>
      <c r="I23" s="48">
        <f>MIN(C23:E23)</f>
        <v>8.0399999999999991</v>
      </c>
      <c r="J23" s="48">
        <f>H23-I23</f>
        <v>12.79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5" x14ac:dyDescent="0.25"/>
  <cols>
    <col min="1" max="1" width="14.140625" style="38" bestFit="1" customWidth="1"/>
    <col min="2" max="2" width="16.5703125" style="38" customWidth="1"/>
    <col min="3" max="3" width="14.42578125" style="38" bestFit="1" customWidth="1"/>
    <col min="4" max="4" width="13.5703125" style="38" bestFit="1" customWidth="1"/>
    <col min="5" max="5" width="8.28515625" style="38" bestFit="1" customWidth="1"/>
    <col min="6" max="7" width="10.7109375" style="38" bestFit="1" customWidth="1"/>
    <col min="8" max="9" width="5.5703125" style="38" bestFit="1" customWidth="1"/>
    <col min="10" max="10" width="12.85546875" style="38" bestFit="1" customWidth="1"/>
    <col min="11" max="16384" width="9.140625" style="38"/>
  </cols>
  <sheetData>
    <row r="1" spans="1:10" x14ac:dyDescent="0.25">
      <c r="A1" s="36" t="s">
        <v>2</v>
      </c>
      <c r="B1" s="38" t="s">
        <v>53</v>
      </c>
    </row>
    <row r="2" spans="1:10" x14ac:dyDescent="0.25">
      <c r="A2" s="36" t="s">
        <v>46</v>
      </c>
      <c r="B2" s="38" t="s">
        <v>113</v>
      </c>
    </row>
    <row r="3" spans="1:10" x14ac:dyDescent="0.25">
      <c r="A3" s="37" t="s">
        <v>3</v>
      </c>
    </row>
    <row r="4" spans="1:10" x14ac:dyDescent="0.25">
      <c r="A4" s="37" t="s">
        <v>47</v>
      </c>
    </row>
    <row r="5" spans="1:10" x14ac:dyDescent="0.25">
      <c r="A5" s="36" t="s">
        <v>4</v>
      </c>
      <c r="B5" s="38" t="s">
        <v>8</v>
      </c>
    </row>
    <row r="6" spans="1:10" x14ac:dyDescent="0.25">
      <c r="A6" s="36" t="s">
        <v>48</v>
      </c>
      <c r="B6" s="38" t="s">
        <v>8</v>
      </c>
    </row>
    <row r="12" spans="1:10" x14ac:dyDescent="0.25">
      <c r="A12" s="49"/>
      <c r="B12" s="50" t="s">
        <v>62</v>
      </c>
      <c r="C12" s="50" t="s">
        <v>63</v>
      </c>
      <c r="D12" s="50" t="s">
        <v>65</v>
      </c>
      <c r="E12" s="50" t="s">
        <v>64</v>
      </c>
      <c r="F12" s="50" t="s">
        <v>70</v>
      </c>
      <c r="G12" s="50" t="s">
        <v>71</v>
      </c>
      <c r="H12" s="50" t="s">
        <v>25</v>
      </c>
      <c r="I12" s="50" t="s">
        <v>26</v>
      </c>
      <c r="J12" s="50" t="s">
        <v>73</v>
      </c>
    </row>
    <row r="13" spans="1:10" x14ac:dyDescent="0.25">
      <c r="A13" s="51" t="s">
        <v>27</v>
      </c>
      <c r="B13" s="52">
        <v>28.35</v>
      </c>
      <c r="C13" s="52">
        <v>32.119999999999997</v>
      </c>
      <c r="D13" s="52">
        <v>23.24</v>
      </c>
      <c r="E13" s="52">
        <v>40.75</v>
      </c>
      <c r="F13" s="52">
        <v>23.02</v>
      </c>
      <c r="G13" s="53">
        <v>32.036666666666669</v>
      </c>
      <c r="H13" s="53">
        <f t="shared" ref="H13:H23" si="0">MAX(C13:E13)</f>
        <v>40.75</v>
      </c>
      <c r="I13" s="53">
        <f t="shared" ref="I13:I23" si="1">MIN(C13:E13)</f>
        <v>23.24</v>
      </c>
      <c r="J13" s="53">
        <f t="shared" ref="J13:J23" si="2">H13-I13</f>
        <v>17.510000000000002</v>
      </c>
    </row>
    <row r="14" spans="1:10" x14ac:dyDescent="0.25">
      <c r="A14" s="51" t="s">
        <v>28</v>
      </c>
      <c r="B14" s="52">
        <v>26.53</v>
      </c>
      <c r="C14" s="52">
        <v>30.56</v>
      </c>
      <c r="D14" s="52">
        <v>24.89</v>
      </c>
      <c r="E14" s="52">
        <v>37.799999999999997</v>
      </c>
      <c r="F14" s="52">
        <v>23.67</v>
      </c>
      <c r="G14" s="52">
        <v>31.083333333333332</v>
      </c>
      <c r="H14" s="53">
        <f t="shared" si="0"/>
        <v>37.799999999999997</v>
      </c>
      <c r="I14" s="53">
        <f t="shared" si="1"/>
        <v>24.89</v>
      </c>
      <c r="J14" s="53">
        <f t="shared" si="2"/>
        <v>12.909999999999997</v>
      </c>
    </row>
    <row r="15" spans="1:10" x14ac:dyDescent="0.25">
      <c r="A15" s="51" t="s">
        <v>29</v>
      </c>
      <c r="B15" s="52">
        <v>27.27</v>
      </c>
      <c r="C15" s="52">
        <v>32.89</v>
      </c>
      <c r="D15" s="52">
        <v>27.61</v>
      </c>
      <c r="E15" s="52">
        <v>37.97</v>
      </c>
      <c r="F15" s="52">
        <v>24.08</v>
      </c>
      <c r="G15" s="52">
        <v>32.823333333333331</v>
      </c>
      <c r="H15" s="53">
        <f t="shared" si="0"/>
        <v>37.97</v>
      </c>
      <c r="I15" s="53">
        <f t="shared" si="1"/>
        <v>27.61</v>
      </c>
      <c r="J15" s="53">
        <f t="shared" si="2"/>
        <v>10.36</v>
      </c>
    </row>
    <row r="16" spans="1:10" x14ac:dyDescent="0.25">
      <c r="A16" s="51" t="s">
        <v>30</v>
      </c>
      <c r="B16" s="52">
        <v>28.27</v>
      </c>
      <c r="C16" s="52">
        <v>31.57</v>
      </c>
      <c r="D16" s="52">
        <v>27.68</v>
      </c>
      <c r="E16" s="52">
        <v>35.549999999999997</v>
      </c>
      <c r="F16" s="52">
        <v>24.05</v>
      </c>
      <c r="G16" s="52">
        <v>31.599999999999998</v>
      </c>
      <c r="H16" s="53">
        <f t="shared" si="0"/>
        <v>35.549999999999997</v>
      </c>
      <c r="I16" s="53">
        <f t="shared" si="1"/>
        <v>27.68</v>
      </c>
      <c r="J16" s="53">
        <f t="shared" si="2"/>
        <v>7.8699999999999974</v>
      </c>
    </row>
    <row r="17" spans="1:10" x14ac:dyDescent="0.25">
      <c r="A17" s="51" t="s">
        <v>31</v>
      </c>
      <c r="B17" s="52">
        <v>27.64</v>
      </c>
      <c r="C17" s="52">
        <v>28.81</v>
      </c>
      <c r="D17" s="52">
        <v>23.87</v>
      </c>
      <c r="E17" s="52">
        <v>27.76</v>
      </c>
      <c r="F17" s="52">
        <v>21.37</v>
      </c>
      <c r="G17" s="52">
        <v>26.813333333333333</v>
      </c>
      <c r="H17" s="53">
        <f t="shared" si="0"/>
        <v>28.81</v>
      </c>
      <c r="I17" s="53">
        <f t="shared" si="1"/>
        <v>23.87</v>
      </c>
      <c r="J17" s="53">
        <f t="shared" si="2"/>
        <v>4.9399999999999977</v>
      </c>
    </row>
    <row r="18" spans="1:10" x14ac:dyDescent="0.25">
      <c r="A18" s="51" t="s">
        <v>32</v>
      </c>
      <c r="B18" s="52">
        <v>24.28</v>
      </c>
      <c r="C18" s="52">
        <v>28.77</v>
      </c>
      <c r="D18" s="52">
        <v>21.16</v>
      </c>
      <c r="E18" s="52">
        <v>29.45</v>
      </c>
      <c r="F18" s="52">
        <v>21.08</v>
      </c>
      <c r="G18" s="52">
        <v>26.459999999999997</v>
      </c>
      <c r="H18" s="53">
        <f t="shared" si="0"/>
        <v>29.45</v>
      </c>
      <c r="I18" s="53">
        <f t="shared" si="1"/>
        <v>21.16</v>
      </c>
      <c r="J18" s="53">
        <f t="shared" si="2"/>
        <v>8.2899999999999991</v>
      </c>
    </row>
    <row r="19" spans="1:10" x14ac:dyDescent="0.25">
      <c r="A19" s="51" t="s">
        <v>33</v>
      </c>
      <c r="B19" s="52">
        <v>24.97</v>
      </c>
      <c r="C19" s="52">
        <v>30.54</v>
      </c>
      <c r="D19" s="52">
        <v>21.84</v>
      </c>
      <c r="E19" s="52">
        <v>32.76</v>
      </c>
      <c r="F19" s="52">
        <v>21.77</v>
      </c>
      <c r="G19" s="52">
        <v>28.379999999999995</v>
      </c>
      <c r="H19" s="53">
        <f t="shared" si="0"/>
        <v>32.76</v>
      </c>
      <c r="I19" s="53">
        <f t="shared" si="1"/>
        <v>21.84</v>
      </c>
      <c r="J19" s="53">
        <f t="shared" si="2"/>
        <v>10.919999999999998</v>
      </c>
    </row>
    <row r="20" spans="1:10" x14ac:dyDescent="0.25">
      <c r="A20" s="51" t="s">
        <v>34</v>
      </c>
      <c r="B20" s="52">
        <v>24.12</v>
      </c>
      <c r="C20" s="52">
        <v>30.85</v>
      </c>
      <c r="D20" s="52">
        <v>21.67</v>
      </c>
      <c r="E20" s="52">
        <v>27.7</v>
      </c>
      <c r="F20" s="52">
        <v>21.78</v>
      </c>
      <c r="G20" s="52">
        <v>26.74</v>
      </c>
      <c r="H20" s="53">
        <f t="shared" si="0"/>
        <v>30.85</v>
      </c>
      <c r="I20" s="53">
        <f t="shared" si="1"/>
        <v>21.67</v>
      </c>
      <c r="J20" s="53">
        <f t="shared" si="2"/>
        <v>9.18</v>
      </c>
    </row>
    <row r="21" spans="1:10" x14ac:dyDescent="0.25">
      <c r="A21" s="51" t="s">
        <v>9</v>
      </c>
      <c r="B21" s="52">
        <v>25.39</v>
      </c>
      <c r="C21" s="52">
        <v>30.49</v>
      </c>
      <c r="D21" s="52">
        <v>21.55</v>
      </c>
      <c r="E21" s="52">
        <v>27.28</v>
      </c>
      <c r="F21" s="52">
        <v>21.49</v>
      </c>
      <c r="G21" s="52">
        <v>26.439999999999998</v>
      </c>
      <c r="H21" s="53">
        <f t="shared" si="0"/>
        <v>30.49</v>
      </c>
      <c r="I21" s="53">
        <f t="shared" si="1"/>
        <v>21.55</v>
      </c>
      <c r="J21" s="53">
        <f t="shared" si="2"/>
        <v>8.9399999999999977</v>
      </c>
    </row>
    <row r="22" spans="1:10" x14ac:dyDescent="0.25">
      <c r="A22" s="51" t="s">
        <v>10</v>
      </c>
      <c r="B22" s="52">
        <v>25.29</v>
      </c>
      <c r="C22" s="52">
        <v>28.61</v>
      </c>
      <c r="D22" s="52">
        <v>22.1</v>
      </c>
      <c r="E22" s="52">
        <v>25.7</v>
      </c>
      <c r="F22" s="52">
        <v>21.74</v>
      </c>
      <c r="G22" s="52">
        <v>25.47</v>
      </c>
      <c r="H22" s="53">
        <f t="shared" si="0"/>
        <v>28.61</v>
      </c>
      <c r="I22" s="53">
        <f t="shared" si="1"/>
        <v>22.1</v>
      </c>
      <c r="J22" s="53">
        <f t="shared" si="2"/>
        <v>6.509999999999998</v>
      </c>
    </row>
    <row r="23" spans="1:10" x14ac:dyDescent="0.25">
      <c r="A23" s="51" t="s">
        <v>35</v>
      </c>
      <c r="B23" s="52">
        <v>22.93</v>
      </c>
      <c r="C23" s="52">
        <v>28.5</v>
      </c>
      <c r="D23" s="52">
        <v>22.59</v>
      </c>
      <c r="E23" s="52">
        <v>26.09</v>
      </c>
      <c r="F23" s="52">
        <v>21.91</v>
      </c>
      <c r="G23" s="52">
        <v>25.72666666666667</v>
      </c>
      <c r="H23" s="53">
        <f t="shared" si="0"/>
        <v>28.5</v>
      </c>
      <c r="I23" s="53">
        <f t="shared" si="1"/>
        <v>22.59</v>
      </c>
      <c r="J23" s="53">
        <f t="shared" si="2"/>
        <v>5.91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5" sqref="B5"/>
    </sheetView>
  </sheetViews>
  <sheetFormatPr defaultRowHeight="15" x14ac:dyDescent="0.25"/>
  <cols>
    <col min="1" max="1" width="13.5703125" customWidth="1"/>
    <col min="5" max="5" width="21.5703125" bestFit="1" customWidth="1"/>
    <col min="6" max="6" width="21.140625" bestFit="1" customWidth="1"/>
    <col min="7" max="7" width="24" bestFit="1" customWidth="1"/>
    <col min="8" max="8" width="40.85546875" bestFit="1" customWidth="1"/>
  </cols>
  <sheetData>
    <row r="1" spans="1:8" ht="15.75" x14ac:dyDescent="0.25">
      <c r="A1" s="57" t="s">
        <v>2</v>
      </c>
      <c r="B1" s="58" t="s">
        <v>55</v>
      </c>
    </row>
    <row r="2" spans="1:8" ht="15.75" x14ac:dyDescent="0.25">
      <c r="A2" s="57" t="s">
        <v>46</v>
      </c>
      <c r="B2" s="58" t="s">
        <v>121</v>
      </c>
    </row>
    <row r="3" spans="1:8" ht="15.75" x14ac:dyDescent="0.25">
      <c r="A3" s="59" t="s">
        <v>3</v>
      </c>
      <c r="B3" t="s">
        <v>111</v>
      </c>
    </row>
    <row r="4" spans="1:8" ht="15.75" x14ac:dyDescent="0.25">
      <c r="A4" s="59" t="s">
        <v>47</v>
      </c>
      <c r="B4" s="58" t="s">
        <v>112</v>
      </c>
    </row>
    <row r="5" spans="1:8" s="1" customFormat="1" ht="15.75" x14ac:dyDescent="0.25">
      <c r="A5" s="57" t="s">
        <v>4</v>
      </c>
      <c r="B5" s="58" t="s">
        <v>7</v>
      </c>
    </row>
    <row r="6" spans="1:8" s="1" customFormat="1" ht="15.75" x14ac:dyDescent="0.25">
      <c r="A6" s="57" t="s">
        <v>48</v>
      </c>
      <c r="B6" s="58" t="s">
        <v>7</v>
      </c>
    </row>
    <row r="7" spans="1:8" s="1" customFormat="1" x14ac:dyDescent="0.25"/>
    <row r="8" spans="1:8" s="1" customFormat="1" x14ac:dyDescent="0.25"/>
    <row r="10" spans="1:8" x14ac:dyDescent="0.25">
      <c r="C10" s="54"/>
      <c r="D10" s="54"/>
      <c r="E10" s="6" t="s">
        <v>85</v>
      </c>
      <c r="F10" s="6" t="s">
        <v>86</v>
      </c>
      <c r="G10" s="6" t="s">
        <v>84</v>
      </c>
      <c r="H10" s="6" t="s">
        <v>116</v>
      </c>
    </row>
    <row r="11" spans="1:8" x14ac:dyDescent="0.25">
      <c r="C11" s="6" t="s">
        <v>74</v>
      </c>
      <c r="D11" s="6" t="s">
        <v>11</v>
      </c>
      <c r="E11" s="55">
        <v>64.319999999999993</v>
      </c>
      <c r="F11" s="55">
        <v>63.16</v>
      </c>
      <c r="G11" s="55">
        <v>81.22</v>
      </c>
      <c r="H11" s="55">
        <v>57.363999999999997</v>
      </c>
    </row>
    <row r="12" spans="1:8" x14ac:dyDescent="0.25">
      <c r="C12" s="6" t="s">
        <v>75</v>
      </c>
      <c r="D12" s="6" t="s">
        <v>12</v>
      </c>
      <c r="E12" s="55">
        <v>62.74</v>
      </c>
      <c r="F12" s="55">
        <v>81.510000000000005</v>
      </c>
      <c r="G12" s="55">
        <v>94.15</v>
      </c>
      <c r="H12" s="55">
        <v>57.871000000000002</v>
      </c>
    </row>
    <row r="13" spans="1:8" x14ac:dyDescent="0.25">
      <c r="C13" s="6" t="s">
        <v>76</v>
      </c>
      <c r="D13" s="6" t="s">
        <v>13</v>
      </c>
      <c r="E13" s="55">
        <v>105.97</v>
      </c>
      <c r="F13" s="55">
        <v>78.709999999999994</v>
      </c>
      <c r="G13" s="55">
        <v>103.76</v>
      </c>
      <c r="H13" s="55">
        <v>66.209999999999994</v>
      </c>
    </row>
    <row r="14" spans="1:8" x14ac:dyDescent="0.25">
      <c r="C14" s="6" t="s">
        <v>77</v>
      </c>
      <c r="D14" s="6" t="s">
        <v>14</v>
      </c>
      <c r="E14" s="55">
        <v>39.81</v>
      </c>
      <c r="F14" s="55">
        <v>66.650000000000006</v>
      </c>
      <c r="G14" s="55">
        <v>86.36</v>
      </c>
      <c r="H14" s="55">
        <v>50.585000000000001</v>
      </c>
    </row>
    <row r="15" spans="1:8" x14ac:dyDescent="0.25">
      <c r="C15" s="6" t="s">
        <v>78</v>
      </c>
      <c r="D15" s="6" t="s">
        <v>15</v>
      </c>
      <c r="E15" s="55">
        <v>73.349999999999994</v>
      </c>
      <c r="F15" s="55">
        <v>73.459999999999994</v>
      </c>
      <c r="G15" s="55">
        <v>87.83</v>
      </c>
      <c r="H15" s="55">
        <v>71.728999999999999</v>
      </c>
    </row>
    <row r="16" spans="1:8" x14ac:dyDescent="0.25">
      <c r="C16" s="6" t="s">
        <v>79</v>
      </c>
      <c r="D16" s="6" t="s">
        <v>16</v>
      </c>
      <c r="E16" s="55">
        <v>61.45</v>
      </c>
      <c r="F16" s="55">
        <v>71.540000000000006</v>
      </c>
      <c r="G16" s="55">
        <v>98.55</v>
      </c>
      <c r="H16" s="55">
        <v>64.947000000000003</v>
      </c>
    </row>
    <row r="17" spans="3:8" x14ac:dyDescent="0.25">
      <c r="C17" s="6" t="s">
        <v>80</v>
      </c>
      <c r="D17" s="6" t="s">
        <v>17</v>
      </c>
      <c r="E17" s="55">
        <v>63.83</v>
      </c>
      <c r="F17" s="55">
        <v>89.34</v>
      </c>
      <c r="G17" s="55">
        <v>120.43</v>
      </c>
      <c r="H17" s="55">
        <v>61.947000000000003</v>
      </c>
    </row>
    <row r="18" spans="3:8" x14ac:dyDescent="0.25">
      <c r="C18" s="54"/>
      <c r="D18" s="54"/>
      <c r="E18" s="56"/>
      <c r="F18" s="56"/>
      <c r="G18" s="56"/>
      <c r="H18" s="56"/>
    </row>
    <row r="19" spans="3:8" x14ac:dyDescent="0.25">
      <c r="C19" s="6" t="s">
        <v>63</v>
      </c>
      <c r="D19" s="6" t="s">
        <v>18</v>
      </c>
      <c r="E19" s="55">
        <v>42.61</v>
      </c>
      <c r="F19" s="55">
        <v>58</v>
      </c>
      <c r="G19" s="55">
        <v>76.650000000000006</v>
      </c>
      <c r="H19" s="55">
        <v>26.568999999999999</v>
      </c>
    </row>
    <row r="20" spans="3:8" x14ac:dyDescent="0.25">
      <c r="C20" s="6" t="s">
        <v>65</v>
      </c>
      <c r="D20" s="6" t="s">
        <v>19</v>
      </c>
      <c r="E20" s="55">
        <v>32.42</v>
      </c>
      <c r="F20" s="55">
        <v>65.760000000000005</v>
      </c>
      <c r="G20" s="55">
        <v>75.650000000000006</v>
      </c>
      <c r="H20" s="55">
        <v>25.43</v>
      </c>
    </row>
    <row r="21" spans="3:8" x14ac:dyDescent="0.25">
      <c r="C21" s="6" t="s">
        <v>64</v>
      </c>
      <c r="D21" s="6" t="s">
        <v>20</v>
      </c>
      <c r="E21" s="55">
        <v>33.200000000000003</v>
      </c>
      <c r="F21" s="55">
        <v>65.34</v>
      </c>
      <c r="G21" s="55">
        <v>71.41</v>
      </c>
      <c r="H21" s="55">
        <v>25.588999999999999</v>
      </c>
    </row>
    <row r="22" spans="3:8" x14ac:dyDescent="0.25">
      <c r="C22" s="6" t="s">
        <v>81</v>
      </c>
      <c r="D22" s="6" t="s">
        <v>21</v>
      </c>
      <c r="E22" s="55">
        <v>45.46</v>
      </c>
      <c r="F22" s="55">
        <v>52.03</v>
      </c>
      <c r="G22" s="55">
        <v>66.36</v>
      </c>
      <c r="H22" s="55">
        <v>16.120999999999999</v>
      </c>
    </row>
    <row r="23" spans="3:8" x14ac:dyDescent="0.25">
      <c r="C23" s="6" t="s">
        <v>82</v>
      </c>
      <c r="D23" s="6" t="s">
        <v>22</v>
      </c>
      <c r="E23" s="55">
        <v>48.28</v>
      </c>
      <c r="F23" s="55">
        <v>62.23</v>
      </c>
      <c r="G23" s="55">
        <v>75.45</v>
      </c>
      <c r="H23" s="55">
        <v>10.884</v>
      </c>
    </row>
    <row r="24" spans="3:8" x14ac:dyDescent="0.25">
      <c r="C24" s="6" t="s">
        <v>83</v>
      </c>
      <c r="D24" s="6" t="s">
        <v>23</v>
      </c>
      <c r="E24" s="55">
        <v>44.58</v>
      </c>
      <c r="F24" s="55">
        <v>64.89</v>
      </c>
      <c r="G24" s="55">
        <v>74.19</v>
      </c>
      <c r="H24" s="55">
        <v>21.887</v>
      </c>
    </row>
    <row r="25" spans="3:8" x14ac:dyDescent="0.25">
      <c r="C25" s="54"/>
      <c r="D25" s="54"/>
      <c r="E25" s="56"/>
      <c r="F25" s="56"/>
      <c r="G25" s="56"/>
      <c r="H25" s="56"/>
    </row>
    <row r="26" spans="3:8" x14ac:dyDescent="0.25">
      <c r="C26" s="6" t="s">
        <v>62</v>
      </c>
      <c r="D26" s="6" t="s">
        <v>24</v>
      </c>
      <c r="E26" s="55">
        <v>34.07</v>
      </c>
      <c r="F26" s="55">
        <v>54.78</v>
      </c>
      <c r="G26" s="55">
        <v>70.819999999999993</v>
      </c>
      <c r="H26" s="55">
        <v>24.332999999999998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B2" sqref="B2"/>
    </sheetView>
  </sheetViews>
  <sheetFormatPr defaultRowHeight="15" x14ac:dyDescent="0.25"/>
  <cols>
    <col min="1" max="1" width="18.28515625" customWidth="1"/>
    <col min="2" max="2" width="9.140625" customWidth="1"/>
    <col min="3" max="3" width="12.5703125" bestFit="1" customWidth="1"/>
    <col min="4" max="5" width="9.140625" customWidth="1"/>
    <col min="6" max="6" width="9.5703125" bestFit="1" customWidth="1"/>
    <col min="7" max="7" width="9.42578125" bestFit="1" customWidth="1"/>
    <col min="8" max="9" width="9.140625" customWidth="1"/>
    <col min="10" max="10" width="16.5703125" bestFit="1" customWidth="1"/>
    <col min="11" max="12" width="9.140625" customWidth="1"/>
  </cols>
  <sheetData>
    <row r="1" spans="1:25" ht="15.75" x14ac:dyDescent="0.25">
      <c r="A1" s="57" t="s">
        <v>2</v>
      </c>
      <c r="B1" s="1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57" t="s">
        <v>46</v>
      </c>
      <c r="B2" s="1" t="s">
        <v>87</v>
      </c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" customFormat="1" ht="15.75" x14ac:dyDescent="0.25">
      <c r="A3" s="59" t="s">
        <v>3</v>
      </c>
    </row>
    <row r="4" spans="1:25" s="1" customFormat="1" ht="15.75" x14ac:dyDescent="0.25">
      <c r="A4" s="59" t="s">
        <v>47</v>
      </c>
    </row>
    <row r="5" spans="1:25" s="1" customFormat="1" ht="15.75" x14ac:dyDescent="0.25">
      <c r="A5" s="57" t="s">
        <v>4</v>
      </c>
      <c r="B5" s="1" t="s">
        <v>38</v>
      </c>
    </row>
    <row r="6" spans="1:25" s="1" customFormat="1" ht="15.75" x14ac:dyDescent="0.25">
      <c r="A6" s="57" t="s">
        <v>48</v>
      </c>
      <c r="B6" s="3" t="s">
        <v>88</v>
      </c>
    </row>
    <row r="7" spans="1:25" s="1" customFormat="1" x14ac:dyDescent="0.25"/>
    <row r="8" spans="1:25" s="1" customFormat="1" x14ac:dyDescent="0.25"/>
    <row r="9" spans="1:25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25" x14ac:dyDescent="0.25">
      <c r="A10" s="60"/>
      <c r="B10" s="61" t="s">
        <v>62</v>
      </c>
      <c r="C10" s="61" t="s">
        <v>63</v>
      </c>
      <c r="D10" s="61" t="s">
        <v>65</v>
      </c>
      <c r="E10" s="61" t="s">
        <v>64</v>
      </c>
      <c r="F10" s="61" t="s">
        <v>70</v>
      </c>
      <c r="G10" s="61" t="s">
        <v>71</v>
      </c>
      <c r="H10" s="61" t="s">
        <v>25</v>
      </c>
      <c r="I10" s="61" t="s">
        <v>26</v>
      </c>
      <c r="J10" s="61" t="s">
        <v>72</v>
      </c>
    </row>
    <row r="11" spans="1:25" x14ac:dyDescent="0.25">
      <c r="A11" s="10" t="s">
        <v>27</v>
      </c>
      <c r="B11" s="11">
        <v>25.827487084542174</v>
      </c>
      <c r="C11" s="11">
        <v>12.953037872362053</v>
      </c>
      <c r="D11" s="11">
        <v>3.7895155267399985</v>
      </c>
      <c r="E11" s="11">
        <v>7.4375562317316835</v>
      </c>
      <c r="F11" s="11">
        <v>18.199048743068563</v>
      </c>
      <c r="G11" s="12">
        <v>8.0600365436112451</v>
      </c>
      <c r="H11" s="12">
        <f t="shared" ref="H11:H21" si="0">MAX(C11:E11)</f>
        <v>12.953037872362053</v>
      </c>
      <c r="I11" s="12">
        <f t="shared" ref="I11:I21" si="1">MIN(C11:E11)</f>
        <v>3.7895155267399985</v>
      </c>
      <c r="J11" s="12">
        <f t="shared" ref="J11:J21" si="2">H11-I11</f>
        <v>9.163522345622054</v>
      </c>
    </row>
    <row r="12" spans="1:25" x14ac:dyDescent="0.25">
      <c r="A12" s="10" t="s">
        <v>28</v>
      </c>
      <c r="B12" s="11">
        <v>24.118588512777276</v>
      </c>
      <c r="C12" s="11">
        <v>14.319599996335022</v>
      </c>
      <c r="D12" s="11">
        <v>3.7407633564448926</v>
      </c>
      <c r="E12" s="11">
        <v>6.7197649452409927</v>
      </c>
      <c r="F12" s="11">
        <v>18.580608551440921</v>
      </c>
      <c r="G12" s="11">
        <v>8.2600427660069702</v>
      </c>
      <c r="H12" s="12">
        <f t="shared" si="0"/>
        <v>14.319599996335022</v>
      </c>
      <c r="I12" s="12">
        <f t="shared" si="1"/>
        <v>3.7407633564448926</v>
      </c>
      <c r="J12" s="12">
        <f t="shared" si="2"/>
        <v>10.578836639890129</v>
      </c>
    </row>
    <row r="13" spans="1:25" x14ac:dyDescent="0.25">
      <c r="A13" s="10" t="s">
        <v>29</v>
      </c>
      <c r="B13" s="11">
        <v>23.792655631327715</v>
      </c>
      <c r="C13" s="11">
        <v>13.236876038748671</v>
      </c>
      <c r="D13" s="11">
        <v>3.0364712695912965</v>
      </c>
      <c r="E13" s="11">
        <v>5.354229598827132</v>
      </c>
      <c r="F13" s="11">
        <v>14.128085865994057</v>
      </c>
      <c r="G13" s="11">
        <v>7.2091923023890336</v>
      </c>
      <c r="H13" s="12">
        <f t="shared" si="0"/>
        <v>13.236876038748671</v>
      </c>
      <c r="I13" s="12">
        <f t="shared" si="1"/>
        <v>3.0364712695912965</v>
      </c>
      <c r="J13" s="12">
        <f t="shared" si="2"/>
        <v>10.200404769157373</v>
      </c>
    </row>
    <row r="14" spans="1:25" x14ac:dyDescent="0.25">
      <c r="A14" s="10" t="s">
        <v>30</v>
      </c>
      <c r="B14" s="11">
        <v>23.304314607093733</v>
      </c>
      <c r="C14" s="11">
        <v>13.556553725731998</v>
      </c>
      <c r="D14" s="11">
        <v>4.3161212192946312</v>
      </c>
      <c r="E14" s="11">
        <v>5.2643584339695986</v>
      </c>
      <c r="F14" s="11">
        <v>13.694449101952074</v>
      </c>
      <c r="G14" s="11">
        <v>7.7123444596654096</v>
      </c>
      <c r="H14" s="12">
        <f t="shared" si="0"/>
        <v>13.556553725731998</v>
      </c>
      <c r="I14" s="12">
        <f t="shared" si="1"/>
        <v>4.3161212192946312</v>
      </c>
      <c r="J14" s="12">
        <f t="shared" si="2"/>
        <v>9.2404325064373669</v>
      </c>
    </row>
    <row r="15" spans="1:25" x14ac:dyDescent="0.25">
      <c r="A15" s="10" t="s">
        <v>31</v>
      </c>
      <c r="B15" s="11">
        <v>24.938193374733054</v>
      </c>
      <c r="C15" s="11">
        <v>14.56374762083515</v>
      </c>
      <c r="D15" s="11">
        <v>6.1011627909430839</v>
      </c>
      <c r="E15" s="11">
        <v>5.7039504573678981</v>
      </c>
      <c r="F15" s="11">
        <v>15.275792353910896</v>
      </c>
      <c r="G15" s="11">
        <v>8.7896202897153781</v>
      </c>
      <c r="H15" s="12">
        <f t="shared" si="0"/>
        <v>14.56374762083515</v>
      </c>
      <c r="I15" s="12">
        <f t="shared" si="1"/>
        <v>5.7039504573678981</v>
      </c>
      <c r="J15" s="12">
        <f t="shared" si="2"/>
        <v>8.8597971634672525</v>
      </c>
    </row>
    <row r="16" spans="1:25" x14ac:dyDescent="0.25">
      <c r="A16" s="10" t="s">
        <v>32</v>
      </c>
      <c r="B16" s="11">
        <v>24.067451205654088</v>
      </c>
      <c r="C16" s="11">
        <v>15.30313608788498</v>
      </c>
      <c r="D16" s="11">
        <v>6.6852158550960343</v>
      </c>
      <c r="E16" s="11">
        <v>6.7677710300725478</v>
      </c>
      <c r="F16" s="11">
        <v>15.426142084385321</v>
      </c>
      <c r="G16" s="11">
        <v>9.5853743243511875</v>
      </c>
      <c r="H16" s="12">
        <f t="shared" si="0"/>
        <v>15.30313608788498</v>
      </c>
      <c r="I16" s="12">
        <f t="shared" si="1"/>
        <v>6.6852158550960343</v>
      </c>
      <c r="J16" s="12">
        <f t="shared" si="2"/>
        <v>8.6179202327889453</v>
      </c>
    </row>
    <row r="17" spans="1:10" x14ac:dyDescent="0.25">
      <c r="A17" s="10" t="s">
        <v>33</v>
      </c>
      <c r="B17" s="11">
        <v>22.731680374440685</v>
      </c>
      <c r="C17" s="11">
        <v>16.279679419046378</v>
      </c>
      <c r="D17" s="11">
        <v>5.8739919959405995</v>
      </c>
      <c r="E17" s="11">
        <v>7.1043780470357936</v>
      </c>
      <c r="F17" s="11">
        <v>15.013721041158254</v>
      </c>
      <c r="G17" s="11">
        <v>9.75268315400759</v>
      </c>
      <c r="H17" s="12">
        <f t="shared" si="0"/>
        <v>16.279679419046378</v>
      </c>
      <c r="I17" s="12">
        <f t="shared" si="1"/>
        <v>5.8739919959405995</v>
      </c>
      <c r="J17" s="12">
        <f t="shared" si="2"/>
        <v>10.405687423105778</v>
      </c>
    </row>
    <row r="18" spans="1:10" x14ac:dyDescent="0.25">
      <c r="A18" s="10" t="s">
        <v>34</v>
      </c>
      <c r="B18" s="11">
        <v>18.089710878806933</v>
      </c>
      <c r="C18" s="11">
        <v>16.08169863961124</v>
      </c>
      <c r="D18" s="11">
        <v>6.9527672065996002</v>
      </c>
      <c r="E18" s="11">
        <v>9.2108214621502533</v>
      </c>
      <c r="F18" s="11">
        <v>15.550800826012621</v>
      </c>
      <c r="G18" s="11">
        <v>10.74842910278703</v>
      </c>
      <c r="H18" s="12">
        <f t="shared" si="0"/>
        <v>16.08169863961124</v>
      </c>
      <c r="I18" s="12">
        <f t="shared" si="1"/>
        <v>6.9527672065996002</v>
      </c>
      <c r="J18" s="12">
        <f t="shared" si="2"/>
        <v>9.1289314330116405</v>
      </c>
    </row>
    <row r="19" spans="1:10" x14ac:dyDescent="0.25">
      <c r="A19" s="10" t="s">
        <v>9</v>
      </c>
      <c r="B19" s="11">
        <v>16.342483599617104</v>
      </c>
      <c r="C19" s="11">
        <v>14.78779999216143</v>
      </c>
      <c r="D19" s="11">
        <v>7.8126740569591426</v>
      </c>
      <c r="E19" s="11">
        <v>10.312501110717275</v>
      </c>
      <c r="F19" s="11">
        <v>15.639275849957778</v>
      </c>
      <c r="G19" s="11">
        <v>10.970991719945948</v>
      </c>
      <c r="H19" s="12">
        <f t="shared" si="0"/>
        <v>14.78779999216143</v>
      </c>
      <c r="I19" s="12">
        <f t="shared" si="1"/>
        <v>7.8126740569591426</v>
      </c>
      <c r="J19" s="12">
        <f t="shared" si="2"/>
        <v>6.9751259352022874</v>
      </c>
    </row>
    <row r="20" spans="1:10" x14ac:dyDescent="0.25">
      <c r="A20" s="10" t="s">
        <v>10</v>
      </c>
      <c r="B20" s="11">
        <v>13.708508595753457</v>
      </c>
      <c r="C20" s="11">
        <v>14.917852181634206</v>
      </c>
      <c r="D20" s="11">
        <v>8.6959726594601143</v>
      </c>
      <c r="E20" s="11">
        <v>10.217224055110895</v>
      </c>
      <c r="F20" s="11">
        <v>15.469086866072274</v>
      </c>
      <c r="G20" s="11">
        <v>11.277016298735072</v>
      </c>
      <c r="H20" s="12">
        <f t="shared" si="0"/>
        <v>14.917852181634206</v>
      </c>
      <c r="I20" s="12">
        <f t="shared" si="1"/>
        <v>8.6959726594601143</v>
      </c>
      <c r="J20" s="12">
        <f t="shared" si="2"/>
        <v>6.2218795221740919</v>
      </c>
    </row>
    <row r="21" spans="1:10" x14ac:dyDescent="0.25">
      <c r="A21" s="10" t="s">
        <v>35</v>
      </c>
      <c r="B21" s="11">
        <v>13.74</v>
      </c>
      <c r="C21" s="11">
        <v>14.52</v>
      </c>
      <c r="D21" s="11">
        <v>8.7799999999999994</v>
      </c>
      <c r="E21" s="11">
        <v>10.02</v>
      </c>
      <c r="F21" s="11">
        <v>16.86</v>
      </c>
      <c r="G21" s="11">
        <v>11.77</v>
      </c>
      <c r="H21" s="12">
        <f t="shared" si="0"/>
        <v>14.52</v>
      </c>
      <c r="I21" s="12">
        <f t="shared" si="1"/>
        <v>8.7799999999999994</v>
      </c>
      <c r="J21" s="12">
        <f t="shared" si="2"/>
        <v>5.74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M1" workbookViewId="0">
      <selection activeCell="N2" sqref="N2"/>
    </sheetView>
  </sheetViews>
  <sheetFormatPr defaultRowHeight="15" x14ac:dyDescent="0.25"/>
  <cols>
    <col min="1" max="1" width="68.85546875" customWidth="1"/>
    <col min="2" max="13" width="21.140625" customWidth="1"/>
    <col min="14" max="14" width="31.7109375" customWidth="1"/>
    <col min="15" max="15" width="8.5703125" customWidth="1"/>
    <col min="16" max="16" width="12.5703125" bestFit="1" customWidth="1"/>
    <col min="17" max="18" width="8.5703125" customWidth="1"/>
    <col min="19" max="22" width="10.5703125" customWidth="1"/>
    <col min="23" max="23" width="16.5703125" bestFit="1" customWidth="1"/>
    <col min="24" max="28" width="10.5703125" customWidth="1"/>
  </cols>
  <sheetData>
    <row r="1" spans="1:23" ht="15.75" x14ac:dyDescent="0.25">
      <c r="A1" t="s">
        <v>0</v>
      </c>
      <c r="B1" t="s">
        <v>1</v>
      </c>
      <c r="M1" s="57" t="s">
        <v>2</v>
      </c>
      <c r="N1" s="1" t="s">
        <v>39</v>
      </c>
    </row>
    <row r="2" spans="1:23" ht="15.75" x14ac:dyDescent="0.25">
      <c r="A2" t="s">
        <v>2</v>
      </c>
      <c r="B2" t="s">
        <v>39</v>
      </c>
      <c r="M2" s="57" t="s">
        <v>46</v>
      </c>
      <c r="N2" s="1" t="s">
        <v>89</v>
      </c>
    </row>
    <row r="3" spans="1:23" ht="15.75" x14ac:dyDescent="0.25">
      <c r="A3" t="s">
        <v>40</v>
      </c>
      <c r="B3" t="s">
        <v>45</v>
      </c>
      <c r="M3" s="59" t="s">
        <v>3</v>
      </c>
      <c r="N3" s="1"/>
    </row>
    <row r="4" spans="1:23" s="1" customFormat="1" ht="15.75" x14ac:dyDescent="0.25">
      <c r="A4" s="1" t="s">
        <v>4</v>
      </c>
      <c r="B4" s="1" t="s">
        <v>41</v>
      </c>
      <c r="M4" s="59" t="s">
        <v>47</v>
      </c>
    </row>
    <row r="5" spans="1:23" s="1" customFormat="1" ht="15.75" x14ac:dyDescent="0.25">
      <c r="A5" s="3" t="s">
        <v>6</v>
      </c>
      <c r="B5" s="3" t="s">
        <v>42</v>
      </c>
      <c r="C5" s="3"/>
      <c r="D5" s="3"/>
      <c r="M5" s="57" t="s">
        <v>4</v>
      </c>
      <c r="N5" s="1" t="s">
        <v>8</v>
      </c>
    </row>
    <row r="6" spans="1:23" s="1" customFormat="1" ht="15.75" x14ac:dyDescent="0.25">
      <c r="A6" s="3"/>
      <c r="B6" s="3"/>
      <c r="C6" s="3"/>
      <c r="D6" s="3"/>
      <c r="M6" s="57" t="s">
        <v>48</v>
      </c>
      <c r="N6" s="3" t="s">
        <v>8</v>
      </c>
    </row>
    <row r="7" spans="1:23" s="1" customFormat="1" ht="15.75" x14ac:dyDescent="0.25">
      <c r="A7" s="3"/>
      <c r="B7" s="3"/>
      <c r="C7" s="3"/>
      <c r="D7" s="3"/>
      <c r="M7" s="57"/>
    </row>
    <row r="8" spans="1:23" s="1" customFormat="1" ht="15.75" x14ac:dyDescent="0.25">
      <c r="A8" s="3"/>
      <c r="B8" s="3"/>
      <c r="C8" s="3"/>
      <c r="D8" s="3"/>
      <c r="M8" s="57"/>
    </row>
    <row r="9" spans="1:23" ht="15.75" x14ac:dyDescent="0.25">
      <c r="M9" s="57"/>
      <c r="N9" s="7"/>
      <c r="O9" s="8" t="s">
        <v>62</v>
      </c>
      <c r="P9" s="8" t="s">
        <v>63</v>
      </c>
      <c r="Q9" s="8" t="s">
        <v>65</v>
      </c>
      <c r="R9" s="8" t="s">
        <v>64</v>
      </c>
      <c r="S9" s="8" t="s">
        <v>70</v>
      </c>
      <c r="T9" s="8" t="s">
        <v>71</v>
      </c>
      <c r="U9" s="8" t="s">
        <v>25</v>
      </c>
      <c r="V9" s="8" t="s">
        <v>26</v>
      </c>
      <c r="W9" s="8" t="s">
        <v>72</v>
      </c>
    </row>
    <row r="10" spans="1:23" x14ac:dyDescent="0.25">
      <c r="N10" s="10" t="s">
        <v>27</v>
      </c>
      <c r="O10" s="28">
        <v>0.39052693911387987</v>
      </c>
      <c r="P10" s="11">
        <v>0.3734367421310627</v>
      </c>
      <c r="Q10" s="11">
        <v>0.30670308046866457</v>
      </c>
      <c r="R10" s="11">
        <v>0.32818392095893784</v>
      </c>
      <c r="S10" s="11">
        <v>0.2951017466085622</v>
      </c>
      <c r="T10" s="12">
        <v>0.33610791451955507</v>
      </c>
      <c r="U10" s="12">
        <f t="shared" ref="U10:U21" si="0">MAX(P10:R10)</f>
        <v>0.3734367421310627</v>
      </c>
      <c r="V10" s="12">
        <f t="shared" ref="V10:V21" si="1">MIN(P10:R10)</f>
        <v>0.30670308046866457</v>
      </c>
      <c r="W10" s="12">
        <f t="shared" ref="W10:W21" si="2">U10-V10</f>
        <v>6.6733661662398136E-2</v>
      </c>
    </row>
    <row r="11" spans="1:23" x14ac:dyDescent="0.25">
      <c r="N11" s="10" t="s">
        <v>28</v>
      </c>
      <c r="O11" s="28">
        <v>0.43239442279987422</v>
      </c>
      <c r="P11" s="11">
        <v>0.38810190255026933</v>
      </c>
      <c r="Q11" s="11">
        <v>0.31087191411922654</v>
      </c>
      <c r="R11" s="11">
        <v>0.35236666973743824</v>
      </c>
      <c r="S11" s="11">
        <v>0.29367091340617479</v>
      </c>
      <c r="T11" s="11">
        <v>0.35044682880231132</v>
      </c>
      <c r="U11" s="12">
        <f t="shared" si="0"/>
        <v>0.38810190255026933</v>
      </c>
      <c r="V11" s="12">
        <f t="shared" si="1"/>
        <v>0.31087191411922654</v>
      </c>
      <c r="W11" s="12">
        <f t="shared" si="2"/>
        <v>7.7229988431042784E-2</v>
      </c>
    </row>
    <row r="12" spans="1:23" x14ac:dyDescent="0.25">
      <c r="N12" s="10" t="s">
        <v>29</v>
      </c>
      <c r="O12" s="28">
        <v>0.42573361970455342</v>
      </c>
      <c r="P12" s="11">
        <v>0.39501529776553757</v>
      </c>
      <c r="Q12" s="11">
        <v>0.3140225148463342</v>
      </c>
      <c r="R12" s="11">
        <v>0.38051660261570458</v>
      </c>
      <c r="S12" s="11">
        <v>0.28717557427982315</v>
      </c>
      <c r="T12" s="11">
        <v>0.36318480507585876</v>
      </c>
      <c r="U12" s="12">
        <f t="shared" si="0"/>
        <v>0.39501529776553757</v>
      </c>
      <c r="V12" s="12">
        <f t="shared" si="1"/>
        <v>0.3140225148463342</v>
      </c>
      <c r="W12" s="12">
        <f t="shared" si="2"/>
        <v>8.0992782919203365E-2</v>
      </c>
    </row>
    <row r="13" spans="1:23" x14ac:dyDescent="0.25">
      <c r="N13" s="10" t="s">
        <v>30</v>
      </c>
      <c r="O13" s="28">
        <v>0.40546749035289431</v>
      </c>
      <c r="P13" s="11">
        <v>0.38727694309761684</v>
      </c>
      <c r="Q13" s="11">
        <v>0.30853334428408441</v>
      </c>
      <c r="R13" s="11">
        <v>0.38384859207347877</v>
      </c>
      <c r="S13" s="11">
        <v>0.27693599920967238</v>
      </c>
      <c r="T13" s="11">
        <v>0.35988629315172666</v>
      </c>
      <c r="U13" s="12">
        <f t="shared" si="0"/>
        <v>0.38727694309761684</v>
      </c>
      <c r="V13" s="12">
        <f t="shared" si="1"/>
        <v>0.30853334428408441</v>
      </c>
      <c r="W13" s="12">
        <f t="shared" si="2"/>
        <v>7.8743598813532434E-2</v>
      </c>
    </row>
    <row r="14" spans="1:23" x14ac:dyDescent="0.25">
      <c r="N14" s="10" t="s">
        <v>31</v>
      </c>
      <c r="O14" s="28">
        <v>0.40373813258305197</v>
      </c>
      <c r="P14" s="11">
        <v>0.3785023469099546</v>
      </c>
      <c r="Q14" s="11">
        <v>0.31334001417673452</v>
      </c>
      <c r="R14" s="11">
        <v>0.38956212637579452</v>
      </c>
      <c r="S14" s="11">
        <v>0.27470963960693984</v>
      </c>
      <c r="T14" s="11">
        <v>0.36046816248749453</v>
      </c>
      <c r="U14" s="12">
        <f t="shared" si="0"/>
        <v>0.38956212637579452</v>
      </c>
      <c r="V14" s="12">
        <f t="shared" si="1"/>
        <v>0.31334001417673452</v>
      </c>
      <c r="W14" s="12">
        <f t="shared" si="2"/>
        <v>7.6222112199059999E-2</v>
      </c>
    </row>
    <row r="15" spans="1:23" x14ac:dyDescent="0.25">
      <c r="N15" s="10" t="s">
        <v>32</v>
      </c>
      <c r="O15" s="28">
        <v>0.40999955312204239</v>
      </c>
      <c r="P15" s="11">
        <v>0.38394688997166182</v>
      </c>
      <c r="Q15" s="11">
        <v>0.29930882620896526</v>
      </c>
      <c r="R15" s="11">
        <v>0.38879361614724894</v>
      </c>
      <c r="S15" s="11">
        <v>0.26887738156378344</v>
      </c>
      <c r="T15" s="11">
        <v>0.35734977744262536</v>
      </c>
      <c r="U15" s="12">
        <f t="shared" si="0"/>
        <v>0.38879361614724894</v>
      </c>
      <c r="V15" s="12">
        <f t="shared" si="1"/>
        <v>0.29930882620896526</v>
      </c>
      <c r="W15" s="12">
        <f t="shared" si="2"/>
        <v>8.9484789938283682E-2</v>
      </c>
    </row>
    <row r="16" spans="1:23" x14ac:dyDescent="0.25">
      <c r="N16" s="10" t="s">
        <v>33</v>
      </c>
      <c r="O16" s="28">
        <v>0.37365331166063742</v>
      </c>
      <c r="P16" s="11">
        <v>0.38516816246247071</v>
      </c>
      <c r="Q16" s="11">
        <v>0.28900783135765451</v>
      </c>
      <c r="R16" s="11">
        <v>0.36960745467853873</v>
      </c>
      <c r="S16" s="11">
        <v>0.26462645309140187</v>
      </c>
      <c r="T16" s="11">
        <v>0.34792781616622132</v>
      </c>
      <c r="U16" s="12">
        <f t="shared" si="0"/>
        <v>0.38516816246247071</v>
      </c>
      <c r="V16" s="12">
        <f t="shared" si="1"/>
        <v>0.28900783135765451</v>
      </c>
      <c r="W16" s="12">
        <f t="shared" si="2"/>
        <v>9.6160331104816199E-2</v>
      </c>
    </row>
    <row r="17" spans="14:23" x14ac:dyDescent="0.25">
      <c r="N17" s="10" t="s">
        <v>34</v>
      </c>
      <c r="O17" s="28">
        <v>0.34433808807051203</v>
      </c>
      <c r="P17" s="11">
        <v>0.37982122141303998</v>
      </c>
      <c r="Q17" s="11">
        <v>0.27921162445423908</v>
      </c>
      <c r="R17" s="11">
        <v>0.38324252071256626</v>
      </c>
      <c r="S17" s="11">
        <v>0.26003135236453823</v>
      </c>
      <c r="T17" s="11">
        <v>0.34742512219328175</v>
      </c>
      <c r="U17" s="12">
        <f t="shared" si="0"/>
        <v>0.38324252071256626</v>
      </c>
      <c r="V17" s="12">
        <f t="shared" si="1"/>
        <v>0.27921162445423908</v>
      </c>
      <c r="W17" s="12">
        <f t="shared" si="2"/>
        <v>0.10403089625832718</v>
      </c>
    </row>
    <row r="18" spans="14:23" x14ac:dyDescent="0.25">
      <c r="N18" s="10" t="s">
        <v>9</v>
      </c>
      <c r="O18" s="28">
        <v>0.34459465279035778</v>
      </c>
      <c r="P18" s="11">
        <v>0.3808540949625096</v>
      </c>
      <c r="Q18" s="11">
        <v>0.27815829176636681</v>
      </c>
      <c r="R18" s="11">
        <v>0.39754604873036992</v>
      </c>
      <c r="S18" s="11">
        <v>0.25865605752203985</v>
      </c>
      <c r="T18" s="11">
        <v>0.35218614515308211</v>
      </c>
      <c r="U18" s="12">
        <f t="shared" si="0"/>
        <v>0.39754604873036992</v>
      </c>
      <c r="V18" s="12">
        <f t="shared" si="1"/>
        <v>0.27815829176636681</v>
      </c>
      <c r="W18" s="12">
        <f t="shared" si="2"/>
        <v>0.11938775696400311</v>
      </c>
    </row>
    <row r="19" spans="14:23" x14ac:dyDescent="0.25">
      <c r="N19" s="10" t="s">
        <v>10</v>
      </c>
      <c r="O19" s="28">
        <v>0.35362576723431777</v>
      </c>
      <c r="P19" s="11">
        <v>0.38883450285564636</v>
      </c>
      <c r="Q19" s="11">
        <v>0.28258770964216967</v>
      </c>
      <c r="R19" s="11">
        <v>0.40928796765968939</v>
      </c>
      <c r="S19" s="11">
        <v>0.26215056710882806</v>
      </c>
      <c r="T19" s="11">
        <v>0.36023672671916845</v>
      </c>
      <c r="U19" s="12">
        <f t="shared" si="0"/>
        <v>0.40928796765968939</v>
      </c>
      <c r="V19" s="12">
        <f t="shared" si="1"/>
        <v>0.28258770964216967</v>
      </c>
      <c r="W19" s="12">
        <f t="shared" si="2"/>
        <v>0.12670025801751972</v>
      </c>
    </row>
    <row r="20" spans="14:23" x14ac:dyDescent="0.25">
      <c r="N20" s="10" t="s">
        <v>35</v>
      </c>
      <c r="O20" s="28">
        <v>0.37335165875106457</v>
      </c>
      <c r="P20" s="11">
        <v>0.39127298675320649</v>
      </c>
      <c r="Q20" s="11">
        <v>0.29130363511608487</v>
      </c>
      <c r="R20" s="11">
        <v>0.42684728973949398</v>
      </c>
      <c r="S20" s="11">
        <v>0.26777561762297047</v>
      </c>
      <c r="T20" s="11">
        <v>0.3698079705362618</v>
      </c>
      <c r="U20" s="12">
        <f t="shared" si="0"/>
        <v>0.42684728973949398</v>
      </c>
      <c r="V20" s="12">
        <f t="shared" si="1"/>
        <v>0.29130363511608487</v>
      </c>
      <c r="W20" s="12">
        <f t="shared" si="2"/>
        <v>0.13554365462340912</v>
      </c>
    </row>
    <row r="21" spans="14:23" x14ac:dyDescent="0.25">
      <c r="N21" s="19">
        <v>2016</v>
      </c>
      <c r="O21" s="28">
        <v>0.38230579214135646</v>
      </c>
      <c r="P21" s="11">
        <v>0.40354654684010766</v>
      </c>
      <c r="Q21" s="11">
        <v>0.29403016099647428</v>
      </c>
      <c r="R21" s="11">
        <v>0.44012493296740984</v>
      </c>
      <c r="S21" s="11">
        <v>0.2733169306591926</v>
      </c>
      <c r="T21" s="11">
        <v>0.37923388026799731</v>
      </c>
      <c r="U21" s="12">
        <f t="shared" si="0"/>
        <v>0.44012493296740984</v>
      </c>
      <c r="V21" s="12">
        <f t="shared" si="1"/>
        <v>0.29403016099647428</v>
      </c>
      <c r="W21" s="12">
        <f t="shared" si="2"/>
        <v>0.14609477197093557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J6" sqref="J6"/>
    </sheetView>
  </sheetViews>
  <sheetFormatPr defaultRowHeight="15" x14ac:dyDescent="0.25"/>
  <cols>
    <col min="1" max="1" width="19.28515625" customWidth="1"/>
    <col min="2" max="2" width="16.28515625" customWidth="1"/>
    <col min="4" max="4" width="10.7109375" customWidth="1"/>
    <col min="5" max="5" width="12.5703125" bestFit="1" customWidth="1"/>
    <col min="6" max="11" width="10.7109375" customWidth="1"/>
    <col min="12" max="12" width="16.5703125" bestFit="1" customWidth="1"/>
    <col min="13" max="14" width="10.7109375" customWidth="1"/>
  </cols>
  <sheetData>
    <row r="1" spans="1:12" ht="15.75" x14ac:dyDescent="0.25">
      <c r="A1" s="57" t="s">
        <v>2</v>
      </c>
      <c r="B1" s="1" t="s">
        <v>43</v>
      </c>
    </row>
    <row r="2" spans="1:12" ht="15.75" x14ac:dyDescent="0.25">
      <c r="A2" s="57" t="s">
        <v>46</v>
      </c>
      <c r="B2" s="1" t="s">
        <v>90</v>
      </c>
    </row>
    <row r="3" spans="1:12" ht="15.75" x14ac:dyDescent="0.25">
      <c r="A3" s="59" t="s">
        <v>3</v>
      </c>
      <c r="B3" s="1"/>
    </row>
    <row r="4" spans="1:12" s="1" customFormat="1" ht="15.75" x14ac:dyDescent="0.25">
      <c r="A4" s="59" t="s">
        <v>47</v>
      </c>
    </row>
    <row r="5" spans="1:12" s="1" customFormat="1" ht="15.75" x14ac:dyDescent="0.25">
      <c r="A5" s="57" t="s">
        <v>4</v>
      </c>
      <c r="B5" s="1" t="s">
        <v>8</v>
      </c>
    </row>
    <row r="6" spans="1:12" s="1" customFormat="1" ht="15.75" x14ac:dyDescent="0.25">
      <c r="A6" s="57" t="s">
        <v>48</v>
      </c>
      <c r="B6" s="3" t="s">
        <v>8</v>
      </c>
    </row>
    <row r="7" spans="1:12" s="1" customFormat="1" x14ac:dyDescent="0.25">
      <c r="A7" s="3"/>
    </row>
    <row r="8" spans="1:12" s="1" customFormat="1" x14ac:dyDescent="0.25">
      <c r="A8" s="3"/>
    </row>
    <row r="9" spans="1:12" s="1" customFormat="1" x14ac:dyDescent="0.25">
      <c r="A9" s="3"/>
    </row>
    <row r="10" spans="1:12" s="1" customFormat="1" x14ac:dyDescent="0.25">
      <c r="A10" s="3"/>
    </row>
    <row r="11" spans="1:12" s="1" customFormat="1" x14ac:dyDescent="0.25">
      <c r="C11" s="65"/>
      <c r="D11" s="66" t="s">
        <v>62</v>
      </c>
      <c r="E11" s="66" t="s">
        <v>63</v>
      </c>
      <c r="F11" s="66" t="s">
        <v>65</v>
      </c>
      <c r="G11" s="66" t="s">
        <v>64</v>
      </c>
      <c r="H11" s="66" t="s">
        <v>70</v>
      </c>
      <c r="I11" s="66" t="s">
        <v>71</v>
      </c>
      <c r="J11" s="66" t="s">
        <v>25</v>
      </c>
      <c r="K11" s="66" t="s">
        <v>26</v>
      </c>
      <c r="L11" s="67" t="s">
        <v>72</v>
      </c>
    </row>
    <row r="12" spans="1:12" x14ac:dyDescent="0.25">
      <c r="C12" s="62" t="s">
        <v>27</v>
      </c>
      <c r="D12" s="63">
        <v>0.12256649459577078</v>
      </c>
      <c r="E12" s="63">
        <v>9.154547145299112E-2</v>
      </c>
      <c r="F12" s="63">
        <v>0.10078759708107581</v>
      </c>
      <c r="G12" s="63">
        <v>9.4000000000000014E-2</v>
      </c>
      <c r="H12" s="63">
        <v>7.1380902030911283E-2</v>
      </c>
      <c r="I12" s="64">
        <v>9.5444356178022313E-2</v>
      </c>
      <c r="J12" s="64">
        <f t="shared" ref="J12:J22" si="0">MAX(E12:G12)</f>
        <v>0.10078759708107581</v>
      </c>
      <c r="K12" s="64">
        <f t="shared" ref="K12:K22" si="1">MIN(E12:G12)</f>
        <v>9.154547145299112E-2</v>
      </c>
      <c r="L12" s="64">
        <f t="shared" ref="L12:L22" si="2">J12-K12</f>
        <v>9.2421256280846853E-3</v>
      </c>
    </row>
    <row r="13" spans="1:12" x14ac:dyDescent="0.25">
      <c r="C13" s="10" t="s">
        <v>28</v>
      </c>
      <c r="D13" s="11">
        <v>0.12263918507699031</v>
      </c>
      <c r="E13" s="11">
        <v>9.4237636668992222E-2</v>
      </c>
      <c r="F13" s="11">
        <v>9.7522044582288664E-2</v>
      </c>
      <c r="G13" s="11">
        <v>9.4418975848183817E-2</v>
      </c>
      <c r="H13" s="11">
        <v>7.1944088321526989E-2</v>
      </c>
      <c r="I13" s="11">
        <v>9.5392885699821572E-2</v>
      </c>
      <c r="J13" s="12">
        <f t="shared" si="0"/>
        <v>9.7522044582288664E-2</v>
      </c>
      <c r="K13" s="12">
        <f t="shared" si="1"/>
        <v>9.4237636668992222E-2</v>
      </c>
      <c r="L13" s="12">
        <f t="shared" si="2"/>
        <v>3.2844079132964416E-3</v>
      </c>
    </row>
    <row r="14" spans="1:12" x14ac:dyDescent="0.25">
      <c r="C14" s="10" t="s">
        <v>29</v>
      </c>
      <c r="D14" s="11">
        <v>0.12486994931607906</v>
      </c>
      <c r="E14" s="11">
        <v>9.7349954938097449E-2</v>
      </c>
      <c r="F14" s="11">
        <v>9.4530454138211747E-2</v>
      </c>
      <c r="G14" s="11">
        <v>0.10971577864347078</v>
      </c>
      <c r="H14" s="11">
        <v>6.6244329793171033E-2</v>
      </c>
      <c r="I14" s="11">
        <v>0.10053206257325999</v>
      </c>
      <c r="J14" s="12">
        <f t="shared" si="0"/>
        <v>0.10971577864347078</v>
      </c>
      <c r="K14" s="12">
        <f t="shared" si="1"/>
        <v>9.4530454138211747E-2</v>
      </c>
      <c r="L14" s="12">
        <f t="shared" si="2"/>
        <v>1.5185324505259029E-2</v>
      </c>
    </row>
    <row r="15" spans="1:12" x14ac:dyDescent="0.25">
      <c r="C15" s="10" t="s">
        <v>30</v>
      </c>
      <c r="D15" s="11">
        <v>0.12314794717136598</v>
      </c>
      <c r="E15" s="11">
        <v>9.5775263234206182E-2</v>
      </c>
      <c r="F15" s="11">
        <v>9.5666053810613202E-2</v>
      </c>
      <c r="G15" s="11">
        <v>0.11237986706349867</v>
      </c>
      <c r="H15" s="11">
        <v>6.9859948050784049E-2</v>
      </c>
      <c r="I15" s="11">
        <v>0.10127372803610601</v>
      </c>
      <c r="J15" s="12">
        <f t="shared" si="0"/>
        <v>0.11237986706349867</v>
      </c>
      <c r="K15" s="12">
        <f t="shared" si="1"/>
        <v>9.5666053810613202E-2</v>
      </c>
      <c r="L15" s="12">
        <f t="shared" si="2"/>
        <v>1.671381325288547E-2</v>
      </c>
    </row>
    <row r="16" spans="1:12" x14ac:dyDescent="0.25">
      <c r="C16" s="10" t="s">
        <v>31</v>
      </c>
      <c r="D16" s="11">
        <v>0.11948399893411264</v>
      </c>
      <c r="E16" s="11">
        <v>0.10371512466953038</v>
      </c>
      <c r="F16" s="11">
        <v>9.9910455247553737E-2</v>
      </c>
      <c r="G16" s="11">
        <v>0.1108440030895021</v>
      </c>
      <c r="H16" s="11">
        <v>7.1428417081382423E-2</v>
      </c>
      <c r="I16" s="11">
        <v>0.10482319433552874</v>
      </c>
      <c r="J16" s="12">
        <f t="shared" si="0"/>
        <v>0.1108440030895021</v>
      </c>
      <c r="K16" s="12">
        <f t="shared" si="1"/>
        <v>9.9910455247553737E-2</v>
      </c>
      <c r="L16" s="12">
        <f t="shared" si="2"/>
        <v>1.093354784194836E-2</v>
      </c>
    </row>
    <row r="17" spans="3:12" x14ac:dyDescent="0.25">
      <c r="C17" s="10" t="s">
        <v>32</v>
      </c>
      <c r="D17" s="11">
        <v>0.12440687453736736</v>
      </c>
      <c r="E17" s="11">
        <v>0.10827139385638353</v>
      </c>
      <c r="F17" s="11">
        <v>9.572549272562067E-2</v>
      </c>
      <c r="G17" s="11">
        <v>0.1145920833640655</v>
      </c>
      <c r="H17" s="11">
        <v>7.2018630844472339E-2</v>
      </c>
      <c r="I17" s="11">
        <v>0.10619632331535656</v>
      </c>
      <c r="J17" s="12">
        <f t="shared" si="0"/>
        <v>0.1145920833640655</v>
      </c>
      <c r="K17" s="12">
        <f t="shared" si="1"/>
        <v>9.572549272562067E-2</v>
      </c>
      <c r="L17" s="12">
        <f t="shared" si="2"/>
        <v>1.8866590638444827E-2</v>
      </c>
    </row>
    <row r="18" spans="3:12" x14ac:dyDescent="0.25">
      <c r="C18" s="10" t="s">
        <v>33</v>
      </c>
      <c r="D18" s="11">
        <v>0.12065161963292437</v>
      </c>
      <c r="E18" s="11">
        <v>0.11288741015964653</v>
      </c>
      <c r="F18" s="11">
        <v>0.10030729123398535</v>
      </c>
      <c r="G18" s="11">
        <v>0.1218731190020171</v>
      </c>
      <c r="H18" s="11">
        <v>8.7975295723317193E-2</v>
      </c>
      <c r="I18" s="11">
        <v>0.11168927346521633</v>
      </c>
      <c r="J18" s="12">
        <f t="shared" si="0"/>
        <v>0.1218731190020171</v>
      </c>
      <c r="K18" s="12">
        <f t="shared" si="1"/>
        <v>0.10030729123398535</v>
      </c>
      <c r="L18" s="12">
        <f t="shared" si="2"/>
        <v>2.1565827768031745E-2</v>
      </c>
    </row>
    <row r="19" spans="3:12" x14ac:dyDescent="0.25">
      <c r="C19" s="10" t="s">
        <v>34</v>
      </c>
      <c r="D19" s="11">
        <v>0.11419827224819463</v>
      </c>
      <c r="E19" s="11">
        <v>0.11229245801347532</v>
      </c>
      <c r="F19" s="11">
        <v>0.10397925029704437</v>
      </c>
      <c r="G19" s="11">
        <v>0.1413254514488026</v>
      </c>
      <c r="H19" s="11">
        <v>7.572843432064863E-2</v>
      </c>
      <c r="I19" s="11">
        <v>0.11919905325310742</v>
      </c>
      <c r="J19" s="12">
        <f t="shared" si="0"/>
        <v>0.1413254514488026</v>
      </c>
      <c r="K19" s="12">
        <f t="shared" si="1"/>
        <v>0.10397925029704437</v>
      </c>
      <c r="L19" s="12">
        <f t="shared" si="2"/>
        <v>3.7346201151758227E-2</v>
      </c>
    </row>
    <row r="20" spans="3:12" x14ac:dyDescent="0.25">
      <c r="C20" s="10" t="s">
        <v>9</v>
      </c>
      <c r="D20" s="11">
        <v>0.12009389768141948</v>
      </c>
      <c r="E20" s="11">
        <v>0.11532821891703347</v>
      </c>
      <c r="F20" s="11">
        <v>0.10423108955402091</v>
      </c>
      <c r="G20" s="11">
        <v>0.14936529074203575</v>
      </c>
      <c r="H20" s="11">
        <v>7.7870046556811567E-2</v>
      </c>
      <c r="I20" s="11">
        <v>0.12297486640436339</v>
      </c>
      <c r="J20" s="12">
        <f t="shared" si="0"/>
        <v>0.14936529074203575</v>
      </c>
      <c r="K20" s="12">
        <f t="shared" si="1"/>
        <v>0.10423108955402091</v>
      </c>
      <c r="L20" s="12">
        <f t="shared" si="2"/>
        <v>4.5134201188014839E-2</v>
      </c>
    </row>
    <row r="21" spans="3:12" x14ac:dyDescent="0.25">
      <c r="C21" s="10" t="s">
        <v>10</v>
      </c>
      <c r="D21" s="11">
        <v>0.13066085011212486</v>
      </c>
      <c r="E21" s="11">
        <v>0.1233896754331832</v>
      </c>
      <c r="F21" s="11">
        <v>0.10151096289547999</v>
      </c>
      <c r="G21" s="11">
        <v>0.14527755431986855</v>
      </c>
      <c r="H21" s="11">
        <v>7.6186553103542706E-2</v>
      </c>
      <c r="I21" s="11">
        <v>0.12339273088284392</v>
      </c>
      <c r="J21" s="12">
        <f t="shared" si="0"/>
        <v>0.14527755431986855</v>
      </c>
      <c r="K21" s="12">
        <f t="shared" si="1"/>
        <v>0.10151096289547999</v>
      </c>
      <c r="L21" s="12">
        <f t="shared" si="2"/>
        <v>4.376659142438856E-2</v>
      </c>
    </row>
    <row r="22" spans="3:12" x14ac:dyDescent="0.25">
      <c r="C22" s="10" t="s">
        <v>35</v>
      </c>
      <c r="D22" s="11">
        <v>0.13700000000000001</v>
      </c>
      <c r="E22" s="11">
        <v>0.12611666310370442</v>
      </c>
      <c r="F22" s="11">
        <v>0.10153169588226844</v>
      </c>
      <c r="G22" s="11">
        <v>0.16539904497646418</v>
      </c>
      <c r="H22" s="11">
        <v>7.5136277748968777E-2</v>
      </c>
      <c r="I22" s="11">
        <v>0.13101580132081236</v>
      </c>
      <c r="J22" s="12">
        <f t="shared" si="0"/>
        <v>0.16539904497646418</v>
      </c>
      <c r="K22" s="12">
        <f t="shared" si="1"/>
        <v>0.10153169588226844</v>
      </c>
      <c r="L22" s="12">
        <f t="shared" si="2"/>
        <v>6.3867349094195738E-2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6" sqref="N6"/>
    </sheetView>
  </sheetViews>
  <sheetFormatPr defaultRowHeight="15.75" x14ac:dyDescent="0.25"/>
  <cols>
    <col min="1" max="1" width="14.7109375" style="9" customWidth="1"/>
    <col min="2" max="2" width="11.5703125" style="9" customWidth="1"/>
    <col min="3" max="3" width="12.5703125" style="9" bestFit="1" customWidth="1"/>
    <col min="4" max="4" width="11.85546875" style="9" customWidth="1"/>
    <col min="5" max="5" width="9.140625" style="9"/>
    <col min="6" max="6" width="9.5703125" style="9" bestFit="1" customWidth="1"/>
    <col min="7" max="7" width="9.42578125" style="9" bestFit="1" customWidth="1"/>
    <col min="8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2</v>
      </c>
      <c r="B1" s="14" t="s">
        <v>56</v>
      </c>
    </row>
    <row r="2" spans="1:10" x14ac:dyDescent="0.25">
      <c r="A2" s="57" t="s">
        <v>46</v>
      </c>
      <c r="B2" s="14" t="s">
        <v>117</v>
      </c>
    </row>
    <row r="3" spans="1:10" x14ac:dyDescent="0.25">
      <c r="A3" s="59" t="s">
        <v>3</v>
      </c>
      <c r="B3" s="13"/>
    </row>
    <row r="4" spans="1:10" s="70" customFormat="1" x14ac:dyDescent="0.25">
      <c r="A4" s="59" t="s">
        <v>47</v>
      </c>
      <c r="B4" s="69"/>
    </row>
    <row r="5" spans="1:10" s="70" customFormat="1" x14ac:dyDescent="0.25">
      <c r="A5" s="57" t="s">
        <v>4</v>
      </c>
      <c r="B5" s="14" t="s">
        <v>93</v>
      </c>
    </row>
    <row r="6" spans="1:10" s="70" customFormat="1" x14ac:dyDescent="0.25">
      <c r="A6" s="57" t="s">
        <v>48</v>
      </c>
      <c r="B6" s="69" t="s">
        <v>91</v>
      </c>
    </row>
    <row r="7" spans="1:10" s="70" customFormat="1" x14ac:dyDescent="0.25">
      <c r="A7" s="68"/>
      <c r="B7" s="69"/>
    </row>
    <row r="8" spans="1:10" x14ac:dyDescent="0.25">
      <c r="A8" s="4"/>
    </row>
    <row r="9" spans="1:10" x14ac:dyDescent="0.25">
      <c r="A9" s="7"/>
      <c r="B9" s="8" t="s">
        <v>62</v>
      </c>
      <c r="C9" s="8" t="s">
        <v>63</v>
      </c>
      <c r="D9" s="8" t="s">
        <v>65</v>
      </c>
      <c r="E9" s="8" t="s">
        <v>64</v>
      </c>
      <c r="F9" s="8" t="s">
        <v>70</v>
      </c>
      <c r="G9" s="8" t="s">
        <v>71</v>
      </c>
      <c r="H9" s="8" t="s">
        <v>25</v>
      </c>
      <c r="I9" s="8" t="s">
        <v>26</v>
      </c>
      <c r="J9" s="8" t="s">
        <v>72</v>
      </c>
    </row>
    <row r="10" spans="1:10" x14ac:dyDescent="0.25">
      <c r="A10" s="10" t="s">
        <v>27</v>
      </c>
      <c r="B10" s="11">
        <v>59.3</v>
      </c>
      <c r="C10" s="11">
        <v>49</v>
      </c>
      <c r="D10" s="11">
        <v>38.4</v>
      </c>
      <c r="E10" s="11">
        <v>48.9</v>
      </c>
      <c r="F10" s="11">
        <v>49.696000000000005</v>
      </c>
      <c r="G10" s="12">
        <v>45.433333333333337</v>
      </c>
      <c r="H10" s="12">
        <f t="shared" ref="H10:H20" si="0">MAX(C10:E10)</f>
        <v>49</v>
      </c>
      <c r="I10" s="12">
        <f t="shared" ref="I10:I20" si="1">MIN(C10:E10)</f>
        <v>38.4</v>
      </c>
      <c r="J10" s="12">
        <f t="shared" ref="J10:J20" si="2">H10-I10</f>
        <v>10.600000000000001</v>
      </c>
    </row>
    <row r="11" spans="1:10" x14ac:dyDescent="0.25">
      <c r="A11" s="10" t="s">
        <v>28</v>
      </c>
      <c r="B11" s="11">
        <v>55.1</v>
      </c>
      <c r="C11" s="11">
        <v>48.6</v>
      </c>
      <c r="D11" s="11">
        <v>38.4</v>
      </c>
      <c r="E11" s="11">
        <v>50.5</v>
      </c>
      <c r="F11" s="11">
        <v>47.096153846153847</v>
      </c>
      <c r="G11" s="11">
        <v>45.833333333333336</v>
      </c>
      <c r="H11" s="12">
        <f t="shared" si="0"/>
        <v>50.5</v>
      </c>
      <c r="I11" s="12">
        <f t="shared" si="1"/>
        <v>38.4</v>
      </c>
      <c r="J11" s="12">
        <f t="shared" si="2"/>
        <v>12.100000000000001</v>
      </c>
    </row>
    <row r="12" spans="1:10" x14ac:dyDescent="0.25">
      <c r="A12" s="10" t="s">
        <v>29</v>
      </c>
      <c r="B12" s="11">
        <v>57.5</v>
      </c>
      <c r="C12" s="11">
        <v>48.6</v>
      </c>
      <c r="D12" s="11">
        <v>40.200000000000003</v>
      </c>
      <c r="E12" s="11">
        <v>47.4</v>
      </c>
      <c r="F12" s="11">
        <v>45.507692307692309</v>
      </c>
      <c r="G12" s="11">
        <v>45.4</v>
      </c>
      <c r="H12" s="12">
        <f t="shared" si="0"/>
        <v>48.6</v>
      </c>
      <c r="I12" s="12">
        <f t="shared" si="1"/>
        <v>40.200000000000003</v>
      </c>
      <c r="J12" s="12">
        <f t="shared" si="2"/>
        <v>8.3999999999999986</v>
      </c>
    </row>
    <row r="13" spans="1:10" x14ac:dyDescent="0.25">
      <c r="A13" s="10" t="s">
        <v>30</v>
      </c>
      <c r="B13" s="11">
        <v>57.5</v>
      </c>
      <c r="C13" s="11">
        <v>47.2</v>
      </c>
      <c r="D13" s="11">
        <v>42.5</v>
      </c>
      <c r="E13" s="11">
        <v>48.6</v>
      </c>
      <c r="F13" s="11">
        <v>44.022222222222219</v>
      </c>
      <c r="G13" s="11">
        <v>46.1</v>
      </c>
      <c r="H13" s="12">
        <f t="shared" si="0"/>
        <v>48.6</v>
      </c>
      <c r="I13" s="12">
        <f t="shared" si="1"/>
        <v>42.5</v>
      </c>
      <c r="J13" s="12">
        <f t="shared" si="2"/>
        <v>6.1000000000000014</v>
      </c>
    </row>
    <row r="14" spans="1:10" x14ac:dyDescent="0.25">
      <c r="A14" s="10" t="s">
        <v>31</v>
      </c>
      <c r="B14" s="11">
        <v>53.3</v>
      </c>
      <c r="C14" s="11">
        <v>48.8</v>
      </c>
      <c r="D14" s="11">
        <v>42.3</v>
      </c>
      <c r="E14" s="11">
        <v>48.7</v>
      </c>
      <c r="F14" s="11">
        <v>43.733333333333334</v>
      </c>
      <c r="G14" s="11">
        <v>46.6</v>
      </c>
      <c r="H14" s="12">
        <f t="shared" si="0"/>
        <v>48.8</v>
      </c>
      <c r="I14" s="12">
        <f t="shared" si="1"/>
        <v>42.3</v>
      </c>
      <c r="J14" s="12">
        <f t="shared" si="2"/>
        <v>6.5</v>
      </c>
    </row>
    <row r="15" spans="1:10" x14ac:dyDescent="0.25">
      <c r="A15" s="10" t="s">
        <v>32</v>
      </c>
      <c r="B15" s="11">
        <v>52.4</v>
      </c>
      <c r="C15" s="11">
        <v>49.1</v>
      </c>
      <c r="D15" s="11">
        <v>43.6</v>
      </c>
      <c r="E15" s="11">
        <v>48.8</v>
      </c>
      <c r="F15" s="11">
        <v>42.99259259259258</v>
      </c>
      <c r="G15" s="11">
        <v>47.166666666666664</v>
      </c>
      <c r="H15" s="12">
        <f t="shared" si="0"/>
        <v>49.1</v>
      </c>
      <c r="I15" s="12">
        <f t="shared" si="1"/>
        <v>43.6</v>
      </c>
      <c r="J15" s="12">
        <f t="shared" si="2"/>
        <v>5.5</v>
      </c>
    </row>
    <row r="16" spans="1:10" x14ac:dyDescent="0.25">
      <c r="A16" s="10" t="s">
        <v>33</v>
      </c>
      <c r="B16" s="11">
        <v>50.3</v>
      </c>
      <c r="C16" s="11">
        <v>49.2</v>
      </c>
      <c r="D16" s="11">
        <v>43.8</v>
      </c>
      <c r="E16" s="11">
        <v>47.9</v>
      </c>
      <c r="F16" s="11">
        <v>43.057142857142864</v>
      </c>
      <c r="G16" s="11">
        <v>46.966666666666661</v>
      </c>
      <c r="H16" s="12">
        <f t="shared" si="0"/>
        <v>49.2</v>
      </c>
      <c r="I16" s="12">
        <f t="shared" si="1"/>
        <v>43.8</v>
      </c>
      <c r="J16" s="12">
        <f t="shared" si="2"/>
        <v>5.4000000000000057</v>
      </c>
    </row>
    <row r="17" spans="1:10" x14ac:dyDescent="0.25">
      <c r="A17" s="10" t="s">
        <v>34</v>
      </c>
      <c r="B17" s="11">
        <v>49.7</v>
      </c>
      <c r="C17" s="11">
        <v>48.1</v>
      </c>
      <c r="D17" s="11">
        <v>41.6</v>
      </c>
      <c r="E17" s="11">
        <v>47.2</v>
      </c>
      <c r="F17" s="11">
        <v>41.949999999999996</v>
      </c>
      <c r="G17" s="11">
        <v>45.633333333333333</v>
      </c>
      <c r="H17" s="12">
        <f t="shared" si="0"/>
        <v>48.1</v>
      </c>
      <c r="I17" s="12">
        <f t="shared" si="1"/>
        <v>41.6</v>
      </c>
      <c r="J17" s="12">
        <f t="shared" si="2"/>
        <v>6.5</v>
      </c>
    </row>
    <row r="18" spans="1:10" x14ac:dyDescent="0.25">
      <c r="A18" s="10" t="s">
        <v>9</v>
      </c>
      <c r="B18" s="11">
        <v>48</v>
      </c>
      <c r="C18" s="11">
        <v>48.5</v>
      </c>
      <c r="D18" s="11">
        <v>38.700000000000003</v>
      </c>
      <c r="E18" s="11">
        <v>48.6</v>
      </c>
      <c r="F18" s="11">
        <v>41.850000000000016</v>
      </c>
      <c r="G18" s="11">
        <v>45.266666666666673</v>
      </c>
      <c r="H18" s="12">
        <f t="shared" si="0"/>
        <v>48.6</v>
      </c>
      <c r="I18" s="12">
        <f t="shared" si="1"/>
        <v>38.700000000000003</v>
      </c>
      <c r="J18" s="12">
        <f t="shared" si="2"/>
        <v>9.8999999999999986</v>
      </c>
    </row>
    <row r="19" spans="1:10" x14ac:dyDescent="0.25">
      <c r="A19" s="10" t="s">
        <v>10</v>
      </c>
      <c r="B19" s="11">
        <v>48.4</v>
      </c>
      <c r="C19" s="11">
        <v>50.4</v>
      </c>
      <c r="D19" s="11">
        <v>40.299999999999997</v>
      </c>
      <c r="E19" s="11">
        <v>51.2</v>
      </c>
      <c r="F19" s="11">
        <v>41.478571428571414</v>
      </c>
      <c r="G19" s="11">
        <v>47.29999999999999</v>
      </c>
      <c r="H19" s="12">
        <f t="shared" si="0"/>
        <v>51.2</v>
      </c>
      <c r="I19" s="12">
        <f t="shared" si="1"/>
        <v>40.299999999999997</v>
      </c>
      <c r="J19" s="12">
        <f t="shared" si="2"/>
        <v>10.900000000000006</v>
      </c>
    </row>
    <row r="20" spans="1:10" x14ac:dyDescent="0.25">
      <c r="A20" s="10" t="s">
        <v>35</v>
      </c>
      <c r="B20" s="11">
        <v>46.5</v>
      </c>
      <c r="C20" s="11">
        <v>50</v>
      </c>
      <c r="D20" s="11">
        <v>40.4</v>
      </c>
      <c r="E20" s="11">
        <v>51.6</v>
      </c>
      <c r="F20" s="11">
        <v>41.264285714285698</v>
      </c>
      <c r="G20" s="11">
        <v>47.333333333333336</v>
      </c>
      <c r="H20" s="12">
        <f t="shared" si="0"/>
        <v>51.6</v>
      </c>
      <c r="I20" s="12">
        <f t="shared" si="1"/>
        <v>40.4</v>
      </c>
      <c r="J20" s="12">
        <f t="shared" si="2"/>
        <v>11.200000000000003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"/>
    </sheetView>
  </sheetViews>
  <sheetFormatPr defaultRowHeight="15.75" x14ac:dyDescent="0.25"/>
  <cols>
    <col min="1" max="1" width="14.140625" style="9" customWidth="1"/>
    <col min="2" max="2" width="11.5703125" style="9" customWidth="1"/>
    <col min="3" max="3" width="12.5703125" style="9" bestFit="1" customWidth="1"/>
    <col min="4" max="4" width="11.85546875" style="9" customWidth="1"/>
    <col min="5" max="5" width="9.140625" style="9"/>
    <col min="6" max="6" width="9.5703125" style="9" bestFit="1" customWidth="1"/>
    <col min="7" max="7" width="9.42578125" style="9" bestFit="1" customWidth="1"/>
    <col min="8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2</v>
      </c>
      <c r="B1" s="14" t="s">
        <v>57</v>
      </c>
    </row>
    <row r="2" spans="1:10" x14ac:dyDescent="0.25">
      <c r="A2" s="57" t="s">
        <v>46</v>
      </c>
      <c r="B2" s="14" t="s">
        <v>118</v>
      </c>
    </row>
    <row r="3" spans="1:10" x14ac:dyDescent="0.25">
      <c r="A3" s="59" t="s">
        <v>3</v>
      </c>
      <c r="B3" s="13"/>
    </row>
    <row r="4" spans="1:10" s="70" customFormat="1" x14ac:dyDescent="0.25">
      <c r="A4" s="59" t="s">
        <v>47</v>
      </c>
      <c r="B4" s="69"/>
    </row>
    <row r="5" spans="1:10" s="70" customFormat="1" x14ac:dyDescent="0.25">
      <c r="A5" s="57" t="s">
        <v>4</v>
      </c>
      <c r="B5" s="14" t="s">
        <v>93</v>
      </c>
    </row>
    <row r="6" spans="1:10" s="70" customFormat="1" x14ac:dyDescent="0.25">
      <c r="A6" s="57" t="s">
        <v>48</v>
      </c>
      <c r="B6" s="69" t="s">
        <v>91</v>
      </c>
    </row>
    <row r="7" spans="1:10" s="70" customFormat="1" x14ac:dyDescent="0.25">
      <c r="A7" s="68"/>
      <c r="B7" s="69"/>
    </row>
    <row r="8" spans="1:10" s="70" customFormat="1" x14ac:dyDescent="0.25">
      <c r="A8" s="68"/>
      <c r="B8" s="69"/>
    </row>
    <row r="9" spans="1:10" x14ac:dyDescent="0.25">
      <c r="A9" s="4"/>
    </row>
    <row r="10" spans="1:10" x14ac:dyDescent="0.25">
      <c r="A10" s="7"/>
      <c r="B10" s="8" t="s">
        <v>62</v>
      </c>
      <c r="C10" s="8" t="s">
        <v>63</v>
      </c>
      <c r="D10" s="8" t="s">
        <v>65</v>
      </c>
      <c r="E10" s="8" t="s">
        <v>64</v>
      </c>
      <c r="F10" s="8" t="s">
        <v>70</v>
      </c>
      <c r="G10" s="8" t="s">
        <v>71</v>
      </c>
      <c r="H10" s="8" t="s">
        <v>25</v>
      </c>
      <c r="I10" s="8" t="s">
        <v>26</v>
      </c>
      <c r="J10" s="8" t="s">
        <v>72</v>
      </c>
    </row>
    <row r="11" spans="1:10" x14ac:dyDescent="0.25">
      <c r="A11" s="10" t="s">
        <v>27</v>
      </c>
      <c r="B11" s="15">
        <v>24</v>
      </c>
      <c r="C11" s="16">
        <v>14</v>
      </c>
      <c r="D11" s="16">
        <v>43</v>
      </c>
      <c r="E11" s="16">
        <v>30</v>
      </c>
      <c r="F11" s="18">
        <v>22.72</v>
      </c>
      <c r="G11" s="18">
        <v>29</v>
      </c>
      <c r="H11" s="12">
        <f t="shared" ref="H11:H21" si="0">MAX(C11:E11)</f>
        <v>43</v>
      </c>
      <c r="I11" s="12">
        <f t="shared" ref="I11:I21" si="1">MIN(C11:E11)</f>
        <v>14</v>
      </c>
      <c r="J11" s="12">
        <f t="shared" ref="J11:J21" si="2">H11-I11</f>
        <v>29</v>
      </c>
    </row>
    <row r="12" spans="1:10" x14ac:dyDescent="0.25">
      <c r="A12" s="10" t="s">
        <v>28</v>
      </c>
      <c r="B12" s="15">
        <v>24</v>
      </c>
      <c r="C12" s="16">
        <v>12</v>
      </c>
      <c r="D12" s="16">
        <v>41</v>
      </c>
      <c r="E12" s="16">
        <v>31</v>
      </c>
      <c r="F12" s="18">
        <v>19.807692307692307</v>
      </c>
      <c r="G12" s="18">
        <v>28</v>
      </c>
      <c r="H12" s="12">
        <f t="shared" si="0"/>
        <v>41</v>
      </c>
      <c r="I12" s="12">
        <f t="shared" si="1"/>
        <v>12</v>
      </c>
      <c r="J12" s="12">
        <f t="shared" si="2"/>
        <v>29</v>
      </c>
    </row>
    <row r="13" spans="1:10" x14ac:dyDescent="0.25">
      <c r="A13" s="10" t="s">
        <v>29</v>
      </c>
      <c r="B13" s="15">
        <v>14</v>
      </c>
      <c r="C13" s="16">
        <v>12</v>
      </c>
      <c r="D13" s="16">
        <v>40</v>
      </c>
      <c r="E13" s="16">
        <v>31</v>
      </c>
      <c r="F13" s="18">
        <v>18.384615384615383</v>
      </c>
      <c r="G13" s="18">
        <v>27.666666666666668</v>
      </c>
      <c r="H13" s="12">
        <f t="shared" si="0"/>
        <v>40</v>
      </c>
      <c r="I13" s="12">
        <f t="shared" si="1"/>
        <v>12</v>
      </c>
      <c r="J13" s="12">
        <f t="shared" si="2"/>
        <v>28</v>
      </c>
    </row>
    <row r="14" spans="1:10" x14ac:dyDescent="0.25">
      <c r="A14" s="10" t="s">
        <v>30</v>
      </c>
      <c r="B14" s="15">
        <v>14</v>
      </c>
      <c r="C14" s="16">
        <v>12</v>
      </c>
      <c r="D14" s="16">
        <v>40</v>
      </c>
      <c r="E14" s="16">
        <v>31</v>
      </c>
      <c r="F14" s="18">
        <v>18</v>
      </c>
      <c r="G14" s="18">
        <v>27.666666666666668</v>
      </c>
      <c r="H14" s="12">
        <f t="shared" si="0"/>
        <v>40</v>
      </c>
      <c r="I14" s="12">
        <f t="shared" si="1"/>
        <v>12</v>
      </c>
      <c r="J14" s="12">
        <f t="shared" si="2"/>
        <v>28</v>
      </c>
    </row>
    <row r="15" spans="1:10" x14ac:dyDescent="0.25">
      <c r="A15" s="10" t="s">
        <v>31</v>
      </c>
      <c r="B15" s="15">
        <v>14</v>
      </c>
      <c r="C15" s="16">
        <v>12</v>
      </c>
      <c r="D15" s="16">
        <v>29</v>
      </c>
      <c r="E15" s="16">
        <v>31</v>
      </c>
      <c r="F15" s="18">
        <v>17.444444444444443</v>
      </c>
      <c r="G15" s="18">
        <v>24</v>
      </c>
      <c r="H15" s="12">
        <f t="shared" si="0"/>
        <v>31</v>
      </c>
      <c r="I15" s="12">
        <f t="shared" si="1"/>
        <v>12</v>
      </c>
      <c r="J15" s="12">
        <f t="shared" si="2"/>
        <v>19</v>
      </c>
    </row>
    <row r="16" spans="1:10" x14ac:dyDescent="0.25">
      <c r="A16" s="10" t="s">
        <v>32</v>
      </c>
      <c r="B16" s="15">
        <v>13</v>
      </c>
      <c r="C16" s="16">
        <v>8</v>
      </c>
      <c r="D16" s="16">
        <v>29</v>
      </c>
      <c r="E16" s="16">
        <v>31</v>
      </c>
      <c r="F16" s="18">
        <v>16.962962962962962</v>
      </c>
      <c r="G16" s="18">
        <v>22.666666666666668</v>
      </c>
      <c r="H16" s="12">
        <f t="shared" si="0"/>
        <v>31</v>
      </c>
      <c r="I16" s="12">
        <f t="shared" si="1"/>
        <v>8</v>
      </c>
      <c r="J16" s="12">
        <f t="shared" si="2"/>
        <v>23</v>
      </c>
    </row>
    <row r="17" spans="1:10" x14ac:dyDescent="0.25">
      <c r="A17" s="10" t="s">
        <v>33</v>
      </c>
      <c r="B17" s="15">
        <v>12</v>
      </c>
      <c r="C17" s="16">
        <v>8</v>
      </c>
      <c r="D17" s="16">
        <v>18</v>
      </c>
      <c r="E17" s="16">
        <v>20</v>
      </c>
      <c r="F17" s="18">
        <v>12.535714285714286</v>
      </c>
      <c r="G17" s="18">
        <v>15.333333333333334</v>
      </c>
      <c r="H17" s="12">
        <f t="shared" si="0"/>
        <v>20</v>
      </c>
      <c r="I17" s="12">
        <f t="shared" si="1"/>
        <v>8</v>
      </c>
      <c r="J17" s="12">
        <f t="shared" si="2"/>
        <v>12</v>
      </c>
    </row>
    <row r="18" spans="1:10" x14ac:dyDescent="0.25">
      <c r="A18" s="10" t="s">
        <v>34</v>
      </c>
      <c r="B18" s="15">
        <v>12</v>
      </c>
      <c r="C18" s="16">
        <v>8</v>
      </c>
      <c r="D18" s="16">
        <v>18</v>
      </c>
      <c r="E18" s="16">
        <v>20</v>
      </c>
      <c r="F18" s="18">
        <v>12.535714285714286</v>
      </c>
      <c r="G18" s="18">
        <v>15.333333333333334</v>
      </c>
      <c r="H18" s="12">
        <f t="shared" si="0"/>
        <v>20</v>
      </c>
      <c r="I18" s="12">
        <f t="shared" si="1"/>
        <v>8</v>
      </c>
      <c r="J18" s="12">
        <f t="shared" si="2"/>
        <v>12</v>
      </c>
    </row>
    <row r="19" spans="1:10" x14ac:dyDescent="0.25">
      <c r="A19" s="10" t="s">
        <v>9</v>
      </c>
      <c r="B19" s="15">
        <v>11</v>
      </c>
      <c r="C19" s="16">
        <v>8</v>
      </c>
      <c r="D19" s="16">
        <v>18</v>
      </c>
      <c r="E19" s="16">
        <v>20</v>
      </c>
      <c r="F19" s="18">
        <v>11.678571428571429</v>
      </c>
      <c r="G19" s="18">
        <v>15.333333333333334</v>
      </c>
      <c r="H19" s="12">
        <f t="shared" si="0"/>
        <v>20</v>
      </c>
      <c r="I19" s="12">
        <f t="shared" si="1"/>
        <v>8</v>
      </c>
      <c r="J19" s="12">
        <f t="shared" si="2"/>
        <v>12</v>
      </c>
    </row>
    <row r="20" spans="1:10" x14ac:dyDescent="0.25">
      <c r="A20" s="10" t="s">
        <v>10</v>
      </c>
      <c r="B20" s="15">
        <v>11</v>
      </c>
      <c r="C20" s="17">
        <v>8</v>
      </c>
      <c r="D20" s="17">
        <v>7</v>
      </c>
      <c r="E20" s="17">
        <v>10</v>
      </c>
      <c r="F20" s="18">
        <v>10.892857142857142</v>
      </c>
      <c r="G20" s="18">
        <v>8.3333333333333339</v>
      </c>
      <c r="H20" s="12">
        <f t="shared" si="0"/>
        <v>10</v>
      </c>
      <c r="I20" s="12">
        <f t="shared" si="1"/>
        <v>7</v>
      </c>
      <c r="J20" s="12">
        <f t="shared" si="2"/>
        <v>3</v>
      </c>
    </row>
    <row r="21" spans="1:10" x14ac:dyDescent="0.25">
      <c r="A21" s="10" t="s">
        <v>35</v>
      </c>
      <c r="B21" s="15">
        <v>11</v>
      </c>
      <c r="C21" s="17">
        <v>8</v>
      </c>
      <c r="D21" s="17">
        <v>7</v>
      </c>
      <c r="E21" s="17">
        <v>8</v>
      </c>
      <c r="F21" s="18">
        <v>11.285714285714286</v>
      </c>
      <c r="G21" s="18">
        <v>7.666666666666667</v>
      </c>
      <c r="H21" s="12">
        <f t="shared" si="0"/>
        <v>8</v>
      </c>
      <c r="I21" s="12">
        <f t="shared" si="1"/>
        <v>7</v>
      </c>
      <c r="J21" s="12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13</vt:i4>
      </vt:variant>
    </vt:vector>
  </HeadingPairs>
  <TitlesOfParts>
    <vt:vector size="26" baseType="lpstr">
      <vt:lpstr>IV.31 d</vt:lpstr>
      <vt:lpstr>IV.32 d</vt:lpstr>
      <vt:lpstr>IV.33 d</vt:lpstr>
      <vt:lpstr>IV.34 d</vt:lpstr>
      <vt:lpstr>IV.35 d</vt:lpstr>
      <vt:lpstr>IV.36 d</vt:lpstr>
      <vt:lpstr>IV.37 d</vt:lpstr>
      <vt:lpstr>IV.38 d</vt:lpstr>
      <vt:lpstr>IV.39 d</vt:lpstr>
      <vt:lpstr>IV.40 d</vt:lpstr>
      <vt:lpstr>IV.41 d</vt:lpstr>
      <vt:lpstr>IV.42 d</vt:lpstr>
      <vt:lpstr>IV.43 d</vt:lpstr>
      <vt:lpstr>IV.31 ch</vt:lpstr>
      <vt:lpstr>IV.32 ch</vt:lpstr>
      <vt:lpstr>IV.33 ch</vt:lpstr>
      <vt:lpstr>IV.34 ch</vt:lpstr>
      <vt:lpstr>IV.35 ch</vt:lpstr>
      <vt:lpstr>IV. 36 ch</vt:lpstr>
      <vt:lpstr>IV.37 ch</vt:lpstr>
      <vt:lpstr>IV.38 ch</vt:lpstr>
      <vt:lpstr>IV.39 ch</vt:lpstr>
      <vt:lpstr>IV.40 ch</vt:lpstr>
      <vt:lpstr>IV.41 ch</vt:lpstr>
      <vt:lpstr>IV.42 ch</vt:lpstr>
      <vt:lpstr>IV.43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cp:lastPrinted>2017-07-14T17:50:57Z</cp:lastPrinted>
  <dcterms:created xsi:type="dcterms:W3CDTF">2017-07-12T14:17:51Z</dcterms:created>
  <dcterms:modified xsi:type="dcterms:W3CDTF">2017-12-01T09:32:19Z</dcterms:modified>
</cp:coreProperties>
</file>