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0" windowWidth="28800" windowHeight="12210" tabRatio="821" firstSheet="1" activeTab="1"/>
  </bookViews>
  <sheets>
    <sheet name="IV.44 d" sheetId="19" r:id="rId1"/>
    <sheet name="IV.44 ch" sheetId="20" r:id="rId2"/>
    <sheet name="IV.45 d" sheetId="23" r:id="rId3"/>
    <sheet name="IV.45 ch" sheetId="24" r:id="rId4"/>
    <sheet name="IV.46 d" sheetId="75" r:id="rId5"/>
    <sheet name="IV.46 ch" sheetId="76" r:id="rId6"/>
    <sheet name="IV.47 d" sheetId="31" r:id="rId7"/>
    <sheet name="IV.47 ch" sheetId="33" r:id="rId8"/>
    <sheet name="IV.48 d" sheetId="16" r:id="rId9"/>
    <sheet name="IV.48 ch" sheetId="40" r:id="rId10"/>
    <sheet name="IV.49 d" sheetId="36" r:id="rId11"/>
    <sheet name="IV.49 ch" sheetId="39" r:id="rId12"/>
    <sheet name="IV.50 d" sheetId="42" r:id="rId13"/>
    <sheet name="IV.50 ch" sheetId="43" r:id="rId14"/>
    <sheet name="IV.51 d" sheetId="45" r:id="rId15"/>
    <sheet name="IV.51 ch" sheetId="46" r:id="rId16"/>
    <sheet name="IV.52 d" sheetId="73" r:id="rId17"/>
    <sheet name="IV.52 ch" sheetId="74" r:id="rId18"/>
    <sheet name="IV.53 d" sheetId="47" r:id="rId19"/>
    <sheet name="IV.53 ch" sheetId="48" r:id="rId20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75" l="1"/>
  <c r="H21" i="75"/>
  <c r="J21" i="75" s="1"/>
  <c r="I20" i="75"/>
  <c r="H20" i="75"/>
  <c r="J20" i="75" s="1"/>
  <c r="I19" i="75"/>
  <c r="H19" i="75"/>
  <c r="J19" i="75" s="1"/>
  <c r="I18" i="75"/>
  <c r="J18" i="75" s="1"/>
  <c r="H18" i="75"/>
  <c r="I17" i="75"/>
  <c r="H17" i="75"/>
  <c r="J17" i="75" s="1"/>
  <c r="I16" i="75"/>
  <c r="H16" i="75"/>
  <c r="I15" i="75"/>
  <c r="H15" i="75"/>
  <c r="J15" i="75" s="1"/>
  <c r="I14" i="75"/>
  <c r="H14" i="75"/>
  <c r="I13" i="75"/>
  <c r="H13" i="75"/>
  <c r="J13" i="75" s="1"/>
  <c r="J14" i="75" l="1"/>
  <c r="J16" i="75"/>
  <c r="H13" i="42"/>
  <c r="I13" i="42"/>
  <c r="J13" i="42" l="1"/>
  <c r="I20" i="42" l="1"/>
  <c r="H20" i="42"/>
  <c r="J20" i="42" s="1"/>
  <c r="I19" i="42"/>
  <c r="H19" i="42"/>
  <c r="I18" i="42"/>
  <c r="H18" i="42"/>
  <c r="I17" i="42"/>
  <c r="H17" i="42"/>
  <c r="I16" i="42"/>
  <c r="H16" i="42"/>
  <c r="I15" i="42"/>
  <c r="H15" i="42"/>
  <c r="I14" i="42"/>
  <c r="H14" i="42"/>
  <c r="J14" i="42" s="1"/>
  <c r="J19" i="42" l="1"/>
  <c r="J17" i="42"/>
  <c r="J18" i="42"/>
  <c r="J16" i="42"/>
  <c r="J15" i="42"/>
  <c r="I23" i="23" l="1"/>
  <c r="H23" i="23"/>
  <c r="I22" i="23"/>
  <c r="H22" i="23"/>
  <c r="I21" i="23"/>
  <c r="H21" i="23"/>
  <c r="J21" i="23" s="1"/>
  <c r="I20" i="23"/>
  <c r="H20" i="23"/>
  <c r="J20" i="23" s="1"/>
  <c r="I19" i="23"/>
  <c r="H19" i="23"/>
  <c r="I18" i="23"/>
  <c r="H18" i="23"/>
  <c r="J18" i="23" s="1"/>
  <c r="I17" i="23"/>
  <c r="H17" i="23"/>
  <c r="I16" i="23"/>
  <c r="H16" i="23"/>
  <c r="I15" i="23"/>
  <c r="H15" i="23"/>
  <c r="I14" i="23"/>
  <c r="H14" i="23"/>
  <c r="J14" i="23" s="1"/>
  <c r="I13" i="23"/>
  <c r="H13" i="23"/>
  <c r="J13" i="23" s="1"/>
  <c r="J22" i="23" l="1"/>
  <c r="J15" i="23"/>
  <c r="J17" i="23"/>
  <c r="J16" i="23"/>
  <c r="J19" i="23"/>
  <c r="J23" i="23"/>
</calcChain>
</file>

<file path=xl/sharedStrings.xml><?xml version="1.0" encoding="utf-8"?>
<sst xmlns="http://schemas.openxmlformats.org/spreadsheetml/2006/main" count="354" uniqueCount="116">
  <si>
    <t>K+F kiadások a teljes gazdaságban és szektorálisan</t>
  </si>
  <si>
    <t>K+F létszám az összes foglalkoztatott arányában</t>
  </si>
  <si>
    <t>Cím:</t>
  </si>
  <si>
    <t>Megjegyzés:</t>
  </si>
  <si>
    <t>Forrás:</t>
  </si>
  <si>
    <t>V3</t>
  </si>
  <si>
    <t>Eurostat</t>
  </si>
  <si>
    <t>2013</t>
  </si>
  <si>
    <t>2014</t>
  </si>
  <si>
    <t>MAX</t>
  </si>
  <si>
    <t>MIN</t>
  </si>
  <si>
    <t>2008</t>
  </si>
  <si>
    <t>2009</t>
  </si>
  <si>
    <t>2010</t>
  </si>
  <si>
    <t>2011</t>
  </si>
  <si>
    <t>2012</t>
  </si>
  <si>
    <t>2015</t>
  </si>
  <si>
    <t>Európai Bizottság</t>
  </si>
  <si>
    <t>Belgium</t>
  </si>
  <si>
    <t>EU</t>
  </si>
  <si>
    <t xml:space="preserve">        2005</t>
  </si>
  <si>
    <t xml:space="preserve">        2006</t>
  </si>
  <si>
    <t xml:space="preserve">        2007</t>
  </si>
  <si>
    <t xml:space="preserve">        2008</t>
  </si>
  <si>
    <t xml:space="preserve">         2009</t>
  </si>
  <si>
    <t xml:space="preserve">        2010</t>
  </si>
  <si>
    <t xml:space="preserve">        2011</t>
  </si>
  <si>
    <t xml:space="preserve">        2012</t>
  </si>
  <si>
    <t xml:space="preserve">        2013</t>
  </si>
  <si>
    <t xml:space="preserve">        2014</t>
  </si>
  <si>
    <t xml:space="preserve">        2015</t>
  </si>
  <si>
    <t/>
  </si>
  <si>
    <t>POL</t>
  </si>
  <si>
    <t>HUN</t>
  </si>
  <si>
    <t>SVK</t>
  </si>
  <si>
    <t>CZE</t>
  </si>
  <si>
    <t>GBR</t>
  </si>
  <si>
    <t>DEU</t>
  </si>
  <si>
    <t>FRA</t>
  </si>
  <si>
    <t>High-tech szektorban foglalkoztatottak aránya</t>
  </si>
  <si>
    <t>AUT</t>
  </si>
  <si>
    <t>SWE</t>
  </si>
  <si>
    <t>GRC</t>
  </si>
  <si>
    <t>ESP</t>
  </si>
  <si>
    <t>Title:</t>
  </si>
  <si>
    <t>Note:</t>
  </si>
  <si>
    <t>Source:</t>
  </si>
  <si>
    <t>Összefoglaló Innovációs Index (2016)</t>
  </si>
  <si>
    <t>Szellemi Tulajdon Világszervezete</t>
  </si>
  <si>
    <t>Termék vagy folyamat innovációt folytató kkv-k (2015)</t>
  </si>
  <si>
    <t>4G mobilinternet lefedettség (2015)</t>
  </si>
  <si>
    <t>EU Digitális Gazdaság és Társadalom Index (2017)</t>
  </si>
  <si>
    <t>Szervezeti vagy marketing innovációt folytató kkv-k</t>
  </si>
  <si>
    <t>A bejegyzett új szabadalmak száma (2015)</t>
  </si>
  <si>
    <t>Hungary -</t>
  </si>
  <si>
    <t>government sector</t>
  </si>
  <si>
    <t>business sector</t>
  </si>
  <si>
    <t>higher education sector</t>
  </si>
  <si>
    <t>private non-profit sector</t>
  </si>
  <si>
    <t>EU average -</t>
  </si>
  <si>
    <t xml:space="preserve">EU average - </t>
  </si>
  <si>
    <t>V3 average -</t>
  </si>
  <si>
    <t>Hungary</t>
  </si>
  <si>
    <t>total economy</t>
  </si>
  <si>
    <t>V3 average</t>
  </si>
  <si>
    <t>EU2020 target</t>
  </si>
  <si>
    <t>Czech Republic</t>
  </si>
  <si>
    <t>Poland</t>
  </si>
  <si>
    <t>Slovakia</t>
  </si>
  <si>
    <t>EU average</t>
  </si>
  <si>
    <t>MAX-MIN difference</t>
  </si>
  <si>
    <t>World Intellectual Property Organisation</t>
  </si>
  <si>
    <t>Total patent grants (2015)</t>
  </si>
  <si>
    <t>Pieces</t>
  </si>
  <si>
    <t>Luxembourg</t>
  </si>
  <si>
    <t>France</t>
  </si>
  <si>
    <t>Germany</t>
  </si>
  <si>
    <t>Finland</t>
  </si>
  <si>
    <t>Austria</t>
  </si>
  <si>
    <t>Italy</t>
  </si>
  <si>
    <t>Sweden</t>
  </si>
  <si>
    <t>United Kingdom</t>
  </si>
  <si>
    <t>Netherlands</t>
  </si>
  <si>
    <t>Denmark</t>
  </si>
  <si>
    <t>Latvia</t>
  </si>
  <si>
    <t>Spain</t>
  </si>
  <si>
    <t>Lithuania</t>
  </si>
  <si>
    <t>Ireland</t>
  </si>
  <si>
    <t>Greece</t>
  </si>
  <si>
    <t>Malta</t>
  </si>
  <si>
    <t>Estonia</t>
  </si>
  <si>
    <t>Romania</t>
  </si>
  <si>
    <t>Croatia</t>
  </si>
  <si>
    <t>Portugal</t>
  </si>
  <si>
    <t>Bulgaria</t>
  </si>
  <si>
    <t>European Commission</t>
  </si>
  <si>
    <t>Slovenia</t>
  </si>
  <si>
    <t>Cyprus</t>
  </si>
  <si>
    <t>Summary Innovation Index (2016)</t>
  </si>
  <si>
    <t>SMEs with product or process innovations (2015)</t>
  </si>
  <si>
    <t>Share of fixed broadband subscriptions &gt;= 30 Mbps</t>
  </si>
  <si>
    <t>Monthly price of internet</t>
  </si>
  <si>
    <t>Penetration and monthly price of broadband internet</t>
  </si>
  <si>
    <t>4G mobile internet coverage (2015)</t>
  </si>
  <si>
    <t>Az internet elterjedtsége és havidíja</t>
  </si>
  <si>
    <t>percent</t>
  </si>
  <si>
    <t>EU Digital Economy and Society Index (2017)</t>
  </si>
  <si>
    <t>Connectivity</t>
  </si>
  <si>
    <t>Digital skills of human capital</t>
  </si>
  <si>
    <t>Integration of digital technology</t>
  </si>
  <si>
    <t>Use of internet</t>
  </si>
  <si>
    <t>Digital public services</t>
  </si>
  <si>
    <t>Employment rate in high-tech sectors</t>
  </si>
  <si>
    <t>SMEs with organisational or marketing innovations</t>
  </si>
  <si>
    <t>R&amp;D expenditures in the economy and by sectors</t>
  </si>
  <si>
    <t>R&amp;D personnel as a proportion of the labour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</si>
</sst>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_(&quot;€&quot;* #,##0.00_);_(&quot;€&quot;* \(#,##0.00\);_(&quot;€&quot;* &quot;-&quot;??_);_(@_)"/>
    <numFmt numFmtId="166" formatCode="##0.0"/>
    <numFmt numFmtId="167" formatCode="##0.0\ \|"/>
    <numFmt numFmtId="168" formatCode="_-* #,##0\ &quot;FB&quot;_-;\-* #,##0\ &quot;FB&quot;_-;_-* &quot;-&quot;\ &quot;FB&quot;_-;_-@_-"/>
    <numFmt numFmtId="169" formatCode="_-* #,##0\ _F_B_-;\-* #,##0\ _F_B_-;_-* &quot;-&quot;\ _F_B_-;_-@_-"/>
    <numFmt numFmtId="170" formatCode="_-* #,##0.00\ &quot;FB&quot;_-;\-* #,##0.00\ &quot;FB&quot;_-;_-* &quot;-&quot;??\ &quot;FB&quot;_-;_-@_-"/>
    <numFmt numFmtId="171" formatCode="_-* #,##0.00\ _F_B_-;\-* #,##0.00\ _F_B_-;_-* &quot;-&quot;??\ _F_B_-;_-@_-"/>
    <numFmt numFmtId="172" formatCode="&quot;$&quot;#,##0\ ;\(&quot;$&quot;#,##0\)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0"/>
      <name val="Times New Roman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2"/>
      <color theme="10"/>
      <name val="Times New Roman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5">
    <xf numFmtId="0" fontId="0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14" fillId="0" borderId="0"/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5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21" borderId="3" applyNumberFormat="0" applyAlignment="0" applyProtection="0"/>
    <xf numFmtId="0" fontId="23" fillId="21" borderId="3" applyNumberFormat="0" applyAlignment="0" applyProtection="0"/>
    <xf numFmtId="0" fontId="24" fillId="0" borderId="4" applyNumberFormat="0" applyFill="0" applyAlignment="0" applyProtection="0"/>
    <xf numFmtId="0" fontId="25" fillId="22" borderId="5" applyNumberFormat="0" applyAlignment="0" applyProtection="0"/>
    <xf numFmtId="0" fontId="26" fillId="22" borderId="5" applyNumberFormat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3" applyNumberFormat="0" applyAlignment="0" applyProtection="0"/>
    <xf numFmtId="0" fontId="16" fillId="23" borderId="7">
      <alignment wrapText="1"/>
    </xf>
    <xf numFmtId="0" fontId="33" fillId="0" borderId="4" applyNumberFormat="0" applyFill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18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7" fillId="0" borderId="0"/>
    <xf numFmtId="0" fontId="18" fillId="25" borderId="8" applyNumberFormat="0" applyFont="0" applyAlignment="0" applyProtection="0"/>
    <xf numFmtId="0" fontId="15" fillId="25" borderId="8" applyNumberFormat="0" applyFont="0" applyAlignment="0" applyProtection="0"/>
    <xf numFmtId="0" fontId="37" fillId="21" borderId="9" applyNumberFormat="0" applyAlignment="0" applyProtection="0"/>
    <xf numFmtId="9" fontId="17" fillId="0" borderId="0" applyFont="0" applyFill="0" applyBorder="0" applyAlignment="0" applyProtection="0"/>
    <xf numFmtId="0" fontId="15" fillId="2" borderId="0" applyNumberFormat="0" applyFont="0" applyBorder="0" applyProtection="0">
      <alignment horizontal="left" vertical="center"/>
    </xf>
    <xf numFmtId="0" fontId="15" fillId="0" borderId="10" applyNumberFormat="0" applyFill="0" applyProtection="0">
      <alignment horizontal="left" vertical="center" wrapText="1" indent="1"/>
    </xf>
    <xf numFmtId="166" fontId="15" fillId="0" borderId="10" applyFill="0" applyProtection="0">
      <alignment horizontal="right" vertical="center" wrapText="1"/>
    </xf>
    <xf numFmtId="0" fontId="15" fillId="0" borderId="0" applyNumberFormat="0" applyFill="0" applyBorder="0" applyProtection="0">
      <alignment horizontal="left" vertical="center" wrapText="1"/>
    </xf>
    <xf numFmtId="0" fontId="15" fillId="0" borderId="0" applyNumberFormat="0" applyFill="0" applyBorder="0" applyProtection="0">
      <alignment horizontal="left" vertical="center" wrapText="1" indent="1"/>
    </xf>
    <xf numFmtId="166" fontId="15" fillId="0" borderId="0" applyFill="0" applyBorder="0" applyProtection="0">
      <alignment horizontal="right" vertical="center" wrapText="1"/>
    </xf>
    <xf numFmtId="167" fontId="15" fillId="0" borderId="0" applyFill="0" applyBorder="0" applyProtection="0">
      <alignment horizontal="right" vertical="center" wrapText="1"/>
    </xf>
    <xf numFmtId="0" fontId="15" fillId="0" borderId="11" applyNumberFormat="0" applyFill="0" applyProtection="0">
      <alignment horizontal="left" vertical="center" wrapText="1"/>
    </xf>
    <xf numFmtId="0" fontId="15" fillId="0" borderId="11" applyNumberFormat="0" applyFill="0" applyProtection="0">
      <alignment horizontal="left" vertical="center" wrapText="1" indent="1"/>
    </xf>
    <xf numFmtId="166" fontId="15" fillId="0" borderId="11" applyFill="0" applyProtection="0">
      <alignment horizontal="right" vertical="center" wrapText="1"/>
    </xf>
    <xf numFmtId="0" fontId="15" fillId="0" borderId="0" applyNumberFormat="0" applyFill="0" applyBorder="0" applyProtection="0">
      <alignment vertical="center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 wrapText="1"/>
    </xf>
    <xf numFmtId="0" fontId="15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right" vertical="center"/>
    </xf>
    <xf numFmtId="0" fontId="30" fillId="0" borderId="0" applyNumberFormat="0" applyFill="0" applyBorder="0" applyProtection="0">
      <alignment horizontal="left" vertical="center" wrapText="1"/>
    </xf>
    <xf numFmtId="0" fontId="30" fillId="0" borderId="0" applyNumberFormat="0" applyFill="0" applyBorder="0" applyProtection="0">
      <alignment horizontal="left" vertical="center" wrapText="1"/>
    </xf>
    <xf numFmtId="0" fontId="38" fillId="0" borderId="0" applyNumberFormat="0" applyFill="0" applyBorder="0" applyProtection="0">
      <alignment vertical="center" wrapText="1"/>
    </xf>
    <xf numFmtId="0" fontId="15" fillId="0" borderId="12" applyNumberFormat="0" applyFont="0" applyFill="0" applyProtection="0">
      <alignment horizontal="center" vertical="center" wrapText="1"/>
    </xf>
    <xf numFmtId="0" fontId="30" fillId="0" borderId="12" applyNumberFormat="0" applyFill="0" applyProtection="0">
      <alignment horizontal="center" vertical="center" wrapText="1"/>
    </xf>
    <xf numFmtId="0" fontId="30" fillId="0" borderId="12" applyNumberFormat="0" applyFill="0" applyProtection="0">
      <alignment horizontal="center" vertical="center" wrapText="1"/>
    </xf>
    <xf numFmtId="0" fontId="15" fillId="0" borderId="10" applyNumberFormat="0" applyFill="0" applyProtection="0">
      <alignment horizontal="left" vertical="center" wrapText="1"/>
    </xf>
    <xf numFmtId="0" fontId="15" fillId="0" borderId="0">
      <alignment horizontal="left" wrapText="1"/>
    </xf>
    <xf numFmtId="0" fontId="39" fillId="0" borderId="0">
      <alignment horizontal="left" vertical="top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>
      <alignment vertical="top"/>
    </xf>
    <xf numFmtId="0" fontId="44" fillId="0" borderId="0">
      <alignment vertical="top"/>
    </xf>
    <xf numFmtId="0" fontId="4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5" fillId="0" borderId="15" applyNumberFormat="0" applyFont="0" applyFill="0" applyAlignment="0" applyProtection="0"/>
    <xf numFmtId="0" fontId="48" fillId="0" borderId="16" applyNumberFormat="0" applyFill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/>
    <xf numFmtId="0" fontId="15" fillId="0" borderId="0">
      <alignment horizontal="left" wrapText="1"/>
    </xf>
    <xf numFmtId="0" fontId="14" fillId="0" borderId="0"/>
    <xf numFmtId="0" fontId="36" fillId="0" borderId="0"/>
    <xf numFmtId="0" fontId="52" fillId="0" borderId="0"/>
    <xf numFmtId="0" fontId="7" fillId="0" borderId="0"/>
    <xf numFmtId="0" fontId="54" fillId="0" borderId="0" applyNumberFormat="0" applyFill="0" applyBorder="0" applyAlignment="0" applyProtection="0"/>
    <xf numFmtId="0" fontId="6" fillId="0" borderId="0"/>
    <xf numFmtId="0" fontId="15" fillId="0" borderId="0"/>
    <xf numFmtId="0" fontId="15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2" fontId="0" fillId="0" borderId="1" xfId="0" applyNumberFormat="1" applyBorder="1"/>
    <xf numFmtId="0" fontId="5" fillId="0" borderId="1" xfId="0" applyFont="1" applyFill="1" applyBorder="1"/>
    <xf numFmtId="0" fontId="9" fillId="0" borderId="0" xfId="3"/>
    <xf numFmtId="2" fontId="0" fillId="0" borderId="0" xfId="0" applyNumberFormat="1"/>
    <xf numFmtId="2" fontId="5" fillId="0" borderId="1" xfId="0" applyNumberFormat="1" applyFont="1" applyBorder="1"/>
    <xf numFmtId="0" fontId="0" fillId="0" borderId="1" xfId="0" applyFont="1" applyBorder="1"/>
    <xf numFmtId="0" fontId="12" fillId="0" borderId="0" xfId="3" applyFont="1"/>
    <xf numFmtId="0" fontId="10" fillId="0" borderId="0" xfId="0" applyFont="1"/>
    <xf numFmtId="2" fontId="11" fillId="0" borderId="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 applyProtection="1">
      <alignment horizontal="left"/>
    </xf>
    <xf numFmtId="0" fontId="53" fillId="0" borderId="1" xfId="0" applyFont="1" applyFill="1" applyBorder="1" applyAlignment="1" applyProtection="1">
      <alignment horizontal="right"/>
    </xf>
    <xf numFmtId="0" fontId="53" fillId="0" borderId="1" xfId="0" applyFont="1" applyFill="1" applyBorder="1" applyAlignment="1" applyProtection="1"/>
    <xf numFmtId="0" fontId="3" fillId="0" borderId="0" xfId="143" applyFont="1"/>
    <xf numFmtId="0" fontId="3" fillId="0" borderId="0" xfId="144" applyFont="1" applyFill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3" applyFont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142" applyFont="1" applyBorder="1"/>
    <xf numFmtId="0" fontId="2" fillId="0" borderId="1" xfId="142" applyFont="1" applyBorder="1" applyAlignment="1">
      <alignment horizontal="center"/>
    </xf>
    <xf numFmtId="0" fontId="2" fillId="0" borderId="1" xfId="142" applyFont="1" applyFill="1" applyBorder="1"/>
    <xf numFmtId="164" fontId="2" fillId="0" borderId="1" xfId="142" applyNumberFormat="1" applyFont="1" applyBorder="1" applyAlignment="1">
      <alignment horizontal="center"/>
    </xf>
    <xf numFmtId="0" fontId="2" fillId="0" borderId="1" xfId="2" applyNumberFormat="1" applyFont="1" applyFill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5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55" fillId="0" borderId="1" xfId="0" applyFont="1" applyBorder="1"/>
    <xf numFmtId="164" fontId="55" fillId="0" borderId="1" xfId="0" applyNumberFormat="1" applyFont="1" applyBorder="1"/>
    <xf numFmtId="2" fontId="55" fillId="0" borderId="1" xfId="0" applyNumberFormat="1" applyFont="1" applyBorder="1"/>
    <xf numFmtId="0" fontId="0" fillId="0" borderId="1" xfId="0" applyFont="1" applyFill="1" applyBorder="1"/>
    <xf numFmtId="164" fontId="2" fillId="0" borderId="2" xfId="0" applyNumberFormat="1" applyFont="1" applyBorder="1" applyAlignment="1">
      <alignment horizontal="center"/>
    </xf>
    <xf numFmtId="164" fontId="3" fillId="0" borderId="0" xfId="7" applyNumberFormat="1" applyFont="1" applyAlignment="1">
      <alignment horizontal="right"/>
    </xf>
    <xf numFmtId="164" fontId="3" fillId="0" borderId="0" xfId="137" applyNumberFormat="1" applyFont="1" applyAlignment="1">
      <alignment horizontal="right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/>
    <xf numFmtId="0" fontId="53" fillId="0" borderId="1" xfId="0" applyFont="1" applyFill="1" applyBorder="1" applyAlignment="1" applyProtection="1">
      <alignment horizontal="left"/>
    </xf>
    <xf numFmtId="2" fontId="53" fillId="0" borderId="1" xfId="0" applyNumberFormat="1" applyFont="1" applyFill="1" applyBorder="1" applyAlignment="1" applyProtection="1">
      <alignment horizontal="right"/>
    </xf>
    <xf numFmtId="0" fontId="55" fillId="0" borderId="0" xfId="0" applyFont="1"/>
    <xf numFmtId="164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/>
    <xf numFmtId="0" fontId="56" fillId="0" borderId="0" xfId="0" applyFont="1" applyBorder="1" applyAlignment="1">
      <alignment horizontal="center"/>
    </xf>
    <xf numFmtId="0" fontId="57" fillId="0" borderId="0" xfId="0" applyFont="1" applyBorder="1"/>
    <xf numFmtId="0" fontId="56" fillId="0" borderId="0" xfId="0" applyFont="1" applyBorder="1"/>
    <xf numFmtId="0" fontId="55" fillId="0" borderId="0" xfId="0" applyFont="1" applyBorder="1" applyAlignment="1">
      <alignment horizontal="center"/>
    </xf>
    <xf numFmtId="0" fontId="57" fillId="0" borderId="0" xfId="3" applyFont="1" applyBorder="1"/>
    <xf numFmtId="0" fontId="0" fillId="0" borderId="0" xfId="0" applyFont="1"/>
    <xf numFmtId="0" fontId="55" fillId="0" borderId="0" xfId="0" applyFont="1" applyBorder="1"/>
    <xf numFmtId="1" fontId="57" fillId="0" borderId="0" xfId="0" applyNumberFormat="1" applyFont="1" applyBorder="1"/>
    <xf numFmtId="1" fontId="56" fillId="0" borderId="0" xfId="0" applyNumberFormat="1" applyFont="1" applyBorder="1"/>
    <xf numFmtId="0" fontId="2" fillId="0" borderId="0" xfId="0" applyFont="1" applyFill="1" applyBorder="1"/>
    <xf numFmtId="0" fontId="0" fillId="0" borderId="0" xfId="0" applyFont="1" applyFill="1" applyBorder="1"/>
    <xf numFmtId="0" fontId="55" fillId="0" borderId="1" xfId="0" applyFont="1" applyBorder="1" applyAlignment="1">
      <alignment horizontal="left"/>
    </xf>
    <xf numFmtId="0" fontId="1" fillId="0" borderId="0" xfId="3" applyFont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</cellXfs>
  <cellStyles count="145">
    <cellStyle name="_KF08 DL 080909 raw data Part III Ch1" xfId="9"/>
    <cellStyle name="_KF08 DL 080909 raw data Part III Ch1_KF2010 Figure 1 1 1 World GERD 100310 (2)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Colore 1" xfId="17"/>
    <cellStyle name="20% - Colore 2" xfId="18"/>
    <cellStyle name="20% - Colore 3" xfId="19"/>
    <cellStyle name="20% - Colore 4" xfId="20"/>
    <cellStyle name="20% - Colore 5" xfId="21"/>
    <cellStyle name="20% - Colore 6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Colore 1" xfId="29"/>
    <cellStyle name="40% - Colore 2" xfId="30"/>
    <cellStyle name="40% - Colore 3" xfId="31"/>
    <cellStyle name="40% - Colore 4" xfId="32"/>
    <cellStyle name="40% - Colore 5" xfId="33"/>
    <cellStyle name="40% - Colore 6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60% - Colore 1" xfId="41"/>
    <cellStyle name="60% - Colore 2" xfId="42"/>
    <cellStyle name="60% - Colore 3" xfId="43"/>
    <cellStyle name="60% - Colore 4" xfId="44"/>
    <cellStyle name="60% - Colore 5" xfId="45"/>
    <cellStyle name="60% - Colore 6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ANCLAS,REZONES Y SUS PARTES,DE FUNDICION,DE HIERRO O DE ACERO" xfId="53"/>
    <cellStyle name="Bad 2" xfId="54"/>
    <cellStyle name="Calcolo" xfId="55"/>
    <cellStyle name="Calculation 2" xfId="56"/>
    <cellStyle name="Cella collegata" xfId="57"/>
    <cellStyle name="Cella da controllare" xfId="58"/>
    <cellStyle name="Check Cell 2" xfId="59"/>
    <cellStyle name="Colore 1" xfId="60"/>
    <cellStyle name="Colore 2" xfId="61"/>
    <cellStyle name="Colore 3" xfId="62"/>
    <cellStyle name="Colore 4" xfId="63"/>
    <cellStyle name="Colore 5" xfId="64"/>
    <cellStyle name="Colore 6" xfId="65"/>
    <cellStyle name="Comma0" xfId="66"/>
    <cellStyle name="Currency0" xfId="67"/>
    <cellStyle name="Date" xfId="68"/>
    <cellStyle name="Dezimal [0]_Germany" xfId="69"/>
    <cellStyle name="Dezimal_Germany" xfId="70"/>
    <cellStyle name="Euro" xfId="71"/>
    <cellStyle name="Explanatory Text 2" xfId="72"/>
    <cellStyle name="Fixed" xfId="73"/>
    <cellStyle name="Good 2" xfId="74"/>
    <cellStyle name="Heading 1 2" xfId="75"/>
    <cellStyle name="Heading 2 2" xfId="76"/>
    <cellStyle name="Heading 3 2" xfId="77"/>
    <cellStyle name="Heading 4 2" xfId="78"/>
    <cellStyle name="Hyperlink 2" xfId="141"/>
    <cellStyle name="Input 2" xfId="79"/>
    <cellStyle name="level1a" xfId="80"/>
    <cellStyle name="Linked Cell 2" xfId="81"/>
    <cellStyle name="Neutral 2" xfId="82"/>
    <cellStyle name="Neutrale" xfId="83"/>
    <cellStyle name="Normal" xfId="0" builtinId="0"/>
    <cellStyle name="Normal 11" xfId="5"/>
    <cellStyle name="Normal 19" xfId="84"/>
    <cellStyle name="Normal 2" xfId="3"/>
    <cellStyle name="Normál 2" xfId="2"/>
    <cellStyle name="Normal 2 2" xfId="86"/>
    <cellStyle name="Normál 2 2" xfId="142"/>
    <cellStyle name="Normal 2 2 4" xfId="143"/>
    <cellStyle name="Normal 2 3" xfId="85"/>
    <cellStyle name="Normal 2 4" xfId="138"/>
    <cellStyle name="Normal 2 5" xfId="1"/>
    <cellStyle name="Normal 2 6" xfId="140"/>
    <cellStyle name="Normal 2_962010071P1G001" xfId="87"/>
    <cellStyle name="Normal 3" xfId="88"/>
    <cellStyle name="Normal 3 2" xfId="144"/>
    <cellStyle name="Normal 4" xfId="135"/>
    <cellStyle name="Normal 5" xfId="7"/>
    <cellStyle name="Normal 6" xfId="137"/>
    <cellStyle name="Normal 7" xfId="4"/>
    <cellStyle name="Normal 8" xfId="139"/>
    <cellStyle name="Normale_Foglio1" xfId="89"/>
    <cellStyle name="Nota" xfId="90"/>
    <cellStyle name="Note 2" xfId="91"/>
    <cellStyle name="Output 2" xfId="92"/>
    <cellStyle name="Percent 2" xfId="93"/>
    <cellStyle name="Percent 3" xfId="6"/>
    <cellStyle name="ss1" xfId="94"/>
    <cellStyle name="ss10" xfId="95"/>
    <cellStyle name="ss11" xfId="96"/>
    <cellStyle name="ss12" xfId="97"/>
    <cellStyle name="ss13" xfId="98"/>
    <cellStyle name="ss14" xfId="99"/>
    <cellStyle name="ss15" xfId="100"/>
    <cellStyle name="ss16" xfId="101"/>
    <cellStyle name="ss17" xfId="102"/>
    <cellStyle name="ss18" xfId="103"/>
    <cellStyle name="ss19" xfId="104"/>
    <cellStyle name="ss2" xfId="105"/>
    <cellStyle name="ss20" xfId="106"/>
    <cellStyle name="ss21" xfId="107"/>
    <cellStyle name="ss22" xfId="108"/>
    <cellStyle name="ss3" xfId="109"/>
    <cellStyle name="ss4" xfId="110"/>
    <cellStyle name="ss5" xfId="111"/>
    <cellStyle name="ss6" xfId="112"/>
    <cellStyle name="ss7" xfId="113"/>
    <cellStyle name="ss8" xfId="114"/>
    <cellStyle name="ss9" xfId="115"/>
    <cellStyle name="Style 1" xfId="116"/>
    <cellStyle name="Style 1 2" xfId="136"/>
    <cellStyle name="Style 2" xfId="8"/>
    <cellStyle name="Tagline" xfId="117"/>
    <cellStyle name="Testo avviso" xfId="118"/>
    <cellStyle name="Testo descrittivo" xfId="119"/>
    <cellStyle name="Title 1" xfId="121"/>
    <cellStyle name="Title 2" xfId="122"/>
    <cellStyle name="Title 3" xfId="120"/>
    <cellStyle name="Titolo" xfId="123"/>
    <cellStyle name="Titolo 1" xfId="124"/>
    <cellStyle name="Titolo 2" xfId="125"/>
    <cellStyle name="Titolo 3" xfId="126"/>
    <cellStyle name="Titolo 4" xfId="127"/>
    <cellStyle name="Total 2" xfId="128"/>
    <cellStyle name="Totale" xfId="129"/>
    <cellStyle name="Valore non valido" xfId="130"/>
    <cellStyle name="Valore valido" xfId="131"/>
    <cellStyle name="Währung [0]_Germany" xfId="132"/>
    <cellStyle name="Währung_Germany" xfId="133"/>
    <cellStyle name="Warning Text 2" xfId="134"/>
  </cellStyles>
  <dxfs count="0"/>
  <tableStyles count="0" defaultTableStyle="TableStyleMedium2" defaultPivotStyle="PivotStyleLight16"/>
  <colors>
    <mruColors>
      <color rgb="FF7C7148"/>
      <color rgb="FF2E75B6"/>
      <color rgb="FF2E70C0"/>
      <color rgb="FF232157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7468556632941E-2"/>
          <c:y val="7.1364344253630904E-2"/>
          <c:w val="0.91921135242219776"/>
          <c:h val="0.66122160992762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'IV.44 d'!$B$12:$B$14</c:f>
              <c:strCache>
                <c:ptCount val="3"/>
                <c:pt idx="0">
                  <c:v>Hungary -</c:v>
                </c:pt>
                <c:pt idx="1">
                  <c:v>government sector</c:v>
                </c:pt>
              </c:strCache>
            </c:strRef>
          </c:tx>
          <c:spPr>
            <a:solidFill>
              <a:srgbClr val="960000"/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d'!$B$15:$B$47</c:f>
              <c:numCache>
                <c:formatCode>General</c:formatCode>
                <c:ptCount val="33"/>
                <c:pt idx="0">
                  <c:v>0.26</c:v>
                </c:pt>
                <c:pt idx="3">
                  <c:v>0.25</c:v>
                </c:pt>
                <c:pt idx="6" formatCode="0.00">
                  <c:v>0.23</c:v>
                </c:pt>
                <c:pt idx="9" formatCode="0.00">
                  <c:v>0.23</c:v>
                </c:pt>
                <c:pt idx="12" formatCode="0.00">
                  <c:v>0.23</c:v>
                </c:pt>
                <c:pt idx="15" formatCode="0.00">
                  <c:v>0.21</c:v>
                </c:pt>
                <c:pt idx="18" formatCode="0.00">
                  <c:v>0.19</c:v>
                </c:pt>
                <c:pt idx="21" formatCode="0.00">
                  <c:v>0.18</c:v>
                </c:pt>
                <c:pt idx="24" formatCode="0.00">
                  <c:v>0.21</c:v>
                </c:pt>
                <c:pt idx="27" formatCode="0.00">
                  <c:v>0.19</c:v>
                </c:pt>
                <c:pt idx="3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5-49F7-AB34-78101B2D3C4D}"/>
            </c:ext>
          </c:extLst>
        </c:ser>
        <c:ser>
          <c:idx val="1"/>
          <c:order val="1"/>
          <c:tx>
            <c:strRef>
              <c:f>'IV.44 d'!$C$12:$C$14</c:f>
              <c:strCache>
                <c:ptCount val="3"/>
                <c:pt idx="0">
                  <c:v>Hungary -</c:v>
                </c:pt>
                <c:pt idx="1">
                  <c:v>business sector</c:v>
                </c:pt>
              </c:strCache>
            </c:strRef>
          </c:tx>
          <c:spPr>
            <a:solidFill>
              <a:srgbClr val="C00000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d'!$C$15:$C$47</c:f>
              <c:numCache>
                <c:formatCode>General</c:formatCode>
                <c:ptCount val="33"/>
                <c:pt idx="0">
                  <c:v>0.4</c:v>
                </c:pt>
                <c:pt idx="3">
                  <c:v>0.48</c:v>
                </c:pt>
                <c:pt idx="6" formatCode="0.00">
                  <c:v>0.48</c:v>
                </c:pt>
                <c:pt idx="9" formatCode="0.00">
                  <c:v>0.52</c:v>
                </c:pt>
                <c:pt idx="12" formatCode="0.00">
                  <c:v>0.65</c:v>
                </c:pt>
                <c:pt idx="15" formatCode="0.00">
                  <c:v>0.69</c:v>
                </c:pt>
                <c:pt idx="18" formatCode="0.00">
                  <c:v>0.75</c:v>
                </c:pt>
                <c:pt idx="21" formatCode="0.00">
                  <c:v>0.83</c:v>
                </c:pt>
                <c:pt idx="24" formatCode="0.00">
                  <c:v>0.97</c:v>
                </c:pt>
                <c:pt idx="27" formatCode="0.00">
                  <c:v>0.98</c:v>
                </c:pt>
                <c:pt idx="30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5-49F7-AB34-78101B2D3C4D}"/>
            </c:ext>
          </c:extLst>
        </c:ser>
        <c:ser>
          <c:idx val="2"/>
          <c:order val="2"/>
          <c:tx>
            <c:strRef>
              <c:f>'IV.44 d'!$D$12:$D$14</c:f>
              <c:strCache>
                <c:ptCount val="3"/>
                <c:pt idx="0">
                  <c:v>Hungary -</c:v>
                </c:pt>
                <c:pt idx="1">
                  <c:v>higher education sector</c:v>
                </c:pt>
              </c:strCache>
            </c:strRef>
          </c:tx>
          <c:spPr>
            <a:solidFill>
              <a:srgbClr val="C00000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d'!$D$15:$D$47</c:f>
              <c:numCache>
                <c:formatCode>General</c:formatCode>
                <c:ptCount val="33"/>
                <c:pt idx="0">
                  <c:v>0.23</c:v>
                </c:pt>
                <c:pt idx="3">
                  <c:v>0.24</c:v>
                </c:pt>
                <c:pt idx="6" formatCode="0.00">
                  <c:v>0.22</c:v>
                </c:pt>
                <c:pt idx="9" formatCode="0.00">
                  <c:v>0.22</c:v>
                </c:pt>
                <c:pt idx="12" formatCode="0.00">
                  <c:v>0.24</c:v>
                </c:pt>
                <c:pt idx="15" formatCode="0.00">
                  <c:v>0.23</c:v>
                </c:pt>
                <c:pt idx="18" formatCode="0.00">
                  <c:v>0.24</c:v>
                </c:pt>
                <c:pt idx="21" formatCode="0.00">
                  <c:v>0.23</c:v>
                </c:pt>
                <c:pt idx="24" formatCode="0.00">
                  <c:v>0.2</c:v>
                </c:pt>
                <c:pt idx="27" formatCode="0.00">
                  <c:v>0.19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5-49F7-AB34-78101B2D3C4D}"/>
            </c:ext>
          </c:extLst>
        </c:ser>
        <c:ser>
          <c:idx val="3"/>
          <c:order val="3"/>
          <c:tx>
            <c:strRef>
              <c:f>'IV.44 d'!$F$12:$F$14</c:f>
              <c:strCache>
                <c:ptCount val="3"/>
                <c:pt idx="0">
                  <c:v>EU average -</c:v>
                </c:pt>
                <c:pt idx="1">
                  <c:v>government sector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d'!$F$15:$F$47</c:f>
              <c:numCache>
                <c:formatCode>0.00</c:formatCode>
                <c:ptCount val="33"/>
                <c:pt idx="1">
                  <c:v>0.24</c:v>
                </c:pt>
                <c:pt idx="4">
                  <c:v>0.23</c:v>
                </c:pt>
                <c:pt idx="7">
                  <c:v>0.23</c:v>
                </c:pt>
                <c:pt idx="10">
                  <c:v>0.24</c:v>
                </c:pt>
                <c:pt idx="13">
                  <c:v>0.26</c:v>
                </c:pt>
                <c:pt idx="16">
                  <c:v>0.25</c:v>
                </c:pt>
                <c:pt idx="19">
                  <c:v>0.25</c:v>
                </c:pt>
                <c:pt idx="22">
                  <c:v>0.25</c:v>
                </c:pt>
                <c:pt idx="25">
                  <c:v>0.25</c:v>
                </c:pt>
                <c:pt idx="28">
                  <c:v>0.25</c:v>
                </c:pt>
                <c:pt idx="31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5-49F7-AB34-78101B2D3C4D}"/>
            </c:ext>
          </c:extLst>
        </c:ser>
        <c:ser>
          <c:idx val="4"/>
          <c:order val="4"/>
          <c:tx>
            <c:strRef>
              <c:f>'IV.44 d'!$G$12:$G$14</c:f>
              <c:strCache>
                <c:ptCount val="3"/>
                <c:pt idx="0">
                  <c:v>EU average - </c:v>
                </c:pt>
                <c:pt idx="1">
                  <c:v>business sector</c:v>
                </c:pt>
              </c:strCache>
            </c:strRef>
          </c:tx>
          <c:spPr>
            <a:solidFill>
              <a:srgbClr val="232157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d'!$G$15:$G$47</c:f>
              <c:numCache>
                <c:formatCode>0.00</c:formatCode>
                <c:ptCount val="33"/>
                <c:pt idx="1">
                  <c:v>1.1000000000000001</c:v>
                </c:pt>
                <c:pt idx="4">
                  <c:v>1.1200000000000001</c:v>
                </c:pt>
                <c:pt idx="7">
                  <c:v>1.1200000000000001</c:v>
                </c:pt>
                <c:pt idx="10">
                  <c:v>1.1599999999999999</c:v>
                </c:pt>
                <c:pt idx="13">
                  <c:v>1.19</c:v>
                </c:pt>
                <c:pt idx="16">
                  <c:v>1.19</c:v>
                </c:pt>
                <c:pt idx="19">
                  <c:v>1.24</c:v>
                </c:pt>
                <c:pt idx="22">
                  <c:v>1.28</c:v>
                </c:pt>
                <c:pt idx="25">
                  <c:v>1.29</c:v>
                </c:pt>
                <c:pt idx="28">
                  <c:v>1.3</c:v>
                </c:pt>
                <c:pt idx="3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F5-49F7-AB34-78101B2D3C4D}"/>
            </c:ext>
          </c:extLst>
        </c:ser>
        <c:ser>
          <c:idx val="5"/>
          <c:order val="5"/>
          <c:tx>
            <c:strRef>
              <c:f>'IV.44 d'!$H$12:$H$14</c:f>
              <c:strCache>
                <c:ptCount val="3"/>
                <c:pt idx="0">
                  <c:v>EU average - </c:v>
                </c:pt>
                <c:pt idx="1">
                  <c:v>higher education sector</c:v>
                </c:pt>
              </c:strCache>
            </c:strRef>
          </c:tx>
          <c:spPr>
            <a:solidFill>
              <a:srgbClr val="232157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d'!$H$15:$H$47</c:f>
              <c:numCache>
                <c:formatCode>0.00</c:formatCode>
                <c:ptCount val="33"/>
                <c:pt idx="1">
                  <c:v>0.39</c:v>
                </c:pt>
                <c:pt idx="4">
                  <c:v>0.39</c:v>
                </c:pt>
                <c:pt idx="7">
                  <c:v>0.4</c:v>
                </c:pt>
                <c:pt idx="10">
                  <c:v>0.42</c:v>
                </c:pt>
                <c:pt idx="13">
                  <c:v>0.46</c:v>
                </c:pt>
                <c:pt idx="16">
                  <c:v>0.47</c:v>
                </c:pt>
                <c:pt idx="19">
                  <c:v>0.46</c:v>
                </c:pt>
                <c:pt idx="22">
                  <c:v>0.47</c:v>
                </c:pt>
                <c:pt idx="25">
                  <c:v>0.48</c:v>
                </c:pt>
                <c:pt idx="28">
                  <c:v>0.48</c:v>
                </c:pt>
                <c:pt idx="3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F5-49F7-AB34-78101B2D3C4D}"/>
            </c:ext>
          </c:extLst>
        </c:ser>
        <c:ser>
          <c:idx val="6"/>
          <c:order val="6"/>
          <c:tx>
            <c:strRef>
              <c:f>'IV.44 d'!$J$12:$J$14</c:f>
              <c:strCache>
                <c:ptCount val="3"/>
                <c:pt idx="0">
                  <c:v>V3 average -</c:v>
                </c:pt>
                <c:pt idx="1">
                  <c:v>government sector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d'!$J$15:$J$47</c:f>
              <c:numCache>
                <c:formatCode>General</c:formatCode>
                <c:ptCount val="33"/>
                <c:pt idx="2" formatCode="0.00">
                  <c:v>0.20333333333333337</c:v>
                </c:pt>
                <c:pt idx="5" formatCode="0.00">
                  <c:v>0.21000000000000005</c:v>
                </c:pt>
                <c:pt idx="8" formatCode="0.00">
                  <c:v>0.21999999999999997</c:v>
                </c:pt>
                <c:pt idx="11" formatCode="0.00">
                  <c:v>0.21333333333333335</c:v>
                </c:pt>
                <c:pt idx="14" formatCode="0.00">
                  <c:v>0.22999999999999998</c:v>
                </c:pt>
                <c:pt idx="17" formatCode="0.00">
                  <c:v>0.24333333333333332</c:v>
                </c:pt>
                <c:pt idx="20" formatCode="0.00">
                  <c:v>0.25</c:v>
                </c:pt>
                <c:pt idx="23" formatCode="0.00">
                  <c:v>0.26</c:v>
                </c:pt>
                <c:pt idx="26" formatCode="0.00">
                  <c:v>0.25</c:v>
                </c:pt>
                <c:pt idx="29" formatCode="0.00">
                  <c:v>0.27999999999999997</c:v>
                </c:pt>
                <c:pt idx="32" formatCode="0.00">
                  <c:v>0.32666666666666666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F5-49F7-AB34-78101B2D3C4D}"/>
            </c:ext>
          </c:extLst>
        </c:ser>
        <c:ser>
          <c:idx val="7"/>
          <c:order val="7"/>
          <c:tx>
            <c:strRef>
              <c:f>'IV.44 d'!$K$12:$K$14</c:f>
              <c:strCache>
                <c:ptCount val="3"/>
                <c:pt idx="0">
                  <c:v>V3 average -</c:v>
                </c:pt>
                <c:pt idx="1">
                  <c:v>business sector</c:v>
                </c:pt>
              </c:strCache>
            </c:strRef>
          </c:tx>
          <c:spPr>
            <a:solidFill>
              <a:srgbClr val="AC9F70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d'!$K$15:$K$47</c:f>
              <c:numCache>
                <c:formatCode>General</c:formatCode>
                <c:ptCount val="33"/>
                <c:pt idx="2" formatCode="0.00">
                  <c:v>0.37333333333333329</c:v>
                </c:pt>
                <c:pt idx="5" formatCode="0.00">
                  <c:v>0.36999999999999994</c:v>
                </c:pt>
                <c:pt idx="8" formatCode="0.00">
                  <c:v>0.37333333333333329</c:v>
                </c:pt>
                <c:pt idx="11" formatCode="0.00">
                  <c:v>0.37333333333333329</c:v>
                </c:pt>
                <c:pt idx="14" formatCode="0.00">
                  <c:v>0.36999999999999994</c:v>
                </c:pt>
                <c:pt idx="17" formatCode="0.00">
                  <c:v>0.40666666666666668</c:v>
                </c:pt>
                <c:pt idx="20" formatCode="0.00">
                  <c:v>0.4433333333333333</c:v>
                </c:pt>
                <c:pt idx="23" formatCode="0.00">
                  <c:v>0.54</c:v>
                </c:pt>
                <c:pt idx="26" formatCode="0.00">
                  <c:v>0.59666666666666668</c:v>
                </c:pt>
                <c:pt idx="29" formatCode="0.00">
                  <c:v>0.62</c:v>
                </c:pt>
                <c:pt idx="32" formatCode="0.00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F5-49F7-AB34-78101B2D3C4D}"/>
            </c:ext>
          </c:extLst>
        </c:ser>
        <c:ser>
          <c:idx val="8"/>
          <c:order val="8"/>
          <c:tx>
            <c:strRef>
              <c:f>'IV.44 d'!$L$12:$L$14</c:f>
              <c:strCache>
                <c:ptCount val="3"/>
                <c:pt idx="0">
                  <c:v>V3 average -</c:v>
                </c:pt>
                <c:pt idx="1">
                  <c:v>higher education sector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d'!$L$15:$L$47</c:f>
              <c:numCache>
                <c:formatCode>General</c:formatCode>
                <c:ptCount val="33"/>
                <c:pt idx="2" formatCode="0.00">
                  <c:v>0.16333333333333333</c:v>
                </c:pt>
                <c:pt idx="5" formatCode="0.00">
                  <c:v>0.17</c:v>
                </c:pt>
                <c:pt idx="8" formatCode="0.00">
                  <c:v>0.18000000000000002</c:v>
                </c:pt>
                <c:pt idx="11" formatCode="0.00">
                  <c:v>0.18000000000000002</c:v>
                </c:pt>
                <c:pt idx="14" formatCode="0.00">
                  <c:v>0.21</c:v>
                </c:pt>
                <c:pt idx="17" formatCode="0.00">
                  <c:v>0.23666666666666669</c:v>
                </c:pt>
                <c:pt idx="20" formatCode="0.00">
                  <c:v>0.28999999999999998</c:v>
                </c:pt>
                <c:pt idx="23" formatCode="0.00">
                  <c:v>0.35333333333333333</c:v>
                </c:pt>
                <c:pt idx="26" formatCode="0.00">
                  <c:v>0.34666666666666668</c:v>
                </c:pt>
                <c:pt idx="29" formatCode="0.00">
                  <c:v>0.35666666666666669</c:v>
                </c:pt>
                <c:pt idx="32" formatCode="0.0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F5-49F7-AB34-78101B2D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66720"/>
        <c:axId val="85172992"/>
      </c:barChart>
      <c:lineChart>
        <c:grouping val="standard"/>
        <c:varyColors val="0"/>
        <c:ser>
          <c:idx val="14"/>
          <c:order val="9"/>
          <c:tx>
            <c:strRef>
              <c:f>'IV.44 d'!$M$12:$M$14</c:f>
              <c:strCache>
                <c:ptCount val="3"/>
                <c:pt idx="0">
                  <c:v>V3 average -</c:v>
                </c:pt>
                <c:pt idx="1">
                  <c:v>private non-profit sector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d'!$M$15:$M$47</c:f>
              <c:numCache>
                <c:formatCode>General</c:formatCode>
                <c:ptCount val="33"/>
                <c:pt idx="2" formatCode="0.00">
                  <c:v>0</c:v>
                </c:pt>
                <c:pt idx="5" formatCode="0.00">
                  <c:v>0</c:v>
                </c:pt>
                <c:pt idx="8" formatCode="0.00">
                  <c:v>0</c:v>
                </c:pt>
                <c:pt idx="11" formatCode="0.00">
                  <c:v>0</c:v>
                </c:pt>
                <c:pt idx="14" formatCode="0.00">
                  <c:v>0</c:v>
                </c:pt>
                <c:pt idx="17" formatCode="0.00">
                  <c:v>0</c:v>
                </c:pt>
                <c:pt idx="20" formatCode="0.00">
                  <c:v>0</c:v>
                </c:pt>
                <c:pt idx="23" formatCode="0.00">
                  <c:v>0</c:v>
                </c:pt>
                <c:pt idx="26" formatCode="0.00">
                  <c:v>0</c:v>
                </c:pt>
                <c:pt idx="2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F5-49F7-AB34-78101B2D3C4D}"/>
            </c:ext>
          </c:extLst>
        </c:ser>
        <c:ser>
          <c:idx val="15"/>
          <c:order val="10"/>
          <c:tx>
            <c:strRef>
              <c:f>'IV.44 d'!$Q$12:$Q$14</c:f>
              <c:strCache>
                <c:ptCount val="3"/>
                <c:pt idx="0">
                  <c:v>Hungary</c:v>
                </c:pt>
                <c:pt idx="1">
                  <c:v>EU2020 target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d'!$Q$15:$Q$47</c:f>
              <c:numCache>
                <c:formatCode>General</c:formatCode>
                <c:ptCount val="33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1.8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  <c:pt idx="29">
                  <c:v>1.8</c:v>
                </c:pt>
                <c:pt idx="30">
                  <c:v>1.8</c:v>
                </c:pt>
                <c:pt idx="31">
                  <c:v>1.8</c:v>
                </c:pt>
                <c:pt idx="3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F5-49F7-AB34-78101B2D3C4D}"/>
            </c:ext>
          </c:extLst>
        </c:ser>
        <c:ser>
          <c:idx val="16"/>
          <c:order val="11"/>
          <c:tx>
            <c:strRef>
              <c:f>'IV.44 d'!$R$12:$R$14</c:f>
              <c:strCache>
                <c:ptCount val="3"/>
                <c:pt idx="0">
                  <c:v>EU</c:v>
                </c:pt>
                <c:pt idx="1">
                  <c:v>EU2020 target</c:v>
                </c:pt>
              </c:strCache>
            </c:strRef>
          </c:tx>
          <c:spPr>
            <a:ln w="28575" cap="rnd">
              <a:solidFill>
                <a:srgbClr val="232157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d'!$R$15:$R$47</c:f>
              <c:numCache>
                <c:formatCode>General</c:formatCode>
                <c:ptCount val="3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F5-49F7-AB34-78101B2D3C4D}"/>
            </c:ext>
          </c:extLst>
        </c:ser>
        <c:ser>
          <c:idx val="17"/>
          <c:order val="12"/>
          <c:tx>
            <c:strRef>
              <c:f>'IV.44 d'!$S$12:$S$14</c:f>
              <c:strCache>
                <c:ptCount val="3"/>
                <c:pt idx="0">
                  <c:v>V3 average</c:v>
                </c:pt>
                <c:pt idx="1">
                  <c:v>EU2020 target</c:v>
                </c:pt>
              </c:strCache>
            </c:strRef>
          </c:tx>
          <c:spPr>
            <a:ln w="28575" cap="rnd">
              <a:solidFill>
                <a:srgbClr val="AC9F7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d'!$S$15:$S$47</c:f>
              <c:numCache>
                <c:formatCode>General</c:formatCode>
                <c:ptCount val="33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F5-49F7-AB34-78101B2D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84512"/>
        <c:axId val="85174528"/>
        <c:extLst/>
      </c:lineChart>
      <c:catAx>
        <c:axId val="851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5172992"/>
        <c:crosses val="autoZero"/>
        <c:auto val="1"/>
        <c:lblAlgn val="ctr"/>
        <c:lblOffset val="100"/>
        <c:tickLblSkip val="1"/>
        <c:noMultiLvlLbl val="0"/>
      </c:catAx>
      <c:valAx>
        <c:axId val="85172992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5166720"/>
        <c:crosses val="autoZero"/>
        <c:crossBetween val="between"/>
        <c:majorUnit val="0.5"/>
      </c:valAx>
      <c:valAx>
        <c:axId val="85174528"/>
        <c:scaling>
          <c:orientation val="minMax"/>
          <c:max val="3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5184512"/>
        <c:crosses val="max"/>
        <c:crossBetween val="between"/>
        <c:majorUnit val="0.5"/>
      </c:valAx>
      <c:catAx>
        <c:axId val="8518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17452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"/>
          <c:y val="0.80727483492710017"/>
          <c:w val="0.99936194801318601"/>
          <c:h val="0.18432952567526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'IV.45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d'!$I$13:$I$23</c:f>
              <c:numCache>
                <c:formatCode>0.00</c:formatCode>
                <c:ptCount val="11"/>
                <c:pt idx="0">
                  <c:v>0.55489999999999995</c:v>
                </c:pt>
                <c:pt idx="1">
                  <c:v>0.51300000000000001</c:v>
                </c:pt>
                <c:pt idx="2">
                  <c:v>0.50219999999999998</c:v>
                </c:pt>
                <c:pt idx="3">
                  <c:v>0.47949999999999998</c:v>
                </c:pt>
                <c:pt idx="4">
                  <c:v>0.4708</c:v>
                </c:pt>
                <c:pt idx="5">
                  <c:v>0.5373</c:v>
                </c:pt>
                <c:pt idx="6">
                  <c:v>0.55649999999999999</c:v>
                </c:pt>
                <c:pt idx="7">
                  <c:v>0.59140000000000004</c:v>
                </c:pt>
                <c:pt idx="8">
                  <c:v>0.61219999999999997</c:v>
                </c:pt>
                <c:pt idx="9">
                  <c:v>0.6694</c:v>
                </c:pt>
                <c:pt idx="10">
                  <c:v>0.73140000000000005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3-41DE-BD2B-AB0EEE50B6F4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d'!$J$13:$J$23</c:f>
              <c:numCache>
                <c:formatCode>0.00</c:formatCode>
                <c:ptCount val="11"/>
                <c:pt idx="0">
                  <c:v>0.3659</c:v>
                </c:pt>
                <c:pt idx="1">
                  <c:v>0.4877999999999999</c:v>
                </c:pt>
                <c:pt idx="2">
                  <c:v>0.51079999999999992</c:v>
                </c:pt>
                <c:pt idx="3">
                  <c:v>0.55030000000000001</c:v>
                </c:pt>
                <c:pt idx="4">
                  <c:v>0.57839999999999991</c:v>
                </c:pt>
                <c:pt idx="5">
                  <c:v>0.54979999999999996</c:v>
                </c:pt>
                <c:pt idx="6">
                  <c:v>0.6048</c:v>
                </c:pt>
                <c:pt idx="7">
                  <c:v>0.66289999999999993</c:v>
                </c:pt>
                <c:pt idx="8">
                  <c:v>0.66669999999999996</c:v>
                </c:pt>
                <c:pt idx="9">
                  <c:v>0.65040000000000009</c:v>
                </c:pt>
                <c:pt idx="10">
                  <c:v>0.61499999999999999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3-41DE-BD2B-AB0EEE50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'IV.45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d'!$B$13:$B$23</c:f>
              <c:numCache>
                <c:formatCode>0.00</c:formatCode>
                <c:ptCount val="11"/>
                <c:pt idx="0">
                  <c:v>0.59909999999999997</c:v>
                </c:pt>
                <c:pt idx="1">
                  <c:v>0.66520000000000001</c:v>
                </c:pt>
                <c:pt idx="2">
                  <c:v>0.67030000000000001</c:v>
                </c:pt>
                <c:pt idx="3">
                  <c:v>0.7177</c:v>
                </c:pt>
                <c:pt idx="4">
                  <c:v>0.80159999999999998</c:v>
                </c:pt>
                <c:pt idx="5">
                  <c:v>0.85060000000000002</c:v>
                </c:pt>
                <c:pt idx="6">
                  <c:v>0.91190000000000004</c:v>
                </c:pt>
                <c:pt idx="7">
                  <c:v>0.94210000000000005</c:v>
                </c:pt>
                <c:pt idx="8">
                  <c:v>0.98870000000000002</c:v>
                </c:pt>
                <c:pt idx="9">
                  <c:v>0.91720000000000002</c:v>
                </c:pt>
                <c:pt idx="10">
                  <c:v>0.88239999999999996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3-41DE-BD2B-AB0EEE50B6F4}"/>
            </c:ext>
          </c:extLst>
        </c:ser>
        <c:ser>
          <c:idx val="5"/>
          <c:order val="5"/>
          <c:tx>
            <c:strRef>
              <c:f>'IV.45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d'!$G$13:$G$23</c:f>
              <c:numCache>
                <c:formatCode>0.00</c:formatCode>
                <c:ptCount val="11"/>
                <c:pt idx="0">
                  <c:v>0.70943333333333325</c:v>
                </c:pt>
                <c:pt idx="1">
                  <c:v>0.72286666666666655</c:v>
                </c:pt>
                <c:pt idx="2">
                  <c:v>0.72379999999999989</c:v>
                </c:pt>
                <c:pt idx="3">
                  <c:v>0.7173666666666666</c:v>
                </c:pt>
                <c:pt idx="4">
                  <c:v>0.73226666666666673</c:v>
                </c:pt>
                <c:pt idx="5">
                  <c:v>0.80426666666666657</c:v>
                </c:pt>
                <c:pt idx="6">
                  <c:v>0.83476666666666655</c:v>
                </c:pt>
                <c:pt idx="7">
                  <c:v>0.876</c:v>
                </c:pt>
                <c:pt idx="8">
                  <c:v>0.87723333333333331</c:v>
                </c:pt>
                <c:pt idx="9">
                  <c:v>0.91273333333333329</c:v>
                </c:pt>
                <c:pt idx="10">
                  <c:v>0.95263333333333333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3-41DE-BD2B-AB0EEE50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'IV.45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'IV.45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0.92079999999999995</c:v>
                      </c:pt>
                      <c:pt idx="1">
                        <c:v>1.0007999999999999</c:v>
                      </c:pt>
                      <c:pt idx="2">
                        <c:v>1.0129999999999999</c:v>
                      </c:pt>
                      <c:pt idx="3">
                        <c:v>1.0298</c:v>
                      </c:pt>
                      <c:pt idx="4">
                        <c:v>1.0491999999999999</c:v>
                      </c:pt>
                      <c:pt idx="5">
                        <c:v>1.0871</c:v>
                      </c:pt>
                      <c:pt idx="6">
                        <c:v>1.1613</c:v>
                      </c:pt>
                      <c:pt idx="7">
                        <c:v>1.2543</c:v>
                      </c:pt>
                      <c:pt idx="8">
                        <c:v>1.2788999999999999</c:v>
                      </c:pt>
                      <c:pt idx="9">
                        <c:v>1.3198000000000001</c:v>
                      </c:pt>
                      <c:pt idx="10">
                        <c:v>1.3464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083-41DE-BD2B-AB0EEE50B6F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0.55489999999999995</c:v>
                      </c:pt>
                      <c:pt idx="1">
                        <c:v>0.51300000000000001</c:v>
                      </c:pt>
                      <c:pt idx="2">
                        <c:v>0.50219999999999998</c:v>
                      </c:pt>
                      <c:pt idx="3">
                        <c:v>0.47949999999999998</c:v>
                      </c:pt>
                      <c:pt idx="4">
                        <c:v>0.4708</c:v>
                      </c:pt>
                      <c:pt idx="5">
                        <c:v>0.5373</c:v>
                      </c:pt>
                      <c:pt idx="6">
                        <c:v>0.55649999999999999</c:v>
                      </c:pt>
                      <c:pt idx="7">
                        <c:v>0.59140000000000004</c:v>
                      </c:pt>
                      <c:pt idx="8">
                        <c:v>0.61219999999999997</c:v>
                      </c:pt>
                      <c:pt idx="9">
                        <c:v>0.6694</c:v>
                      </c:pt>
                      <c:pt idx="10">
                        <c:v>0.78010000000000002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83-41DE-BD2B-AB0EEE50B6F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0.65259999999999996</c:v>
                      </c:pt>
                      <c:pt idx="1">
                        <c:v>0.65480000000000005</c:v>
                      </c:pt>
                      <c:pt idx="2">
                        <c:v>0.65620000000000001</c:v>
                      </c:pt>
                      <c:pt idx="3">
                        <c:v>0.64280000000000004</c:v>
                      </c:pt>
                      <c:pt idx="4">
                        <c:v>0.67679999999999996</c:v>
                      </c:pt>
                      <c:pt idx="5">
                        <c:v>0.78839999999999999</c:v>
                      </c:pt>
                      <c:pt idx="6">
                        <c:v>0.78649999999999998</c:v>
                      </c:pt>
                      <c:pt idx="7">
                        <c:v>0.7823</c:v>
                      </c:pt>
                      <c:pt idx="8">
                        <c:v>0.74060000000000004</c:v>
                      </c:pt>
                      <c:pt idx="9">
                        <c:v>0.749</c:v>
                      </c:pt>
                      <c:pt idx="10">
                        <c:v>0.73140000000000005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83-41DE-BD2B-AB0EEE50B6F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0.92079999999999995</c:v>
                      </c:pt>
                      <c:pt idx="1">
                        <c:v>1.0007999999999999</c:v>
                      </c:pt>
                      <c:pt idx="2">
                        <c:v>1.0129999999999999</c:v>
                      </c:pt>
                      <c:pt idx="3">
                        <c:v>1.0298</c:v>
                      </c:pt>
                      <c:pt idx="4">
                        <c:v>1.0491999999999999</c:v>
                      </c:pt>
                      <c:pt idx="5">
                        <c:v>1.0871</c:v>
                      </c:pt>
                      <c:pt idx="6">
                        <c:v>1.1613</c:v>
                      </c:pt>
                      <c:pt idx="7">
                        <c:v>1.2543</c:v>
                      </c:pt>
                      <c:pt idx="8">
                        <c:v>1.2788999999999999</c:v>
                      </c:pt>
                      <c:pt idx="9">
                        <c:v>1.3198000000000001</c:v>
                      </c:pt>
                      <c:pt idx="10">
                        <c:v>1.3464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83-41DE-BD2B-AB0EEE50B6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'IV.45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d'!$F$13:$F$23</c:f>
              <c:numCache>
                <c:formatCode>0.00</c:formatCode>
                <c:ptCount val="11"/>
                <c:pt idx="0">
                  <c:v>1.0555000000000001</c:v>
                </c:pt>
                <c:pt idx="1">
                  <c:v>1.079</c:v>
                </c:pt>
                <c:pt idx="2">
                  <c:v>1.0944</c:v>
                </c:pt>
                <c:pt idx="3">
                  <c:v>1.1254999999999999</c:v>
                </c:pt>
                <c:pt idx="4">
                  <c:v>1.1575</c:v>
                </c:pt>
                <c:pt idx="5">
                  <c:v>1.1984999999999999</c:v>
                </c:pt>
                <c:pt idx="6">
                  <c:v>1.2323</c:v>
                </c:pt>
                <c:pt idx="7">
                  <c:v>1.2637</c:v>
                </c:pt>
                <c:pt idx="8">
                  <c:v>1.2870999999999999</c:v>
                </c:pt>
                <c:pt idx="9">
                  <c:v>1.3035000000000001</c:v>
                </c:pt>
                <c:pt idx="10">
                  <c:v>1.3241000000000001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3-41DE-BD2B-AB0EEE50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.4"/>
          <c:min val="0.4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0.1"/>
      </c:valAx>
      <c:valAx>
        <c:axId val="387949552"/>
        <c:scaling>
          <c:orientation val="minMax"/>
          <c:max val="1.4"/>
          <c:min val="0.4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0.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4.8829094796570792E-2"/>
          <c:w val="0.89660041725553552"/>
          <c:h val="0.81402816553935975"/>
        </c:manualLayout>
      </c:layout>
      <c:areaChart>
        <c:grouping val="stacked"/>
        <c:varyColors val="0"/>
        <c:ser>
          <c:idx val="7"/>
          <c:order val="7"/>
          <c:tx>
            <c:strRef>
              <c:f>'IV.46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'IV.46 d'!$A$13:$A$20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'IV.46 d'!$I$13:$I$21</c:f>
              <c:numCache>
                <c:formatCode>0.0</c:formatCode>
                <c:ptCount val="9"/>
                <c:pt idx="0">
                  <c:v>2.6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2.9</c:v>
                </c:pt>
                <c:pt idx="5">
                  <c:v>2.9</c:v>
                </c:pt>
                <c:pt idx="6">
                  <c:v>3</c:v>
                </c:pt>
                <c:pt idx="7">
                  <c:v>3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D-4B95-9C0E-ECA665888235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'IV.46 d'!$A$13:$A$20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'IV.46 d'!$J$13:$J$21</c:f>
              <c:numCache>
                <c:formatCode>0.0</c:formatCode>
                <c:ptCount val="9"/>
                <c:pt idx="0">
                  <c:v>1.1999999999999997</c:v>
                </c:pt>
                <c:pt idx="1">
                  <c:v>1.2999999999999998</c:v>
                </c:pt>
                <c:pt idx="2">
                  <c:v>1.5999999999999996</c:v>
                </c:pt>
                <c:pt idx="3">
                  <c:v>1.7999999999999998</c:v>
                </c:pt>
                <c:pt idx="4">
                  <c:v>1.5000000000000004</c:v>
                </c:pt>
                <c:pt idx="5">
                  <c:v>1.6999999999999997</c:v>
                </c:pt>
                <c:pt idx="6">
                  <c:v>1.7999999999999998</c:v>
                </c:pt>
                <c:pt idx="7">
                  <c:v>1.5999999999999996</c:v>
                </c:pt>
                <c:pt idx="8">
                  <c:v>1.8000000000000003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D-4B95-9C0E-ECA66588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'IV.46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'IV.46 d'!$A$13:$A$21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'IV.46 d'!$B$13:$B$21</c:f>
              <c:numCache>
                <c:formatCode>0.0</c:formatCode>
                <c:ptCount val="9"/>
                <c:pt idx="0">
                  <c:v>5</c:v>
                </c:pt>
                <c:pt idx="1">
                  <c:v>4.7</c:v>
                </c:pt>
                <c:pt idx="2">
                  <c:v>5</c:v>
                </c:pt>
                <c:pt idx="3">
                  <c:v>5.3</c:v>
                </c:pt>
                <c:pt idx="4">
                  <c:v>5.2</c:v>
                </c:pt>
                <c:pt idx="5">
                  <c:v>5.3</c:v>
                </c:pt>
                <c:pt idx="6">
                  <c:v>4.7</c:v>
                </c:pt>
                <c:pt idx="7">
                  <c:v>4.7</c:v>
                </c:pt>
                <c:pt idx="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D-4B95-9C0E-ECA665888235}"/>
            </c:ext>
          </c:extLst>
        </c:ser>
        <c:ser>
          <c:idx val="5"/>
          <c:order val="5"/>
          <c:tx>
            <c:strRef>
              <c:f>'IV.46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'IV.46 d'!$A$13:$A$21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'IV.46 d'!$G$13:$G$21</c:f>
              <c:numCache>
                <c:formatCode>0.0</c:formatCode>
                <c:ptCount val="9"/>
                <c:pt idx="0">
                  <c:v>3.3333333333333335</c:v>
                </c:pt>
                <c:pt idx="1">
                  <c:v>3.4</c:v>
                </c:pt>
                <c:pt idx="2">
                  <c:v>3.6</c:v>
                </c:pt>
                <c:pt idx="3">
                  <c:v>3.7666666666666671</c:v>
                </c:pt>
                <c:pt idx="4">
                  <c:v>3.7666666666666671</c:v>
                </c:pt>
                <c:pt idx="5">
                  <c:v>3.6999999999999997</c:v>
                </c:pt>
                <c:pt idx="6">
                  <c:v>3.8333333333333335</c:v>
                </c:pt>
                <c:pt idx="7">
                  <c:v>3.9</c:v>
                </c:pt>
                <c:pt idx="8">
                  <c:v>3.9000000000000004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D-4B95-9C0E-ECA66588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'IV.46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'IV.46 d'!$C$13:$C$20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3.8</c:v>
                      </c:pt>
                      <c:pt idx="1">
                        <c:v>4</c:v>
                      </c:pt>
                      <c:pt idx="2">
                        <c:v>4.3</c:v>
                      </c:pt>
                      <c:pt idx="3">
                        <c:v>4.5</c:v>
                      </c:pt>
                      <c:pt idx="4">
                        <c:v>4.4000000000000004</c:v>
                      </c:pt>
                      <c:pt idx="5">
                        <c:v>4.5999999999999996</c:v>
                      </c:pt>
                      <c:pt idx="6">
                        <c:v>4.8</c:v>
                      </c:pt>
                      <c:pt idx="7">
                        <c:v>4.5999999999999996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1ED-4B95-9C0E-ECA6658882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d'!$D$13:$D$20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2.6</c:v>
                      </c:pt>
                      <c:pt idx="1">
                        <c:v>2.7</c:v>
                      </c:pt>
                      <c:pt idx="2">
                        <c:v>2.7</c:v>
                      </c:pt>
                      <c:pt idx="3">
                        <c:v>2.7</c:v>
                      </c:pt>
                      <c:pt idx="4">
                        <c:v>2.9</c:v>
                      </c:pt>
                      <c:pt idx="5">
                        <c:v>2.9</c:v>
                      </c:pt>
                      <c:pt idx="6">
                        <c:v>3</c:v>
                      </c:pt>
                      <c:pt idx="7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1ED-4B95-9C0E-ECA6658882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d'!$E$13:$E$20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3.6</c:v>
                      </c:pt>
                      <c:pt idx="1">
                        <c:v>3.5</c:v>
                      </c:pt>
                      <c:pt idx="2">
                        <c:v>3.8</c:v>
                      </c:pt>
                      <c:pt idx="3">
                        <c:v>4.0999999999999996</c:v>
                      </c:pt>
                      <c:pt idx="4">
                        <c:v>4</c:v>
                      </c:pt>
                      <c:pt idx="5">
                        <c:v>3.6</c:v>
                      </c:pt>
                      <c:pt idx="6">
                        <c:v>3.7</c:v>
                      </c:pt>
                      <c:pt idx="7">
                        <c:v>4.0999999999999996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1ED-4B95-9C0E-ECA6658882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d'!$H$13:$H$20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3.8</c:v>
                      </c:pt>
                      <c:pt idx="1">
                        <c:v>4</c:v>
                      </c:pt>
                      <c:pt idx="2">
                        <c:v>4.3</c:v>
                      </c:pt>
                      <c:pt idx="3">
                        <c:v>4.5</c:v>
                      </c:pt>
                      <c:pt idx="4">
                        <c:v>4.4000000000000004</c:v>
                      </c:pt>
                      <c:pt idx="5">
                        <c:v>4.5999999999999996</c:v>
                      </c:pt>
                      <c:pt idx="6">
                        <c:v>4.8</c:v>
                      </c:pt>
                      <c:pt idx="7">
                        <c:v>4.5999999999999996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1ED-4B95-9C0E-ECA6658882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'IV.46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'IV.46 d'!$A$13:$A$21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'IV.46 d'!$F$13:$F$21</c:f>
              <c:numCache>
                <c:formatCode>0.0</c:formatCode>
                <c:ptCount val="9"/>
                <c:pt idx="0">
                  <c:v>3.8</c:v>
                </c:pt>
                <c:pt idx="1">
                  <c:v>3.7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ED-4B95-9C0E-ECA66588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6439063717717881E-2"/>
              <c:y val="2.390904792253448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6"/>
          <c:min val="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"/>
      </c:valAx>
      <c:valAx>
        <c:axId val="387949552"/>
        <c:scaling>
          <c:orientation val="minMax"/>
          <c:max val="6"/>
          <c:min val="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892789766466914"/>
              <c:y val="2.380214222569437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60089535197503"/>
          <c:y val="0.93860209726259536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36281005069647E-2"/>
          <c:y val="5.5135829246245202E-2"/>
          <c:w val="0.87432743798986068"/>
          <c:h val="0.646178023544790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E-42DA-8434-6752761EEC34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0E-42DA-8434-6752761EEC34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0E-42DA-8434-6752761EEC34}"/>
              </c:ext>
            </c:extLst>
          </c:dPt>
          <c:cat>
            <c:strRef>
              <c:f>'IV.47 d'!$A$13:$A$40</c:f>
              <c:strCache>
                <c:ptCount val="28"/>
                <c:pt idx="0">
                  <c:v>Luxembourg</c:v>
                </c:pt>
                <c:pt idx="1">
                  <c:v>France</c:v>
                </c:pt>
                <c:pt idx="2">
                  <c:v>Germany</c:v>
                </c:pt>
                <c:pt idx="3">
                  <c:v>Finland</c:v>
                </c:pt>
                <c:pt idx="4">
                  <c:v>Austria</c:v>
                </c:pt>
                <c:pt idx="5">
                  <c:v>Italy</c:v>
                </c:pt>
                <c:pt idx="6">
                  <c:v>EU average</c:v>
                </c:pt>
                <c:pt idx="7">
                  <c:v>Sweden</c:v>
                </c:pt>
                <c:pt idx="8">
                  <c:v>United Kingdom</c:v>
                </c:pt>
                <c:pt idx="9">
                  <c:v>Netherlands</c:v>
                </c:pt>
                <c:pt idx="10">
                  <c:v>Denmark</c:v>
                </c:pt>
                <c:pt idx="11">
                  <c:v>Latvia</c:v>
                </c:pt>
                <c:pt idx="12">
                  <c:v>Czech Republic</c:v>
                </c:pt>
                <c:pt idx="13">
                  <c:v>Poland</c:v>
                </c:pt>
                <c:pt idx="14">
                  <c:v>V3 average</c:v>
                </c:pt>
                <c:pt idx="15">
                  <c:v>Spain</c:v>
                </c:pt>
                <c:pt idx="16">
                  <c:v>Belgium</c:v>
                </c:pt>
                <c:pt idx="17">
                  <c:v>Lithuania</c:v>
                </c:pt>
                <c:pt idx="18">
                  <c:v>Hungary</c:v>
                </c:pt>
                <c:pt idx="19">
                  <c:v>Ireland</c:v>
                </c:pt>
                <c:pt idx="20">
                  <c:v>Greece</c:v>
                </c:pt>
                <c:pt idx="21">
                  <c:v>Malta</c:v>
                </c:pt>
                <c:pt idx="22">
                  <c:v>Estonia</c:v>
                </c:pt>
                <c:pt idx="23">
                  <c:v>Romania</c:v>
                </c:pt>
                <c:pt idx="24">
                  <c:v>Slovakia</c:v>
                </c:pt>
                <c:pt idx="25">
                  <c:v>Croatia</c:v>
                </c:pt>
                <c:pt idx="26">
                  <c:v>Portugal</c:v>
                </c:pt>
                <c:pt idx="27">
                  <c:v>Bulgaria</c:v>
                </c:pt>
              </c:strCache>
            </c:strRef>
          </c:cat>
          <c:val>
            <c:numRef>
              <c:f>'IV.47 d'!$B$13:$B$40</c:f>
              <c:numCache>
                <c:formatCode>0.0</c:formatCode>
                <c:ptCount val="28"/>
                <c:pt idx="0">
                  <c:v>271.77871173337974</c:v>
                </c:pt>
                <c:pt idx="1">
                  <c:v>190.99633730419416</c:v>
                </c:pt>
                <c:pt idx="2">
                  <c:v>182.20996038340425</c:v>
                </c:pt>
                <c:pt idx="3">
                  <c:v>170.14656911596705</c:v>
                </c:pt>
                <c:pt idx="4">
                  <c:v>158.11085973246384</c:v>
                </c:pt>
                <c:pt idx="5">
                  <c:v>117.65651771052161</c:v>
                </c:pt>
                <c:pt idx="6">
                  <c:v>104.83251894983766</c:v>
                </c:pt>
                <c:pt idx="7">
                  <c:v>91.204229249883682</c:v>
                </c:pt>
                <c:pt idx="8">
                  <c:v>84.223292534207815</c:v>
                </c:pt>
                <c:pt idx="9">
                  <c:v>81.475789856601423</c:v>
                </c:pt>
                <c:pt idx="10">
                  <c:v>75.975557073103502</c:v>
                </c:pt>
                <c:pt idx="11">
                  <c:v>74.014549145660638</c:v>
                </c:pt>
                <c:pt idx="12">
                  <c:v>71.074250766847513</c:v>
                </c:pt>
                <c:pt idx="13">
                  <c:v>67.674212551861416</c:v>
                </c:pt>
                <c:pt idx="14">
                  <c:v>63.059112238141154</c:v>
                </c:pt>
                <c:pt idx="15">
                  <c:v>55.135069617982431</c:v>
                </c:pt>
                <c:pt idx="16">
                  <c:v>50.45707704555393</c:v>
                </c:pt>
                <c:pt idx="17">
                  <c:v>45.528268262141502</c:v>
                </c:pt>
                <c:pt idx="18">
                  <c:v>37.034891230553768</c:v>
                </c:pt>
                <c:pt idx="19">
                  <c:v>27.220001775781068</c:v>
                </c:pt>
                <c:pt idx="20">
                  <c:v>24.129633971872213</c:v>
                </c:pt>
                <c:pt idx="21">
                  <c:v>23.291346798837296</c:v>
                </c:pt>
                <c:pt idx="22">
                  <c:v>18.252755025211616</c:v>
                </c:pt>
                <c:pt idx="23">
                  <c:v>15.349273730241396</c:v>
                </c:pt>
                <c:pt idx="24">
                  <c:v>15.125386688811217</c:v>
                </c:pt>
                <c:pt idx="25">
                  <c:v>10.650091022777941</c:v>
                </c:pt>
                <c:pt idx="26">
                  <c:v>7.3254268844323303</c:v>
                </c:pt>
                <c:pt idx="27">
                  <c:v>5.1373205790787759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E-42DA-8434-6752761E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2937624"/>
        <c:axId val="632938608"/>
      </c:barChart>
      <c:barChart>
        <c:barDir val="col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'IV.47 d'!$A$13:$A$40</c:f>
              <c:strCache>
                <c:ptCount val="28"/>
                <c:pt idx="0">
                  <c:v>Luxembourg</c:v>
                </c:pt>
                <c:pt idx="1">
                  <c:v>France</c:v>
                </c:pt>
                <c:pt idx="2">
                  <c:v>Germany</c:v>
                </c:pt>
                <c:pt idx="3">
                  <c:v>Finland</c:v>
                </c:pt>
                <c:pt idx="4">
                  <c:v>Austria</c:v>
                </c:pt>
                <c:pt idx="5">
                  <c:v>Italy</c:v>
                </c:pt>
                <c:pt idx="6">
                  <c:v>EU average</c:v>
                </c:pt>
                <c:pt idx="7">
                  <c:v>Sweden</c:v>
                </c:pt>
                <c:pt idx="8">
                  <c:v>United Kingdom</c:v>
                </c:pt>
                <c:pt idx="9">
                  <c:v>Netherlands</c:v>
                </c:pt>
                <c:pt idx="10">
                  <c:v>Denmark</c:v>
                </c:pt>
                <c:pt idx="11">
                  <c:v>Latvia</c:v>
                </c:pt>
                <c:pt idx="12">
                  <c:v>Czech Republic</c:v>
                </c:pt>
                <c:pt idx="13">
                  <c:v>Poland</c:v>
                </c:pt>
                <c:pt idx="14">
                  <c:v>V3 average</c:v>
                </c:pt>
                <c:pt idx="15">
                  <c:v>Spain</c:v>
                </c:pt>
                <c:pt idx="16">
                  <c:v>Belgium</c:v>
                </c:pt>
                <c:pt idx="17">
                  <c:v>Lithuania</c:v>
                </c:pt>
                <c:pt idx="18">
                  <c:v>Hungary</c:v>
                </c:pt>
                <c:pt idx="19">
                  <c:v>Ireland</c:v>
                </c:pt>
                <c:pt idx="20">
                  <c:v>Greece</c:v>
                </c:pt>
                <c:pt idx="21">
                  <c:v>Malta</c:v>
                </c:pt>
                <c:pt idx="22">
                  <c:v>Estonia</c:v>
                </c:pt>
                <c:pt idx="23">
                  <c:v>Romania</c:v>
                </c:pt>
                <c:pt idx="24">
                  <c:v>Slovakia</c:v>
                </c:pt>
                <c:pt idx="25">
                  <c:v>Croatia</c:v>
                </c:pt>
                <c:pt idx="26">
                  <c:v>Portugal</c:v>
                </c:pt>
                <c:pt idx="27">
                  <c:v>Bulgaria</c:v>
                </c:pt>
              </c:strCache>
            </c:strRef>
          </c:cat>
          <c:val>
            <c:numRef>
              <c:f>'IV.47 d'!$C$13:$C$40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E-42DA-8434-6752761E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9995096"/>
        <c:axId val="629994440"/>
      </c:barChart>
      <c:catAx>
        <c:axId val="63293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2938608"/>
        <c:crosses val="autoZero"/>
        <c:auto val="1"/>
        <c:lblAlgn val="ctr"/>
        <c:lblOffset val="100"/>
        <c:noMultiLvlLbl val="0"/>
      </c:catAx>
      <c:valAx>
        <c:axId val="63293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2937624"/>
        <c:crosses val="autoZero"/>
        <c:crossBetween val="between"/>
      </c:valAx>
      <c:valAx>
        <c:axId val="629994440"/>
        <c:scaling>
          <c:orientation val="minMax"/>
          <c:max val="3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29995096"/>
        <c:crosses val="max"/>
        <c:crossBetween val="between"/>
      </c:valAx>
      <c:catAx>
        <c:axId val="629995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9944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51587213515683E-2"/>
          <c:y val="6.5250040232564852E-2"/>
          <c:w val="0.88783071903873723"/>
          <c:h val="0.671740068746105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8A5-4610-84FB-37E9590D8BE8}"/>
              </c:ext>
            </c:extLst>
          </c:dPt>
          <c:dPt>
            <c:idx val="2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A5-4610-84FB-37E9590D8BE8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A5-4610-84FB-37E9590D8BE8}"/>
              </c:ext>
            </c:extLst>
          </c:dPt>
          <c:cat>
            <c:strRef>
              <c:f>'IV.48 d'!$A$13:$A$42</c:f>
              <c:strCache>
                <c:ptCount val="30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Germany</c:v>
                </c:pt>
                <c:pt idx="6">
                  <c:v>Austria</c:v>
                </c:pt>
                <c:pt idx="7">
                  <c:v>Luxembourg</c:v>
                </c:pt>
                <c:pt idx="8">
                  <c:v>Belgium</c:v>
                </c:pt>
                <c:pt idx="9">
                  <c:v>Ireland</c:v>
                </c:pt>
                <c:pt idx="10">
                  <c:v>France</c:v>
                </c:pt>
                <c:pt idx="11">
                  <c:v>EU average</c:v>
                </c:pt>
                <c:pt idx="12">
                  <c:v>Slovenia</c:v>
                </c:pt>
                <c:pt idx="13">
                  <c:v>Czech Republic</c:v>
                </c:pt>
                <c:pt idx="14">
                  <c:v>Portugal</c:v>
                </c:pt>
                <c:pt idx="15">
                  <c:v>Estonia</c:v>
                </c:pt>
                <c:pt idx="16">
                  <c:v>Lithuania</c:v>
                </c:pt>
                <c:pt idx="17">
                  <c:v>Spain</c:v>
                </c:pt>
                <c:pt idx="18">
                  <c:v>Malta</c:v>
                </c:pt>
                <c:pt idx="19">
                  <c:v>Italy</c:v>
                </c:pt>
                <c:pt idx="20">
                  <c:v>Cyprus</c:v>
                </c:pt>
                <c:pt idx="21">
                  <c:v>Slovakia</c:v>
                </c:pt>
                <c:pt idx="22">
                  <c:v>V3 average</c:v>
                </c:pt>
                <c:pt idx="23">
                  <c:v>Greece</c:v>
                </c:pt>
                <c:pt idx="24">
                  <c:v>Hungary</c:v>
                </c:pt>
                <c:pt idx="25">
                  <c:v>Latvia</c:v>
                </c:pt>
                <c:pt idx="26">
                  <c:v>Poland</c:v>
                </c:pt>
                <c:pt idx="27">
                  <c:v>Croatia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'IV.48 d'!$B$13:$B$42</c:f>
              <c:numCache>
                <c:formatCode>0.00</c:formatCode>
                <c:ptCount val="30"/>
                <c:pt idx="0">
                  <c:v>143.6</c:v>
                </c:pt>
                <c:pt idx="1">
                  <c:v>136.69999999999999</c:v>
                </c:pt>
                <c:pt idx="2">
                  <c:v>130.9</c:v>
                </c:pt>
                <c:pt idx="3">
                  <c:v>129.5</c:v>
                </c:pt>
                <c:pt idx="4">
                  <c:v>125.3</c:v>
                </c:pt>
                <c:pt idx="5">
                  <c:v>123.4</c:v>
                </c:pt>
                <c:pt idx="6">
                  <c:v>121.5</c:v>
                </c:pt>
                <c:pt idx="7">
                  <c:v>121.4</c:v>
                </c:pt>
                <c:pt idx="8">
                  <c:v>120.9</c:v>
                </c:pt>
                <c:pt idx="9">
                  <c:v>115.7</c:v>
                </c:pt>
                <c:pt idx="10">
                  <c:v>109.2</c:v>
                </c:pt>
                <c:pt idx="11">
                  <c:v>102</c:v>
                </c:pt>
                <c:pt idx="12">
                  <c:v>97.8</c:v>
                </c:pt>
                <c:pt idx="13">
                  <c:v>84.4</c:v>
                </c:pt>
                <c:pt idx="14">
                  <c:v>83</c:v>
                </c:pt>
                <c:pt idx="15">
                  <c:v>79.8</c:v>
                </c:pt>
                <c:pt idx="16">
                  <c:v>79.400000000000006</c:v>
                </c:pt>
                <c:pt idx="17">
                  <c:v>78.3</c:v>
                </c:pt>
                <c:pt idx="18">
                  <c:v>76.5</c:v>
                </c:pt>
                <c:pt idx="19">
                  <c:v>75.099999999999994</c:v>
                </c:pt>
                <c:pt idx="20">
                  <c:v>74.8</c:v>
                </c:pt>
                <c:pt idx="21">
                  <c:v>70</c:v>
                </c:pt>
                <c:pt idx="22">
                  <c:v>69.73</c:v>
                </c:pt>
                <c:pt idx="23">
                  <c:v>68.2</c:v>
                </c:pt>
                <c:pt idx="24">
                  <c:v>67.400000000000006</c:v>
                </c:pt>
                <c:pt idx="25">
                  <c:v>58.1</c:v>
                </c:pt>
                <c:pt idx="26">
                  <c:v>54.8</c:v>
                </c:pt>
                <c:pt idx="27">
                  <c:v>54.7</c:v>
                </c:pt>
                <c:pt idx="28">
                  <c:v>47.5</c:v>
                </c:pt>
                <c:pt idx="29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5-4610-84FB-37E9590D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7623952"/>
        <c:axId val="787623624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'IV.48 d'!$A$13:$A$42</c:f>
              <c:strCache>
                <c:ptCount val="30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Germany</c:v>
                </c:pt>
                <c:pt idx="6">
                  <c:v>Austria</c:v>
                </c:pt>
                <c:pt idx="7">
                  <c:v>Luxembourg</c:v>
                </c:pt>
                <c:pt idx="8">
                  <c:v>Belgium</c:v>
                </c:pt>
                <c:pt idx="9">
                  <c:v>Ireland</c:v>
                </c:pt>
                <c:pt idx="10">
                  <c:v>France</c:v>
                </c:pt>
                <c:pt idx="11">
                  <c:v>EU average</c:v>
                </c:pt>
                <c:pt idx="12">
                  <c:v>Slovenia</c:v>
                </c:pt>
                <c:pt idx="13">
                  <c:v>Czech Republic</c:v>
                </c:pt>
                <c:pt idx="14">
                  <c:v>Portugal</c:v>
                </c:pt>
                <c:pt idx="15">
                  <c:v>Estonia</c:v>
                </c:pt>
                <c:pt idx="16">
                  <c:v>Lithuania</c:v>
                </c:pt>
                <c:pt idx="17">
                  <c:v>Spain</c:v>
                </c:pt>
                <c:pt idx="18">
                  <c:v>Malta</c:v>
                </c:pt>
                <c:pt idx="19">
                  <c:v>Italy</c:v>
                </c:pt>
                <c:pt idx="20">
                  <c:v>Cyprus</c:v>
                </c:pt>
                <c:pt idx="21">
                  <c:v>Slovakia</c:v>
                </c:pt>
                <c:pt idx="22">
                  <c:v>V3 average</c:v>
                </c:pt>
                <c:pt idx="23">
                  <c:v>Greece</c:v>
                </c:pt>
                <c:pt idx="24">
                  <c:v>Hungary</c:v>
                </c:pt>
                <c:pt idx="25">
                  <c:v>Latvia</c:v>
                </c:pt>
                <c:pt idx="26">
                  <c:v>Poland</c:v>
                </c:pt>
                <c:pt idx="27">
                  <c:v>Croatia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'IV.48 d'!$C$13:$C$42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5-4610-84FB-37E9590D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812040"/>
        <c:axId val="685846480"/>
      </c:barChart>
      <c:catAx>
        <c:axId val="7876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87623624"/>
        <c:crosses val="autoZero"/>
        <c:auto val="1"/>
        <c:lblAlgn val="ctr"/>
        <c:lblOffset val="100"/>
        <c:noMultiLvlLbl val="0"/>
      </c:catAx>
      <c:valAx>
        <c:axId val="78762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87623952"/>
        <c:crosses val="autoZero"/>
        <c:crossBetween val="between"/>
      </c:valAx>
      <c:valAx>
        <c:axId val="685846480"/>
        <c:scaling>
          <c:orientation val="minMax"/>
          <c:max val="1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85812040"/>
        <c:crosses val="max"/>
        <c:crossBetween val="between"/>
      </c:valAx>
      <c:catAx>
        <c:axId val="68581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8464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51251461260677E-2"/>
          <c:y val="5.4768941285213812E-2"/>
          <c:w val="0.90789749707747869"/>
          <c:h val="0.6423470144116805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D1-4355-A627-8351F8D6A24F}"/>
              </c:ext>
            </c:extLst>
          </c:dPt>
          <c:dPt>
            <c:idx val="2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27-4F71-9EED-B838942070C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27-4F71-9EED-B838942070C2}"/>
              </c:ext>
            </c:extLst>
          </c:dPt>
          <c:cat>
            <c:strRef>
              <c:f>'IV.49 d'!$A$13:$A$42</c:f>
              <c:strCache>
                <c:ptCount val="30"/>
                <c:pt idx="0">
                  <c:v>Belgium</c:v>
                </c:pt>
                <c:pt idx="1">
                  <c:v>Ireland</c:v>
                </c:pt>
                <c:pt idx="2">
                  <c:v>Finland</c:v>
                </c:pt>
                <c:pt idx="3">
                  <c:v>Netherlands</c:v>
                </c:pt>
                <c:pt idx="4">
                  <c:v>Portugal</c:v>
                </c:pt>
                <c:pt idx="5">
                  <c:v>Germany</c:v>
                </c:pt>
                <c:pt idx="6">
                  <c:v>Austria</c:v>
                </c:pt>
                <c:pt idx="7">
                  <c:v>Sweden</c:v>
                </c:pt>
                <c:pt idx="8">
                  <c:v>Luxembourg</c:v>
                </c:pt>
                <c:pt idx="9">
                  <c:v>France</c:v>
                </c:pt>
                <c:pt idx="10">
                  <c:v>Denmark</c:v>
                </c:pt>
                <c:pt idx="11">
                  <c:v>Greece</c:v>
                </c:pt>
                <c:pt idx="12">
                  <c:v>Lithuania</c:v>
                </c:pt>
                <c:pt idx="13">
                  <c:v>Cyprus</c:v>
                </c:pt>
                <c:pt idx="14">
                  <c:v>Italy</c:v>
                </c:pt>
                <c:pt idx="15">
                  <c:v>United Kingdom</c:v>
                </c:pt>
                <c:pt idx="16">
                  <c:v>EU average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Malta</c:v>
                </c:pt>
                <c:pt idx="20">
                  <c:v>Croatia</c:v>
                </c:pt>
                <c:pt idx="21">
                  <c:v>V3 average</c:v>
                </c:pt>
                <c:pt idx="22">
                  <c:v>Spain</c:v>
                </c:pt>
                <c:pt idx="23">
                  <c:v>Estonia</c:v>
                </c:pt>
                <c:pt idx="24">
                  <c:v>Slovakia</c:v>
                </c:pt>
                <c:pt idx="25">
                  <c:v>Hungary</c:v>
                </c:pt>
                <c:pt idx="26">
                  <c:v>Bulgaria</c:v>
                </c:pt>
                <c:pt idx="27">
                  <c:v>Poland</c:v>
                </c:pt>
                <c:pt idx="28">
                  <c:v>Latvia</c:v>
                </c:pt>
                <c:pt idx="29">
                  <c:v>Romania</c:v>
                </c:pt>
              </c:strCache>
            </c:strRef>
          </c:cat>
          <c:val>
            <c:numRef>
              <c:f>'IV.49 d'!$B$13:$B$42</c:f>
              <c:numCache>
                <c:formatCode>General</c:formatCode>
                <c:ptCount val="30"/>
                <c:pt idx="0">
                  <c:v>48.3</c:v>
                </c:pt>
                <c:pt idx="1">
                  <c:v>45.7</c:v>
                </c:pt>
                <c:pt idx="2">
                  <c:v>44.1</c:v>
                </c:pt>
                <c:pt idx="3">
                  <c:v>42.9</c:v>
                </c:pt>
                <c:pt idx="4">
                  <c:v>42.1</c:v>
                </c:pt>
                <c:pt idx="5">
                  <c:v>41.6</c:v>
                </c:pt>
                <c:pt idx="6">
                  <c:v>40.700000000000003</c:v>
                </c:pt>
                <c:pt idx="7">
                  <c:v>40.4</c:v>
                </c:pt>
                <c:pt idx="8">
                  <c:v>37</c:v>
                </c:pt>
                <c:pt idx="9">
                  <c:v>35.5</c:v>
                </c:pt>
                <c:pt idx="10">
                  <c:v>34.700000000000003</c:v>
                </c:pt>
                <c:pt idx="11">
                  <c:v>34.6</c:v>
                </c:pt>
                <c:pt idx="12">
                  <c:v>33.700000000000003</c:v>
                </c:pt>
                <c:pt idx="13">
                  <c:v>32.799999999999997</c:v>
                </c:pt>
                <c:pt idx="14">
                  <c:v>32.700000000000003</c:v>
                </c:pt>
                <c:pt idx="15">
                  <c:v>32.6</c:v>
                </c:pt>
                <c:pt idx="16">
                  <c:v>30.9</c:v>
                </c:pt>
                <c:pt idx="17">
                  <c:v>30.8</c:v>
                </c:pt>
                <c:pt idx="18">
                  <c:v>28.7</c:v>
                </c:pt>
                <c:pt idx="19">
                  <c:v>26.7</c:v>
                </c:pt>
                <c:pt idx="20">
                  <c:v>25.4</c:v>
                </c:pt>
                <c:pt idx="21" formatCode="0.0">
                  <c:v>20.266666666666666</c:v>
                </c:pt>
                <c:pt idx="22">
                  <c:v>18.600000000000001</c:v>
                </c:pt>
                <c:pt idx="23">
                  <c:v>17.399999999999999</c:v>
                </c:pt>
                <c:pt idx="24">
                  <c:v>16.7</c:v>
                </c:pt>
                <c:pt idx="25">
                  <c:v>15.1</c:v>
                </c:pt>
                <c:pt idx="26">
                  <c:v>14</c:v>
                </c:pt>
                <c:pt idx="27">
                  <c:v>13.3</c:v>
                </c:pt>
                <c:pt idx="28">
                  <c:v>11.9</c:v>
                </c:pt>
                <c:pt idx="2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7-4F71-9EED-B8389420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4900624"/>
        <c:axId val="674898984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'IV.49 d'!$A$13:$A$42</c:f>
              <c:strCache>
                <c:ptCount val="30"/>
                <c:pt idx="0">
                  <c:v>Belgium</c:v>
                </c:pt>
                <c:pt idx="1">
                  <c:v>Ireland</c:v>
                </c:pt>
                <c:pt idx="2">
                  <c:v>Finland</c:v>
                </c:pt>
                <c:pt idx="3">
                  <c:v>Netherlands</c:v>
                </c:pt>
                <c:pt idx="4">
                  <c:v>Portugal</c:v>
                </c:pt>
                <c:pt idx="5">
                  <c:v>Germany</c:v>
                </c:pt>
                <c:pt idx="6">
                  <c:v>Austria</c:v>
                </c:pt>
                <c:pt idx="7">
                  <c:v>Sweden</c:v>
                </c:pt>
                <c:pt idx="8">
                  <c:v>Luxembourg</c:v>
                </c:pt>
                <c:pt idx="9">
                  <c:v>France</c:v>
                </c:pt>
                <c:pt idx="10">
                  <c:v>Denmark</c:v>
                </c:pt>
                <c:pt idx="11">
                  <c:v>Greece</c:v>
                </c:pt>
                <c:pt idx="12">
                  <c:v>Lithuania</c:v>
                </c:pt>
                <c:pt idx="13">
                  <c:v>Cyprus</c:v>
                </c:pt>
                <c:pt idx="14">
                  <c:v>Italy</c:v>
                </c:pt>
                <c:pt idx="15">
                  <c:v>United Kingdom</c:v>
                </c:pt>
                <c:pt idx="16">
                  <c:v>EU average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Malta</c:v>
                </c:pt>
                <c:pt idx="20">
                  <c:v>Croatia</c:v>
                </c:pt>
                <c:pt idx="21">
                  <c:v>V3 average</c:v>
                </c:pt>
                <c:pt idx="22">
                  <c:v>Spain</c:v>
                </c:pt>
                <c:pt idx="23">
                  <c:v>Estonia</c:v>
                </c:pt>
                <c:pt idx="24">
                  <c:v>Slovakia</c:v>
                </c:pt>
                <c:pt idx="25">
                  <c:v>Hungary</c:v>
                </c:pt>
                <c:pt idx="26">
                  <c:v>Bulgaria</c:v>
                </c:pt>
                <c:pt idx="27">
                  <c:v>Poland</c:v>
                </c:pt>
                <c:pt idx="28">
                  <c:v>Latvia</c:v>
                </c:pt>
                <c:pt idx="29">
                  <c:v>Romania</c:v>
                </c:pt>
              </c:strCache>
            </c:strRef>
          </c:cat>
          <c:val>
            <c:numRef>
              <c:f>'IV.49 d'!$C$13:$C$42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7-4F71-9EED-B8389420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4366848"/>
        <c:axId val="784365864"/>
      </c:barChart>
      <c:catAx>
        <c:axId val="67490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74898984"/>
        <c:crosses val="autoZero"/>
        <c:auto val="1"/>
        <c:lblAlgn val="ctr"/>
        <c:lblOffset val="100"/>
        <c:noMultiLvlLbl val="0"/>
      </c:catAx>
      <c:valAx>
        <c:axId val="67489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74900624"/>
        <c:crosses val="autoZero"/>
        <c:crossBetween val="between"/>
      </c:valAx>
      <c:valAx>
        <c:axId val="784365864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84366848"/>
        <c:crosses val="max"/>
        <c:crossBetween val="between"/>
      </c:valAx>
      <c:catAx>
        <c:axId val="78436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36586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'IV.50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d'!$I$13:$I$20</c:f>
              <c:numCache>
                <c:formatCode>0.00</c:formatCode>
                <c:ptCount val="8"/>
                <c:pt idx="0">
                  <c:v>28.3</c:v>
                </c:pt>
                <c:pt idx="1">
                  <c:v>18.7</c:v>
                </c:pt>
                <c:pt idx="2">
                  <c:v>18.7</c:v>
                </c:pt>
                <c:pt idx="3">
                  <c:v>19.899999999999999</c:v>
                </c:pt>
                <c:pt idx="4">
                  <c:v>19.899999999999999</c:v>
                </c:pt>
                <c:pt idx="5">
                  <c:v>14.2</c:v>
                </c:pt>
                <c:pt idx="6">
                  <c:v>14.2</c:v>
                </c:pt>
                <c:pt idx="7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6-4224-BEF0-932DF9CFBB0E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d'!$J$13:$J$20</c:f>
              <c:numCache>
                <c:formatCode>0.00</c:formatCode>
                <c:ptCount val="8"/>
                <c:pt idx="0">
                  <c:v>7.9000000000000021</c:v>
                </c:pt>
                <c:pt idx="1">
                  <c:v>27.2</c:v>
                </c:pt>
                <c:pt idx="2">
                  <c:v>27.2</c:v>
                </c:pt>
                <c:pt idx="3">
                  <c:v>21.200000000000003</c:v>
                </c:pt>
                <c:pt idx="4">
                  <c:v>21.200000000000003</c:v>
                </c:pt>
                <c:pt idx="5">
                  <c:v>16</c:v>
                </c:pt>
                <c:pt idx="6">
                  <c:v>16</c:v>
                </c:pt>
                <c:pt idx="7">
                  <c:v>14.299999999999999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6-4224-BEF0-932DF9C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'IV.50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d'!$B$13:$B$20</c:f>
              <c:numCache>
                <c:formatCode>0.00</c:formatCode>
                <c:ptCount val="8"/>
                <c:pt idx="0">
                  <c:v>26.4</c:v>
                </c:pt>
                <c:pt idx="1">
                  <c:v>20.5</c:v>
                </c:pt>
                <c:pt idx="2">
                  <c:v>20.5</c:v>
                </c:pt>
                <c:pt idx="3">
                  <c:v>22.4</c:v>
                </c:pt>
                <c:pt idx="4">
                  <c:v>22.4</c:v>
                </c:pt>
                <c:pt idx="5">
                  <c:v>25.3</c:v>
                </c:pt>
                <c:pt idx="6">
                  <c:v>25.3</c:v>
                </c:pt>
                <c:pt idx="7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6-4224-BEF0-932DF9CFBB0E}"/>
            </c:ext>
          </c:extLst>
        </c:ser>
        <c:ser>
          <c:idx val="5"/>
          <c:order val="5"/>
          <c:tx>
            <c:strRef>
              <c:f>'IV.50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d'!$G$13:$G$20</c:f>
              <c:numCache>
                <c:formatCode>0.00</c:formatCode>
                <c:ptCount val="8"/>
                <c:pt idx="0">
                  <c:v>31.200000000000003</c:v>
                </c:pt>
                <c:pt idx="1">
                  <c:v>30.966666666666665</c:v>
                </c:pt>
                <c:pt idx="2">
                  <c:v>30.966666666666665</c:v>
                </c:pt>
                <c:pt idx="3">
                  <c:v>29.400000000000002</c:v>
                </c:pt>
                <c:pt idx="4">
                  <c:v>29.400000000000002</c:v>
                </c:pt>
                <c:pt idx="5">
                  <c:v>23.533333333333331</c:v>
                </c:pt>
                <c:pt idx="6">
                  <c:v>23.533333333333331</c:v>
                </c:pt>
                <c:pt idx="7">
                  <c:v>19.833333333333332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6-4224-BEF0-932DF9C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'IV.50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'IV.50 d'!$C$13:$C$20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36.200000000000003</c:v>
                      </c:pt>
                      <c:pt idx="1">
                        <c:v>45.9</c:v>
                      </c:pt>
                      <c:pt idx="2">
                        <c:v>45.9</c:v>
                      </c:pt>
                      <c:pt idx="3">
                        <c:v>41.1</c:v>
                      </c:pt>
                      <c:pt idx="4">
                        <c:v>41.1</c:v>
                      </c:pt>
                      <c:pt idx="5">
                        <c:v>30.2</c:v>
                      </c:pt>
                      <c:pt idx="6">
                        <c:v>30.2</c:v>
                      </c:pt>
                      <c:pt idx="7">
                        <c:v>25.7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DC6-4224-BEF0-932DF9CFBB0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d'!$D$13:$D$20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29.1</c:v>
                      </c:pt>
                      <c:pt idx="1">
                        <c:v>18.7</c:v>
                      </c:pt>
                      <c:pt idx="2">
                        <c:v>18.7</c:v>
                      </c:pt>
                      <c:pt idx="3">
                        <c:v>19.899999999999999</c:v>
                      </c:pt>
                      <c:pt idx="4">
                        <c:v>19.899999999999999</c:v>
                      </c:pt>
                      <c:pt idx="5">
                        <c:v>14.2</c:v>
                      </c:pt>
                      <c:pt idx="6">
                        <c:v>14.2</c:v>
                      </c:pt>
                      <c:pt idx="7">
                        <c:v>11.4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DC6-4224-BEF0-932DF9CFBB0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d'!$E$13:$E$20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28.3</c:v>
                      </c:pt>
                      <c:pt idx="1">
                        <c:v>28.3</c:v>
                      </c:pt>
                      <c:pt idx="2">
                        <c:v>28.3</c:v>
                      </c:pt>
                      <c:pt idx="3">
                        <c:v>27.2</c:v>
                      </c:pt>
                      <c:pt idx="4">
                        <c:v>27.2</c:v>
                      </c:pt>
                      <c:pt idx="5">
                        <c:v>26.2</c:v>
                      </c:pt>
                      <c:pt idx="6">
                        <c:v>26.2</c:v>
                      </c:pt>
                      <c:pt idx="7">
                        <c:v>22.4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DC6-4224-BEF0-932DF9CFBB0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d'!$H$13:$H$20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36.200000000000003</c:v>
                      </c:pt>
                      <c:pt idx="1">
                        <c:v>45.9</c:v>
                      </c:pt>
                      <c:pt idx="2">
                        <c:v>45.9</c:v>
                      </c:pt>
                      <c:pt idx="3">
                        <c:v>41.1</c:v>
                      </c:pt>
                      <c:pt idx="4">
                        <c:v>41.1</c:v>
                      </c:pt>
                      <c:pt idx="5">
                        <c:v>30.2</c:v>
                      </c:pt>
                      <c:pt idx="6">
                        <c:v>30.2</c:v>
                      </c:pt>
                      <c:pt idx="7">
                        <c:v>25.7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DC6-4224-BEF0-932DF9CFBB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'IV.50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d'!$F$13:$F$20</c:f>
              <c:numCache>
                <c:formatCode>0.00</c:formatCode>
                <c:ptCount val="8"/>
                <c:pt idx="0">
                  <c:v>45.801749622199608</c:v>
                </c:pt>
                <c:pt idx="1">
                  <c:v>39.944675725426173</c:v>
                </c:pt>
                <c:pt idx="2">
                  <c:v>39.944675725426173</c:v>
                </c:pt>
                <c:pt idx="3">
                  <c:v>39.758349160402716</c:v>
                </c:pt>
                <c:pt idx="4">
                  <c:v>39.758349160402716</c:v>
                </c:pt>
                <c:pt idx="5">
                  <c:v>36.192985214437556</c:v>
                </c:pt>
                <c:pt idx="6">
                  <c:v>36.192985214437556</c:v>
                </c:pt>
                <c:pt idx="7">
                  <c:v>34.889224295523306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C6-4224-BEF0-932DF9C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0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5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8794504744974"/>
          <c:y val="2.0898101678973234E-2"/>
          <c:w val="0.84680983155449085"/>
          <c:h val="0.83867027518192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'IV.51 d'!$A$15</c:f>
              <c:strCache>
                <c:ptCount val="1"/>
                <c:pt idx="0">
                  <c:v>Share of fixed broadband subscriptions &gt;= 30 Mbps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232157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"/>
            <c:marker>
              <c:symbol val="x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B17-4CBA-B355-4AEBC96959D1}"/>
              </c:ext>
            </c:extLst>
          </c:dPt>
          <c:dPt>
            <c:idx val="11"/>
            <c:marker>
              <c:symbol val="x"/>
              <c:size val="7"/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rgbClr val="7C714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52-4473-9F85-4B717B8AC29F}"/>
              </c:ext>
            </c:extLst>
          </c:dPt>
          <c:dPt>
            <c:idx val="12"/>
            <c:marker>
              <c:symbol val="x"/>
              <c:size val="7"/>
              <c:spPr>
                <a:solidFill>
                  <a:srgbClr val="7C7148"/>
                </a:solidFill>
                <a:ln w="9525">
                  <a:solidFill>
                    <a:srgbClr val="7C714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52-4473-9F85-4B717B8AC29F}"/>
              </c:ext>
            </c:extLst>
          </c:dPt>
          <c:xVal>
            <c:numRef>
              <c:f>'IV.51 d'!$B$14:$N$14</c:f>
              <c:numCache>
                <c:formatCode>0.00</c:formatCode>
                <c:ptCount val="13"/>
                <c:pt idx="0">
                  <c:v>16.584499999999998</c:v>
                </c:pt>
                <c:pt idx="1">
                  <c:v>12.438599999999999</c:v>
                </c:pt>
                <c:pt idx="2">
                  <c:v>14.827999999999999</c:v>
                </c:pt>
                <c:pt idx="3">
                  <c:v>15.248799999999999</c:v>
                </c:pt>
                <c:pt idx="4">
                  <c:v>32.854500000000002</c:v>
                </c:pt>
                <c:pt idx="5">
                  <c:v>24.8874</c:v>
                </c:pt>
                <c:pt idx="6">
                  <c:v>18.4634</c:v>
                </c:pt>
                <c:pt idx="7">
                  <c:v>26.68</c:v>
                </c:pt>
                <c:pt idx="8">
                  <c:v>16.86</c:v>
                </c:pt>
                <c:pt idx="9">
                  <c:v>33.57</c:v>
                </c:pt>
                <c:pt idx="10">
                  <c:v>46.52</c:v>
                </c:pt>
                <c:pt idx="11">
                  <c:v>15.553333333333333</c:v>
                </c:pt>
                <c:pt idx="12">
                  <c:v>26.628214285714289</c:v>
                </c:pt>
              </c:numCache>
            </c:numRef>
          </c:xVal>
          <c:yVal>
            <c:numRef>
              <c:f>'IV.51 d'!$B$15:$N$15</c:f>
              <c:numCache>
                <c:formatCode>General</c:formatCode>
                <c:ptCount val="13"/>
                <c:pt idx="0">
                  <c:v>44</c:v>
                </c:pt>
                <c:pt idx="1">
                  <c:v>55</c:v>
                </c:pt>
                <c:pt idx="2">
                  <c:v>32</c:v>
                </c:pt>
                <c:pt idx="3">
                  <c:v>36</c:v>
                </c:pt>
                <c:pt idx="4">
                  <c:v>43</c:v>
                </c:pt>
                <c:pt idx="5">
                  <c:v>31</c:v>
                </c:pt>
                <c:pt idx="6">
                  <c:v>18</c:v>
                </c:pt>
                <c:pt idx="7">
                  <c:v>24</c:v>
                </c:pt>
                <c:pt idx="8">
                  <c:v>63</c:v>
                </c:pt>
                <c:pt idx="9">
                  <c:v>7</c:v>
                </c:pt>
                <c:pt idx="10">
                  <c:v>49</c:v>
                </c:pt>
                <c:pt idx="11" formatCode="0">
                  <c:v>37.333333333333336</c:v>
                </c:pt>
                <c:pt idx="12" formatCode="0">
                  <c:v>42.75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E7-4DCC-BB1E-6355D7D98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55840"/>
        <c:axId val="180357760"/>
      </c:scatterChart>
      <c:valAx>
        <c:axId val="18035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0357760"/>
        <c:crosses val="autoZero"/>
        <c:crossBetween val="midCat"/>
      </c:valAx>
      <c:valAx>
        <c:axId val="1803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0355840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36281005069647E-2"/>
          <c:y val="5.0947661992320405E-2"/>
          <c:w val="0.87432743798986068"/>
          <c:h val="0.64562030402137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5-4F32-80AE-199E0F446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95-4F32-80AE-199E0F4469D3}"/>
              </c:ext>
            </c:extLst>
          </c:dPt>
          <c:dPt>
            <c:idx val="2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95-4F32-80AE-199E0F4469D3}"/>
              </c:ext>
            </c:extLst>
          </c:dPt>
          <c:cat>
            <c:strRef>
              <c:f>'IV.52 d'!$A$13:$A$42</c:f>
              <c:strCache>
                <c:ptCount val="30"/>
                <c:pt idx="0">
                  <c:v>Netherlands</c:v>
                </c:pt>
                <c:pt idx="1">
                  <c:v>Sweden</c:v>
                </c:pt>
                <c:pt idx="2">
                  <c:v>Denmark</c:v>
                </c:pt>
                <c:pt idx="3">
                  <c:v>Slovenia</c:v>
                </c:pt>
                <c:pt idx="4">
                  <c:v>Luxembourg</c:v>
                </c:pt>
                <c:pt idx="5">
                  <c:v>Hungary</c:v>
                </c:pt>
                <c:pt idx="6">
                  <c:v>Portugal</c:v>
                </c:pt>
                <c:pt idx="7">
                  <c:v>Germany</c:v>
                </c:pt>
                <c:pt idx="8">
                  <c:v>Czech Republic</c:v>
                </c:pt>
                <c:pt idx="9">
                  <c:v>Finland</c:v>
                </c:pt>
                <c:pt idx="10">
                  <c:v>Lithuania</c:v>
                </c:pt>
                <c:pt idx="11">
                  <c:v>Ireland</c:v>
                </c:pt>
                <c:pt idx="12">
                  <c:v>Italy</c:v>
                </c:pt>
                <c:pt idx="13">
                  <c:v>Austria</c:v>
                </c:pt>
                <c:pt idx="14">
                  <c:v>United Kingdom</c:v>
                </c:pt>
                <c:pt idx="15">
                  <c:v>Latvia</c:v>
                </c:pt>
                <c:pt idx="16">
                  <c:v>Belgium</c:v>
                </c:pt>
                <c:pt idx="17">
                  <c:v>Estonia</c:v>
                </c:pt>
                <c:pt idx="18">
                  <c:v>EU average</c:v>
                </c:pt>
                <c:pt idx="19">
                  <c:v>Greece</c:v>
                </c:pt>
                <c:pt idx="20">
                  <c:v>Spain</c:v>
                </c:pt>
                <c:pt idx="21">
                  <c:v>France</c:v>
                </c:pt>
                <c:pt idx="22">
                  <c:v>V3 average</c:v>
                </c:pt>
                <c:pt idx="23">
                  <c:v>Poland</c:v>
                </c:pt>
                <c:pt idx="24">
                  <c:v>Malta</c:v>
                </c:pt>
                <c:pt idx="25">
                  <c:v>Croatia</c:v>
                </c:pt>
                <c:pt idx="26">
                  <c:v>Romania</c:v>
                </c:pt>
                <c:pt idx="27">
                  <c:v>Slovakia</c:v>
                </c:pt>
                <c:pt idx="28">
                  <c:v>Cyprus</c:v>
                </c:pt>
                <c:pt idx="29">
                  <c:v>Bulgaria</c:v>
                </c:pt>
              </c:strCache>
            </c:strRef>
          </c:cat>
          <c:val>
            <c:numRef>
              <c:f>'IV.52 d'!$B$13:$B$42</c:f>
              <c:numCache>
                <c:formatCode>0.00</c:formatCode>
                <c:ptCount val="30"/>
                <c:pt idx="0">
                  <c:v>99.616</c:v>
                </c:pt>
                <c:pt idx="1">
                  <c:v>99.166200000000003</c:v>
                </c:pt>
                <c:pt idx="2">
                  <c:v>99</c:v>
                </c:pt>
                <c:pt idx="3">
                  <c:v>97.6584</c:v>
                </c:pt>
                <c:pt idx="4">
                  <c:v>96.22</c:v>
                </c:pt>
                <c:pt idx="5">
                  <c:v>95.020600000000002</c:v>
                </c:pt>
                <c:pt idx="6">
                  <c:v>94.260199999999998</c:v>
                </c:pt>
                <c:pt idx="7">
                  <c:v>94</c:v>
                </c:pt>
                <c:pt idx="8">
                  <c:v>93.766199999999998</c:v>
                </c:pt>
                <c:pt idx="9">
                  <c:v>92.115700000000004</c:v>
                </c:pt>
                <c:pt idx="10">
                  <c:v>90.239199999999997</c:v>
                </c:pt>
                <c:pt idx="11">
                  <c:v>90.065600000000003</c:v>
                </c:pt>
                <c:pt idx="12">
                  <c:v>89.667500000000004</c:v>
                </c:pt>
                <c:pt idx="13">
                  <c:v>89.510199999999998</c:v>
                </c:pt>
                <c:pt idx="14">
                  <c:v>89.478099999999998</c:v>
                </c:pt>
                <c:pt idx="15">
                  <c:v>89.018699999999995</c:v>
                </c:pt>
                <c:pt idx="16">
                  <c:v>85.604200000000006</c:v>
                </c:pt>
                <c:pt idx="17">
                  <c:v>84.345399999999998</c:v>
                </c:pt>
                <c:pt idx="18">
                  <c:v>84.201049999999995</c:v>
                </c:pt>
                <c:pt idx="19">
                  <c:v>79.840800000000002</c:v>
                </c:pt>
                <c:pt idx="20">
                  <c:v>79.082499999999996</c:v>
                </c:pt>
                <c:pt idx="21">
                  <c:v>77.542199999999994</c:v>
                </c:pt>
                <c:pt idx="22">
                  <c:v>76.956733333333332</c:v>
                </c:pt>
                <c:pt idx="23">
                  <c:v>75.902500000000003</c:v>
                </c:pt>
                <c:pt idx="24">
                  <c:v>72</c:v>
                </c:pt>
                <c:pt idx="25">
                  <c:v>68.888999999999996</c:v>
                </c:pt>
                <c:pt idx="26">
                  <c:v>66.121099999999998</c:v>
                </c:pt>
                <c:pt idx="27">
                  <c:v>61.201500000000003</c:v>
                </c:pt>
                <c:pt idx="28">
                  <c:v>60.209800000000001</c:v>
                </c:pt>
                <c:pt idx="29">
                  <c:v>48.087800000000001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95-4F32-80AE-199E0F446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41221624"/>
        <c:axId val="541221296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'IV.52 d'!$A$13:$A$42</c:f>
              <c:strCache>
                <c:ptCount val="30"/>
                <c:pt idx="0">
                  <c:v>Netherlands</c:v>
                </c:pt>
                <c:pt idx="1">
                  <c:v>Sweden</c:v>
                </c:pt>
                <c:pt idx="2">
                  <c:v>Denmark</c:v>
                </c:pt>
                <c:pt idx="3">
                  <c:v>Slovenia</c:v>
                </c:pt>
                <c:pt idx="4">
                  <c:v>Luxembourg</c:v>
                </c:pt>
                <c:pt idx="5">
                  <c:v>Hungary</c:v>
                </c:pt>
                <c:pt idx="6">
                  <c:v>Portugal</c:v>
                </c:pt>
                <c:pt idx="7">
                  <c:v>Germany</c:v>
                </c:pt>
                <c:pt idx="8">
                  <c:v>Czech Republic</c:v>
                </c:pt>
                <c:pt idx="9">
                  <c:v>Finland</c:v>
                </c:pt>
                <c:pt idx="10">
                  <c:v>Lithuania</c:v>
                </c:pt>
                <c:pt idx="11">
                  <c:v>Ireland</c:v>
                </c:pt>
                <c:pt idx="12">
                  <c:v>Italy</c:v>
                </c:pt>
                <c:pt idx="13">
                  <c:v>Austria</c:v>
                </c:pt>
                <c:pt idx="14">
                  <c:v>United Kingdom</c:v>
                </c:pt>
                <c:pt idx="15">
                  <c:v>Latvia</c:v>
                </c:pt>
                <c:pt idx="16">
                  <c:v>Belgium</c:v>
                </c:pt>
                <c:pt idx="17">
                  <c:v>Estonia</c:v>
                </c:pt>
                <c:pt idx="18">
                  <c:v>EU average</c:v>
                </c:pt>
                <c:pt idx="19">
                  <c:v>Greece</c:v>
                </c:pt>
                <c:pt idx="20">
                  <c:v>Spain</c:v>
                </c:pt>
                <c:pt idx="21">
                  <c:v>France</c:v>
                </c:pt>
                <c:pt idx="22">
                  <c:v>V3 average</c:v>
                </c:pt>
                <c:pt idx="23">
                  <c:v>Poland</c:v>
                </c:pt>
                <c:pt idx="24">
                  <c:v>Malta</c:v>
                </c:pt>
                <c:pt idx="25">
                  <c:v>Croatia</c:v>
                </c:pt>
                <c:pt idx="26">
                  <c:v>Romania</c:v>
                </c:pt>
                <c:pt idx="27">
                  <c:v>Slovakia</c:v>
                </c:pt>
                <c:pt idx="28">
                  <c:v>Cyprus</c:v>
                </c:pt>
                <c:pt idx="29">
                  <c:v>Bulgaria</c:v>
                </c:pt>
              </c:strCache>
            </c:strRef>
          </c:cat>
          <c:val>
            <c:numRef>
              <c:f>'IV.52 d'!$F$20:$F$49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F895-4F32-80AE-199E0F446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373880"/>
        <c:axId val="555374864"/>
      </c:barChart>
      <c:catAx>
        <c:axId val="54122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1221296"/>
        <c:crosses val="autoZero"/>
        <c:auto val="1"/>
        <c:lblAlgn val="ctr"/>
        <c:lblOffset val="100"/>
        <c:noMultiLvlLbl val="0"/>
      </c:catAx>
      <c:valAx>
        <c:axId val="541221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1221624"/>
        <c:crosses val="autoZero"/>
        <c:crossBetween val="between"/>
      </c:valAx>
      <c:valAx>
        <c:axId val="55537486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5373880"/>
        <c:crosses val="max"/>
        <c:crossBetween val="between"/>
      </c:valAx>
      <c:catAx>
        <c:axId val="555373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7486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4544649054721E-2"/>
          <c:y val="5.3048251798011314E-2"/>
          <c:w val="0.89726480416765919"/>
          <c:h val="0.515328513166886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'IV.53 d'!$B$12</c:f>
              <c:strCache>
                <c:ptCount val="1"/>
                <c:pt idx="0">
                  <c:v>Connectivity</c:v>
                </c:pt>
              </c:strCache>
            </c:strRef>
          </c:tx>
          <c:spPr>
            <a:solidFill>
              <a:srgbClr val="203864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Netherlands</c:v>
                </c:pt>
                <c:pt idx="4">
                  <c:v>Luxembourg</c:v>
                </c:pt>
                <c:pt idx="5">
                  <c:v>Belgium</c:v>
                </c:pt>
                <c:pt idx="6">
                  <c:v>United Kingdom</c:v>
                </c:pt>
                <c:pt idx="7">
                  <c:v>Ireland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Lithuania</c:v>
                </c:pt>
                <c:pt idx="13">
                  <c:v>Spain</c:v>
                </c:pt>
                <c:pt idx="14">
                  <c:v>Portugal</c:v>
                </c:pt>
                <c:pt idx="15">
                  <c:v>EU average</c:v>
                </c:pt>
                <c:pt idx="16">
                  <c:v>France</c:v>
                </c:pt>
                <c:pt idx="17">
                  <c:v>Slovenia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V3 average</c:v>
                </c:pt>
                <c:pt idx="21">
                  <c:v>Slovakia</c:v>
                </c:pt>
                <c:pt idx="22">
                  <c:v>Hungary</c:v>
                </c:pt>
                <c:pt idx="23">
                  <c:v>Cyprus</c:v>
                </c:pt>
                <c:pt idx="24">
                  <c:v>Poland</c:v>
                </c:pt>
                <c:pt idx="25">
                  <c:v>Croatia</c:v>
                </c:pt>
                <c:pt idx="26">
                  <c:v>Italy</c:v>
                </c:pt>
                <c:pt idx="27">
                  <c:v>Greece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'IV.53 d'!$B$13:$B$42</c:f>
              <c:numCache>
                <c:formatCode>0.0</c:formatCode>
                <c:ptCount val="30"/>
                <c:pt idx="0">
                  <c:v>19.108499999999999</c:v>
                </c:pt>
                <c:pt idx="1">
                  <c:v>16.123000000000001</c:v>
                </c:pt>
                <c:pt idx="2">
                  <c:v>18.8767</c:v>
                </c:pt>
                <c:pt idx="3">
                  <c:v>20.429300000000001</c:v>
                </c:pt>
                <c:pt idx="4">
                  <c:v>19.6995</c:v>
                </c:pt>
                <c:pt idx="5">
                  <c:v>19.4848</c:v>
                </c:pt>
                <c:pt idx="6">
                  <c:v>18.538399999999999</c:v>
                </c:pt>
                <c:pt idx="7">
                  <c:v>16.1769</c:v>
                </c:pt>
                <c:pt idx="8">
                  <c:v>15.5543</c:v>
                </c:pt>
                <c:pt idx="9">
                  <c:v>15.866400000000001</c:v>
                </c:pt>
                <c:pt idx="10">
                  <c:v>17.884</c:v>
                </c:pt>
                <c:pt idx="11">
                  <c:v>16.983000000000001</c:v>
                </c:pt>
                <c:pt idx="12">
                  <c:v>17.6067</c:v>
                </c:pt>
                <c:pt idx="13">
                  <c:v>14.8703</c:v>
                </c:pt>
                <c:pt idx="14">
                  <c:v>16.8568</c:v>
                </c:pt>
                <c:pt idx="15">
                  <c:v>15.782</c:v>
                </c:pt>
                <c:pt idx="16">
                  <c:v>13.791499999999999</c:v>
                </c:pt>
                <c:pt idx="17">
                  <c:v>14.408200000000001</c:v>
                </c:pt>
                <c:pt idx="18">
                  <c:v>15.586</c:v>
                </c:pt>
                <c:pt idx="19">
                  <c:v>15.933999999999999</c:v>
                </c:pt>
                <c:pt idx="20">
                  <c:v>14.0745</c:v>
                </c:pt>
                <c:pt idx="21">
                  <c:v>13.529299999999999</c:v>
                </c:pt>
                <c:pt idx="22">
                  <c:v>15.896000000000001</c:v>
                </c:pt>
                <c:pt idx="23">
                  <c:v>13.651</c:v>
                </c:pt>
                <c:pt idx="24">
                  <c:v>13.1082</c:v>
                </c:pt>
                <c:pt idx="25">
                  <c:v>11.2532</c:v>
                </c:pt>
                <c:pt idx="26">
                  <c:v>13.4549</c:v>
                </c:pt>
                <c:pt idx="27">
                  <c:v>12.0014</c:v>
                </c:pt>
                <c:pt idx="28">
                  <c:v>13.077400000000001</c:v>
                </c:pt>
                <c:pt idx="29">
                  <c:v>13.5374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A-4A98-B451-7D7A6E30191F}"/>
            </c:ext>
          </c:extLst>
        </c:ser>
        <c:ser>
          <c:idx val="1"/>
          <c:order val="1"/>
          <c:tx>
            <c:strRef>
              <c:f>'IV.53 d'!$C$12</c:f>
              <c:strCache>
                <c:ptCount val="1"/>
                <c:pt idx="0">
                  <c:v>Digital skills of human capital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Netherlands</c:v>
                </c:pt>
                <c:pt idx="4">
                  <c:v>Luxembourg</c:v>
                </c:pt>
                <c:pt idx="5">
                  <c:v>Belgium</c:v>
                </c:pt>
                <c:pt idx="6">
                  <c:v>United Kingdom</c:v>
                </c:pt>
                <c:pt idx="7">
                  <c:v>Ireland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Lithuania</c:v>
                </c:pt>
                <c:pt idx="13">
                  <c:v>Spain</c:v>
                </c:pt>
                <c:pt idx="14">
                  <c:v>Portugal</c:v>
                </c:pt>
                <c:pt idx="15">
                  <c:v>EU average</c:v>
                </c:pt>
                <c:pt idx="16">
                  <c:v>France</c:v>
                </c:pt>
                <c:pt idx="17">
                  <c:v>Slovenia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V3 average</c:v>
                </c:pt>
                <c:pt idx="21">
                  <c:v>Slovakia</c:v>
                </c:pt>
                <c:pt idx="22">
                  <c:v>Hungary</c:v>
                </c:pt>
                <c:pt idx="23">
                  <c:v>Cyprus</c:v>
                </c:pt>
                <c:pt idx="24">
                  <c:v>Poland</c:v>
                </c:pt>
                <c:pt idx="25">
                  <c:v>Croatia</c:v>
                </c:pt>
                <c:pt idx="26">
                  <c:v>Italy</c:v>
                </c:pt>
                <c:pt idx="27">
                  <c:v>Greece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'IV.53 d'!$C$13:$C$42</c:f>
              <c:numCache>
                <c:formatCode>0.0</c:formatCode>
                <c:ptCount val="30"/>
                <c:pt idx="0">
                  <c:v>17.224900000000002</c:v>
                </c:pt>
                <c:pt idx="1">
                  <c:v>19.1065</c:v>
                </c:pt>
                <c:pt idx="2">
                  <c:v>17.325700000000001</c:v>
                </c:pt>
                <c:pt idx="3">
                  <c:v>16.211099999999998</c:v>
                </c:pt>
                <c:pt idx="4">
                  <c:v>18.307500000000001</c:v>
                </c:pt>
                <c:pt idx="5">
                  <c:v>14.310700000000001</c:v>
                </c:pt>
                <c:pt idx="6">
                  <c:v>17.836200000000002</c:v>
                </c:pt>
                <c:pt idx="7">
                  <c:v>14.0121</c:v>
                </c:pt>
                <c:pt idx="8">
                  <c:v>14.4909</c:v>
                </c:pt>
                <c:pt idx="9">
                  <c:v>15.532999999999999</c:v>
                </c:pt>
                <c:pt idx="10">
                  <c:v>15.300700000000001</c:v>
                </c:pt>
                <c:pt idx="11">
                  <c:v>12.3932</c:v>
                </c:pt>
                <c:pt idx="12">
                  <c:v>11.258800000000001</c:v>
                </c:pt>
                <c:pt idx="13">
                  <c:v>12.5085</c:v>
                </c:pt>
                <c:pt idx="14">
                  <c:v>11.1326</c:v>
                </c:pt>
                <c:pt idx="15">
                  <c:v>13.638999999999999</c:v>
                </c:pt>
                <c:pt idx="16">
                  <c:v>14.7067</c:v>
                </c:pt>
                <c:pt idx="17">
                  <c:v>13.0253</c:v>
                </c:pt>
                <c:pt idx="18">
                  <c:v>13.2807</c:v>
                </c:pt>
                <c:pt idx="19">
                  <c:v>10.920400000000001</c:v>
                </c:pt>
                <c:pt idx="20">
                  <c:v>12.344933333333332</c:v>
                </c:pt>
                <c:pt idx="21">
                  <c:v>12.558199999999999</c:v>
                </c:pt>
                <c:pt idx="22">
                  <c:v>12.1562</c:v>
                </c:pt>
                <c:pt idx="23">
                  <c:v>9.6326499999999999</c:v>
                </c:pt>
                <c:pt idx="24">
                  <c:v>11.1959</c:v>
                </c:pt>
                <c:pt idx="25">
                  <c:v>11.4773</c:v>
                </c:pt>
                <c:pt idx="26">
                  <c:v>9.8881399999999999</c:v>
                </c:pt>
                <c:pt idx="27">
                  <c:v>9.1786999999999992</c:v>
                </c:pt>
                <c:pt idx="28">
                  <c:v>7.6944800000000004</c:v>
                </c:pt>
                <c:pt idx="29">
                  <c:v>7.6260599999999998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A-4A98-B451-7D7A6E30191F}"/>
            </c:ext>
          </c:extLst>
        </c:ser>
        <c:ser>
          <c:idx val="2"/>
          <c:order val="2"/>
          <c:tx>
            <c:strRef>
              <c:f>'IV.53 d'!$D$12</c:f>
              <c:strCache>
                <c:ptCount val="1"/>
                <c:pt idx="0">
                  <c:v>Use of internet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Netherlands</c:v>
                </c:pt>
                <c:pt idx="4">
                  <c:v>Luxembourg</c:v>
                </c:pt>
                <c:pt idx="5">
                  <c:v>Belgium</c:v>
                </c:pt>
                <c:pt idx="6">
                  <c:v>United Kingdom</c:v>
                </c:pt>
                <c:pt idx="7">
                  <c:v>Ireland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Lithuania</c:v>
                </c:pt>
                <c:pt idx="13">
                  <c:v>Spain</c:v>
                </c:pt>
                <c:pt idx="14">
                  <c:v>Portugal</c:v>
                </c:pt>
                <c:pt idx="15">
                  <c:v>EU average</c:v>
                </c:pt>
                <c:pt idx="16">
                  <c:v>France</c:v>
                </c:pt>
                <c:pt idx="17">
                  <c:v>Slovenia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V3 average</c:v>
                </c:pt>
                <c:pt idx="21">
                  <c:v>Slovakia</c:v>
                </c:pt>
                <c:pt idx="22">
                  <c:v>Hungary</c:v>
                </c:pt>
                <c:pt idx="23">
                  <c:v>Cyprus</c:v>
                </c:pt>
                <c:pt idx="24">
                  <c:v>Poland</c:v>
                </c:pt>
                <c:pt idx="25">
                  <c:v>Croatia</c:v>
                </c:pt>
                <c:pt idx="26">
                  <c:v>Italy</c:v>
                </c:pt>
                <c:pt idx="27">
                  <c:v>Greece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'IV.53 d'!$D$13:$D$42</c:f>
              <c:numCache>
                <c:formatCode>0.0</c:formatCode>
                <c:ptCount val="30"/>
                <c:pt idx="0">
                  <c:v>10.797800000000001</c:v>
                </c:pt>
                <c:pt idx="1">
                  <c:v>9.26783</c:v>
                </c:pt>
                <c:pt idx="2">
                  <c:v>10.7133</c:v>
                </c:pt>
                <c:pt idx="3">
                  <c:v>9.3336699999999997</c:v>
                </c:pt>
                <c:pt idx="4">
                  <c:v>9.5777000000000001</c:v>
                </c:pt>
                <c:pt idx="5">
                  <c:v>7.7780300000000002</c:v>
                </c:pt>
                <c:pt idx="6">
                  <c:v>8.9143100000000004</c:v>
                </c:pt>
                <c:pt idx="7">
                  <c:v>7.1669900000000002</c:v>
                </c:pt>
                <c:pt idx="8">
                  <c:v>8.9978099999999994</c:v>
                </c:pt>
                <c:pt idx="9">
                  <c:v>6.5835699999999999</c:v>
                </c:pt>
                <c:pt idx="10">
                  <c:v>7.0886500000000003</c:v>
                </c:pt>
                <c:pt idx="11">
                  <c:v>8.7999100000000006</c:v>
                </c:pt>
                <c:pt idx="12">
                  <c:v>8.3409800000000001</c:v>
                </c:pt>
                <c:pt idx="13">
                  <c:v>7.1180899999999996</c:v>
                </c:pt>
                <c:pt idx="14">
                  <c:v>6.5906599999999997</c:v>
                </c:pt>
                <c:pt idx="15">
                  <c:v>7.1288</c:v>
                </c:pt>
                <c:pt idx="16">
                  <c:v>6.0471399999999997</c:v>
                </c:pt>
                <c:pt idx="17">
                  <c:v>6.2140000000000004</c:v>
                </c:pt>
                <c:pt idx="18">
                  <c:v>6.2707600000000001</c:v>
                </c:pt>
                <c:pt idx="19">
                  <c:v>8.1742799999999995</c:v>
                </c:pt>
                <c:pt idx="20">
                  <c:v>6.5784633333333327</c:v>
                </c:pt>
                <c:pt idx="21">
                  <c:v>7.4043799999999997</c:v>
                </c:pt>
                <c:pt idx="22">
                  <c:v>7.7591099999999997</c:v>
                </c:pt>
                <c:pt idx="23">
                  <c:v>7.63002</c:v>
                </c:pt>
                <c:pt idx="24">
                  <c:v>6.0602499999999999</c:v>
                </c:pt>
                <c:pt idx="25">
                  <c:v>7.5309400000000002</c:v>
                </c:pt>
                <c:pt idx="26">
                  <c:v>5.4156500000000003</c:v>
                </c:pt>
                <c:pt idx="27">
                  <c:v>6.2974500000000004</c:v>
                </c:pt>
                <c:pt idx="28">
                  <c:v>5.7903099999999998</c:v>
                </c:pt>
                <c:pt idx="29">
                  <c:v>4.3558700000000004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A-4A98-B451-7D7A6E30191F}"/>
            </c:ext>
          </c:extLst>
        </c:ser>
        <c:ser>
          <c:idx val="3"/>
          <c:order val="3"/>
          <c:tx>
            <c:strRef>
              <c:f>'IV.53 d'!$E$12</c:f>
              <c:strCache>
                <c:ptCount val="1"/>
                <c:pt idx="0">
                  <c:v>Integration of digital technology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Netherlands</c:v>
                </c:pt>
                <c:pt idx="4">
                  <c:v>Luxembourg</c:v>
                </c:pt>
                <c:pt idx="5">
                  <c:v>Belgium</c:v>
                </c:pt>
                <c:pt idx="6">
                  <c:v>United Kingdom</c:v>
                </c:pt>
                <c:pt idx="7">
                  <c:v>Ireland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Lithuania</c:v>
                </c:pt>
                <c:pt idx="13">
                  <c:v>Spain</c:v>
                </c:pt>
                <c:pt idx="14">
                  <c:v>Portugal</c:v>
                </c:pt>
                <c:pt idx="15">
                  <c:v>EU average</c:v>
                </c:pt>
                <c:pt idx="16">
                  <c:v>France</c:v>
                </c:pt>
                <c:pt idx="17">
                  <c:v>Slovenia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V3 average</c:v>
                </c:pt>
                <c:pt idx="21">
                  <c:v>Slovakia</c:v>
                </c:pt>
                <c:pt idx="22">
                  <c:v>Hungary</c:v>
                </c:pt>
                <c:pt idx="23">
                  <c:v>Cyprus</c:v>
                </c:pt>
                <c:pt idx="24">
                  <c:v>Poland</c:v>
                </c:pt>
                <c:pt idx="25">
                  <c:v>Croatia</c:v>
                </c:pt>
                <c:pt idx="26">
                  <c:v>Italy</c:v>
                </c:pt>
                <c:pt idx="27">
                  <c:v>Greece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'IV.53 d'!$E$13:$E$42</c:f>
              <c:numCache>
                <c:formatCode>0.0</c:formatCode>
                <c:ptCount val="30"/>
                <c:pt idx="0">
                  <c:v>12.472899999999999</c:v>
                </c:pt>
                <c:pt idx="1">
                  <c:v>11.1302</c:v>
                </c:pt>
                <c:pt idx="2">
                  <c:v>10.7654</c:v>
                </c:pt>
                <c:pt idx="3">
                  <c:v>9.5912699999999997</c:v>
                </c:pt>
                <c:pt idx="4">
                  <c:v>5.9709300000000001</c:v>
                </c:pt>
                <c:pt idx="5">
                  <c:v>10.388999999999999</c:v>
                </c:pt>
                <c:pt idx="6">
                  <c:v>7.3901399999999997</c:v>
                </c:pt>
                <c:pt idx="7">
                  <c:v>11.1477</c:v>
                </c:pt>
                <c:pt idx="8">
                  <c:v>6.3295000000000003</c:v>
                </c:pt>
                <c:pt idx="9">
                  <c:v>7.8706500000000004</c:v>
                </c:pt>
                <c:pt idx="10">
                  <c:v>8.5563800000000008</c:v>
                </c:pt>
                <c:pt idx="11">
                  <c:v>8.0249699999999997</c:v>
                </c:pt>
                <c:pt idx="12">
                  <c:v>8.8177000000000003</c:v>
                </c:pt>
                <c:pt idx="13">
                  <c:v>8.3345199999999995</c:v>
                </c:pt>
                <c:pt idx="14">
                  <c:v>8.5717800000000004</c:v>
                </c:pt>
                <c:pt idx="15">
                  <c:v>7.4671200000000004</c:v>
                </c:pt>
                <c:pt idx="16">
                  <c:v>6.9449699999999996</c:v>
                </c:pt>
                <c:pt idx="17">
                  <c:v>9.1988000000000003</c:v>
                </c:pt>
                <c:pt idx="18">
                  <c:v>8.1624599999999994</c:v>
                </c:pt>
                <c:pt idx="19">
                  <c:v>4.5467599999999999</c:v>
                </c:pt>
                <c:pt idx="20">
                  <c:v>6.178046666666666</c:v>
                </c:pt>
                <c:pt idx="21">
                  <c:v>6.0497699999999996</c:v>
                </c:pt>
                <c:pt idx="22">
                  <c:v>4.7064300000000001</c:v>
                </c:pt>
                <c:pt idx="23">
                  <c:v>6.84565</c:v>
                </c:pt>
                <c:pt idx="24">
                  <c:v>4.3219099999999999</c:v>
                </c:pt>
                <c:pt idx="25">
                  <c:v>6.9161900000000003</c:v>
                </c:pt>
                <c:pt idx="26">
                  <c:v>6.5966899999999997</c:v>
                </c:pt>
                <c:pt idx="27">
                  <c:v>4.8735299999999997</c:v>
                </c:pt>
                <c:pt idx="28">
                  <c:v>4.4976399999999996</c:v>
                </c:pt>
                <c:pt idx="29">
                  <c:v>3.72329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2A-4A98-B451-7D7A6E30191F}"/>
            </c:ext>
          </c:extLst>
        </c:ser>
        <c:ser>
          <c:idx val="4"/>
          <c:order val="4"/>
          <c:tx>
            <c:strRef>
              <c:f>'IV.53 d'!$F$12</c:f>
              <c:strCache>
                <c:ptCount val="1"/>
                <c:pt idx="0">
                  <c:v>Digital public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Netherlands</c:v>
                </c:pt>
                <c:pt idx="4">
                  <c:v>Luxembourg</c:v>
                </c:pt>
                <c:pt idx="5">
                  <c:v>Belgium</c:v>
                </c:pt>
                <c:pt idx="6">
                  <c:v>United Kingdom</c:v>
                </c:pt>
                <c:pt idx="7">
                  <c:v>Ireland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Lithuania</c:v>
                </c:pt>
                <c:pt idx="13">
                  <c:v>Spain</c:v>
                </c:pt>
                <c:pt idx="14">
                  <c:v>Portugal</c:v>
                </c:pt>
                <c:pt idx="15">
                  <c:v>EU average</c:v>
                </c:pt>
                <c:pt idx="16">
                  <c:v>France</c:v>
                </c:pt>
                <c:pt idx="17">
                  <c:v>Slovenia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V3 average</c:v>
                </c:pt>
                <c:pt idx="21">
                  <c:v>Slovakia</c:v>
                </c:pt>
                <c:pt idx="22">
                  <c:v>Hungary</c:v>
                </c:pt>
                <c:pt idx="23">
                  <c:v>Cyprus</c:v>
                </c:pt>
                <c:pt idx="24">
                  <c:v>Poland</c:v>
                </c:pt>
                <c:pt idx="25">
                  <c:v>Croatia</c:v>
                </c:pt>
                <c:pt idx="26">
                  <c:v>Italy</c:v>
                </c:pt>
                <c:pt idx="27">
                  <c:v>Greece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'IV.53 d'!$F$13:$F$42</c:f>
              <c:numCache>
                <c:formatCode>0.0</c:formatCode>
                <c:ptCount val="30"/>
                <c:pt idx="0">
                  <c:v>11.076499999999999</c:v>
                </c:pt>
                <c:pt idx="1">
                  <c:v>12.231</c:v>
                </c:pt>
                <c:pt idx="2">
                  <c:v>9.8077199999999998</c:v>
                </c:pt>
                <c:pt idx="3">
                  <c:v>11.506</c:v>
                </c:pt>
                <c:pt idx="4">
                  <c:v>7.2891700000000004</c:v>
                </c:pt>
                <c:pt idx="5">
                  <c:v>8.5998000000000001</c:v>
                </c:pt>
                <c:pt idx="6">
                  <c:v>7.4808700000000004</c:v>
                </c:pt>
                <c:pt idx="7">
                  <c:v>10.118600000000001</c:v>
                </c:pt>
                <c:pt idx="8">
                  <c:v>12.5633</c:v>
                </c:pt>
                <c:pt idx="9">
                  <c:v>10.9659</c:v>
                </c:pt>
                <c:pt idx="10">
                  <c:v>6.9366500000000002</c:v>
                </c:pt>
                <c:pt idx="11">
                  <c:v>9.2032799999999995</c:v>
                </c:pt>
                <c:pt idx="12">
                  <c:v>9.3352000000000004</c:v>
                </c:pt>
                <c:pt idx="13">
                  <c:v>10.8714</c:v>
                </c:pt>
                <c:pt idx="14">
                  <c:v>9.7377500000000001</c:v>
                </c:pt>
                <c:pt idx="15">
                  <c:v>8.2352600000000002</c:v>
                </c:pt>
                <c:pt idx="16">
                  <c:v>9.7399400000000007</c:v>
                </c:pt>
                <c:pt idx="17">
                  <c:v>7.6641300000000001</c:v>
                </c:pt>
                <c:pt idx="18">
                  <c:v>6.6614899999999997</c:v>
                </c:pt>
                <c:pt idx="19">
                  <c:v>7.6996200000000004</c:v>
                </c:pt>
                <c:pt idx="20">
                  <c:v>6.9780699999999998</c:v>
                </c:pt>
                <c:pt idx="21">
                  <c:v>6.3681700000000001</c:v>
                </c:pt>
                <c:pt idx="22">
                  <c:v>5.32064</c:v>
                </c:pt>
                <c:pt idx="23">
                  <c:v>7.5107100000000004</c:v>
                </c:pt>
                <c:pt idx="24">
                  <c:v>7.9045500000000004</c:v>
                </c:pt>
                <c:pt idx="25">
                  <c:v>5.3543799999999999</c:v>
                </c:pt>
                <c:pt idx="26">
                  <c:v>6.66866</c:v>
                </c:pt>
                <c:pt idx="27">
                  <c:v>6.1066900000000004</c:v>
                </c:pt>
                <c:pt idx="28">
                  <c:v>5.96645</c:v>
                </c:pt>
                <c:pt idx="29">
                  <c:v>3.97512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A-4A98-B451-7D7A6E30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680144"/>
        <c:axId val="616680472"/>
      </c:barChart>
      <c:barChart>
        <c:barDir val="col"/>
        <c:grouping val="stacked"/>
        <c:varyColors val="0"/>
        <c:ser>
          <c:idx val="5"/>
          <c:order val="5"/>
          <c:tx>
            <c:strRef>
              <c:f>'IV.53 d'!$G$12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Netherlands</c:v>
                </c:pt>
                <c:pt idx="4">
                  <c:v>Luxembourg</c:v>
                </c:pt>
                <c:pt idx="5">
                  <c:v>Belgium</c:v>
                </c:pt>
                <c:pt idx="6">
                  <c:v>United Kingdom</c:v>
                </c:pt>
                <c:pt idx="7">
                  <c:v>Ireland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Lithuania</c:v>
                </c:pt>
                <c:pt idx="13">
                  <c:v>Spain</c:v>
                </c:pt>
                <c:pt idx="14">
                  <c:v>Portugal</c:v>
                </c:pt>
                <c:pt idx="15">
                  <c:v>EU average</c:v>
                </c:pt>
                <c:pt idx="16">
                  <c:v>France</c:v>
                </c:pt>
                <c:pt idx="17">
                  <c:v>Slovenia</c:v>
                </c:pt>
                <c:pt idx="18">
                  <c:v>Czech Republic</c:v>
                </c:pt>
                <c:pt idx="19">
                  <c:v>Latvia</c:v>
                </c:pt>
                <c:pt idx="20">
                  <c:v>V3 average</c:v>
                </c:pt>
                <c:pt idx="21">
                  <c:v>Slovakia</c:v>
                </c:pt>
                <c:pt idx="22">
                  <c:v>Hungary</c:v>
                </c:pt>
                <c:pt idx="23">
                  <c:v>Cyprus</c:v>
                </c:pt>
                <c:pt idx="24">
                  <c:v>Poland</c:v>
                </c:pt>
                <c:pt idx="25">
                  <c:v>Croatia</c:v>
                </c:pt>
                <c:pt idx="26">
                  <c:v>Italy</c:v>
                </c:pt>
                <c:pt idx="27">
                  <c:v>Greece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'IV.53 d'!$G$13:$G$42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2A-4A98-B451-7D7A6E30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805512"/>
        <c:axId val="576804528"/>
      </c:barChart>
      <c:catAx>
        <c:axId val="6166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16680472"/>
        <c:crosses val="autoZero"/>
        <c:auto val="1"/>
        <c:lblAlgn val="ctr"/>
        <c:lblOffset val="100"/>
        <c:noMultiLvlLbl val="0"/>
      </c:catAx>
      <c:valAx>
        <c:axId val="61668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16680144"/>
        <c:crosses val="autoZero"/>
        <c:crossBetween val="between"/>
      </c:valAx>
      <c:valAx>
        <c:axId val="576804528"/>
        <c:scaling>
          <c:orientation val="minMax"/>
          <c:max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76805512"/>
        <c:crosses val="max"/>
        <c:crossBetween val="between"/>
      </c:valAx>
      <c:catAx>
        <c:axId val="576805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80452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8015668798534685"/>
          <c:w val="1"/>
          <c:h val="0.1198433120146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2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0915" cy="56762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921E76-3D4A-4397-B42C-8B945451BB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0.04905</cdr:x>
      <cdr:y>0.01541</cdr:y>
    </cdr:from>
    <cdr:to>
      <cdr:x>0.26417</cdr:x>
      <cdr:y>0.06722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FACAC3-6562-4D48-B58A-772878B5978E}"/>
            </a:ext>
          </a:extLst>
        </cdr:cNvPr>
        <cdr:cNvSpPr txBox="1"/>
      </cdr:nvSpPr>
      <cdr:spPr>
        <a:xfrm xmlns:a="http://schemas.openxmlformats.org/drawingml/2006/main">
          <a:off x="425783" y="87455"/>
          <a:ext cx="1867438" cy="294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as percent of</a:t>
          </a:r>
          <a:r>
            <a:rPr lang="hu-HU" sz="1600" baseline="0">
              <a:latin typeface="Trebuchet MS" panose="020B0603020202020204" pitchFamily="34" charset="0"/>
            </a:rPr>
            <a:t> GDP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0.74208</cdr:x>
      <cdr:y>0.01456</cdr:y>
    </cdr:from>
    <cdr:to>
      <cdr:x>0.96481</cdr:x>
      <cdr:y>0.06638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2C634E5-46E8-450E-8BFD-7D000EAAE4DD}"/>
            </a:ext>
          </a:extLst>
        </cdr:cNvPr>
        <cdr:cNvSpPr txBox="1"/>
      </cdr:nvSpPr>
      <cdr:spPr>
        <a:xfrm xmlns:a="http://schemas.openxmlformats.org/drawingml/2006/main">
          <a:off x="6441901" y="82622"/>
          <a:ext cx="1933500" cy="294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as percent of GDP</a:t>
          </a:r>
        </a:p>
      </cdr:txBody>
    </cdr:sp>
  </cdr:relSizeAnchor>
  <cdr:relSizeAnchor xmlns:cdr="http://schemas.openxmlformats.org/drawingml/2006/chartDrawing">
    <cdr:from>
      <cdr:x>0.06346</cdr:x>
      <cdr:y>0.25705</cdr:y>
    </cdr:from>
    <cdr:to>
      <cdr:x>0.2651</cdr:x>
      <cdr:y>0.28997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0FC0FFD-5227-4D56-93C8-811AD70B166F}"/>
            </a:ext>
          </a:extLst>
        </cdr:cNvPr>
        <cdr:cNvSpPr txBox="1"/>
      </cdr:nvSpPr>
      <cdr:spPr>
        <a:xfrm xmlns:a="http://schemas.openxmlformats.org/drawingml/2006/main">
          <a:off x="590550" y="1562100"/>
          <a:ext cx="1876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0.06822</cdr:x>
      <cdr:y>0.49351</cdr:y>
    </cdr:from>
    <cdr:to>
      <cdr:x>0.29821</cdr:x>
      <cdr:y>0.52956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AAAFD62-A911-4CB7-B850-E14BE7E41D80}"/>
            </a:ext>
          </a:extLst>
        </cdr:cNvPr>
        <cdr:cNvSpPr txBox="1"/>
      </cdr:nvSpPr>
      <cdr:spPr>
        <a:xfrm xmlns:a="http://schemas.openxmlformats.org/drawingml/2006/main">
          <a:off x="592194" y="2801286"/>
          <a:ext cx="1996524" cy="204630"/>
        </a:xfrm>
        <a:prstGeom xmlns:a="http://schemas.openxmlformats.org/drawingml/2006/main" prst="rect">
          <a:avLst/>
        </a:prstGeom>
        <a:solidFill xmlns:a="http://schemas.openxmlformats.org/drawingml/2006/main">
          <a:srgbClr val="AC9F70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100" b="0">
              <a:solidFill>
                <a:schemeClr val="bg1"/>
              </a:solidFill>
              <a:latin typeface="Trebuchet MS" panose="020B0603020202020204" pitchFamily="34" charset="0"/>
            </a:rPr>
            <a:t>Target of V3 countries in 2020</a:t>
          </a:r>
        </a:p>
      </cdr:txBody>
    </cdr:sp>
  </cdr:relSizeAnchor>
  <cdr:relSizeAnchor xmlns:cdr="http://schemas.openxmlformats.org/drawingml/2006/chartDrawing">
    <cdr:from>
      <cdr:x>0.06818</cdr:x>
      <cdr:y>0.3485</cdr:y>
    </cdr:from>
    <cdr:to>
      <cdr:x>0.2991</cdr:x>
      <cdr:y>0.3872</cdr:y>
    </cdr:to>
    <cdr:sp macro="" textlink="">
      <cdr:nvSpPr>
        <cdr:cNvPr id="9" name="Rectangle 3">
          <a:extLst xmlns:a="http://schemas.openxmlformats.org/drawingml/2006/main">
            <a:ext uri="{FF2B5EF4-FFF2-40B4-BE49-F238E27FC236}">
              <a16:creationId xmlns:a16="http://schemas.microsoft.com/office/drawing/2014/main" id="{89428CDF-66B8-42AC-A9D6-DBB839BCF529}"/>
            </a:ext>
          </a:extLst>
        </cdr:cNvPr>
        <cdr:cNvSpPr/>
      </cdr:nvSpPr>
      <cdr:spPr>
        <a:xfrm xmlns:a="http://schemas.openxmlformats.org/drawingml/2006/main">
          <a:off x="634387" y="2117872"/>
          <a:ext cx="2148570" cy="235184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Target of</a:t>
          </a:r>
          <a:r>
            <a:rPr lang="hu-HU" baseline="0">
              <a:latin typeface="Trebuchet MS" panose="020B0603020202020204" pitchFamily="34" charset="0"/>
            </a:rPr>
            <a:t> Hungary in 2020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0.06903</cdr:x>
      <cdr:y>0.12413</cdr:y>
    </cdr:from>
    <cdr:to>
      <cdr:x>0.29999</cdr:x>
      <cdr:y>0.16282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BE4DC576-D974-4EC5-BCCE-3B683019C10C}"/>
            </a:ext>
          </a:extLst>
        </cdr:cNvPr>
        <cdr:cNvSpPr/>
      </cdr:nvSpPr>
      <cdr:spPr>
        <a:xfrm xmlns:a="http://schemas.openxmlformats.org/drawingml/2006/main">
          <a:off x="642296" y="754351"/>
          <a:ext cx="2148943" cy="235124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Target of</a:t>
          </a:r>
          <a:r>
            <a:rPr lang="hu-HU" baseline="0">
              <a:latin typeface="Trebuchet MS" panose="020B0603020202020204" pitchFamily="34" charset="0"/>
            </a:rPr>
            <a:t> the EU in 2020</a:t>
          </a:r>
          <a:endParaRPr lang="hu-HU">
            <a:latin typeface="Trebuchet MS" panose="020B0603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A6175-5974-4B0B-AFE9-042717C3CB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89C9BF-6A89-448C-B547-69FBD1BBB0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22798-6190-42AF-B5D7-E652D95199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0.05462</cdr:x>
      <cdr:y>0.00258</cdr:y>
    </cdr:from>
    <cdr:to>
      <cdr:x>0.30504</cdr:x>
      <cdr:y>0.05026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FFF570-6ED5-438E-BF67-BDE902DA7118}"/>
            </a:ext>
          </a:extLst>
        </cdr:cNvPr>
        <cdr:cNvSpPr txBox="1"/>
      </cdr:nvSpPr>
      <cdr:spPr>
        <a:xfrm xmlns:a="http://schemas.openxmlformats.org/drawingml/2006/main">
          <a:off x="507462" y="15611"/>
          <a:ext cx="2326616" cy="2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pieces / million</a:t>
          </a:r>
          <a:r>
            <a:rPr lang="hu-HU" sz="1600" baseline="0">
              <a:latin typeface="Trebuchet MS" panose="020B0603020202020204" pitchFamily="34" charset="0"/>
            </a:rPr>
            <a:t> people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0.7</cdr:x>
      <cdr:y>0.00065</cdr:y>
    </cdr:from>
    <cdr:to>
      <cdr:x>0.95757</cdr:x>
      <cdr:y>0.04833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165E926-49AC-43C8-8416-8E8354DBC0E7}"/>
            </a:ext>
          </a:extLst>
        </cdr:cNvPr>
        <cdr:cNvSpPr txBox="1"/>
      </cdr:nvSpPr>
      <cdr:spPr>
        <a:xfrm xmlns:a="http://schemas.openxmlformats.org/drawingml/2006/main">
          <a:off x="6503545" y="3933"/>
          <a:ext cx="2393026" cy="2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pieces / million people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3625" cy="5667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0132C-58B7-4D9C-8770-DE1570CBF7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0.05042</cdr:x>
      <cdr:y>0.00773</cdr:y>
    </cdr:from>
    <cdr:to>
      <cdr:x>0.31371</cdr:x>
      <cdr:y>0.06057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EF9729-CE53-4642-859A-BADF2D4437D8}"/>
            </a:ext>
          </a:extLst>
        </cdr:cNvPr>
        <cdr:cNvSpPr txBox="1"/>
      </cdr:nvSpPr>
      <cdr:spPr>
        <a:xfrm xmlns:a="http://schemas.openxmlformats.org/drawingml/2006/main">
          <a:off x="437828" y="43809"/>
          <a:ext cx="2286322" cy="299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percent,</a:t>
          </a:r>
          <a:r>
            <a:rPr lang="hu-HU" sz="1600" baseline="0">
              <a:latin typeface="Trebuchet MS" panose="020B0603020202020204" pitchFamily="34" charset="0"/>
            </a:rPr>
            <a:t> EU2010 = 100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0.69104</cdr:x>
      <cdr:y>0.0071</cdr:y>
    </cdr:from>
    <cdr:to>
      <cdr:x>0.95421</cdr:x>
      <cdr:y>0.05993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BF84391-BAB7-4365-9600-401F65B7DBA2}"/>
            </a:ext>
          </a:extLst>
        </cdr:cNvPr>
        <cdr:cNvSpPr txBox="1"/>
      </cdr:nvSpPr>
      <cdr:spPr>
        <a:xfrm xmlns:a="http://schemas.openxmlformats.org/drawingml/2006/main">
          <a:off x="6000750" y="40238"/>
          <a:ext cx="2285252" cy="299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percent,</a:t>
          </a:r>
          <a:r>
            <a:rPr lang="hu-HU" sz="1600" baseline="0">
              <a:latin typeface="Trebuchet MS" panose="020B0603020202020204" pitchFamily="34" charset="0"/>
            </a:rPr>
            <a:t> EU2010 = 100</a:t>
          </a:r>
          <a:endParaRPr lang="hu-HU" sz="1600">
            <a:latin typeface="Trebuchet MS" panose="020B0603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D8986A-79A9-471C-AEB6-95D171F3A2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0.0437</cdr:x>
      <cdr:y>0.00387</cdr:y>
    </cdr:from>
    <cdr:to>
      <cdr:x>0.14874</cdr:x>
      <cdr:y>0.05799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90592E0-4B5B-46C2-82AD-389CC5027447}"/>
            </a:ext>
          </a:extLst>
        </cdr:cNvPr>
        <cdr:cNvSpPr txBox="1"/>
      </cdr:nvSpPr>
      <cdr:spPr>
        <a:xfrm xmlns:a="http://schemas.openxmlformats.org/drawingml/2006/main">
          <a:off x="406006" y="23416"/>
          <a:ext cx="975899" cy="327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0.85126</cdr:x>
      <cdr:y>0.00581</cdr:y>
    </cdr:from>
    <cdr:to>
      <cdr:x>0.95925</cdr:x>
      <cdr:y>0.05993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40DB96-8215-40D9-83EF-6C294291D812}"/>
            </a:ext>
          </a:extLst>
        </cdr:cNvPr>
        <cdr:cNvSpPr txBox="1"/>
      </cdr:nvSpPr>
      <cdr:spPr>
        <a:xfrm xmlns:a="http://schemas.openxmlformats.org/drawingml/2006/main">
          <a:off x="7908873" y="35155"/>
          <a:ext cx="1003307" cy="327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37AC8-6C64-48A9-8C03-857118C834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22B26F-8F13-46A3-BE5F-ACD083F38C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0.39419</cdr:x>
      <cdr:y>0.29173</cdr:y>
    </cdr:from>
    <cdr:to>
      <cdr:x>0.45933</cdr:x>
      <cdr:y>0.33577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67F1DD-6493-4A5A-B09C-92B92B32DB6C}"/>
            </a:ext>
          </a:extLst>
        </cdr:cNvPr>
        <cdr:cNvSpPr txBox="1"/>
      </cdr:nvSpPr>
      <cdr:spPr>
        <a:xfrm xmlns:a="http://schemas.openxmlformats.org/drawingml/2006/main">
          <a:off x="3662363" y="1765164"/>
          <a:ext cx="605201" cy="266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POL</a:t>
          </a:r>
        </a:p>
      </cdr:txBody>
    </cdr:sp>
  </cdr:relSizeAnchor>
  <cdr:relSizeAnchor xmlns:cdr="http://schemas.openxmlformats.org/drawingml/2006/chartDrawing">
    <cdr:from>
      <cdr:x>0.31284</cdr:x>
      <cdr:y>0.46205</cdr:y>
    </cdr:from>
    <cdr:to>
      <cdr:x>0.37629</cdr:x>
      <cdr:y>0.5061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3D8B389-5B42-4971-BE76-E4468A963B4C}"/>
            </a:ext>
          </a:extLst>
        </cdr:cNvPr>
        <cdr:cNvSpPr txBox="1"/>
      </cdr:nvSpPr>
      <cdr:spPr>
        <a:xfrm xmlns:a="http://schemas.openxmlformats.org/drawingml/2006/main">
          <a:off x="2906537" y="2795706"/>
          <a:ext cx="589500" cy="266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SVK</a:t>
          </a:r>
        </a:p>
      </cdr:txBody>
    </cdr:sp>
  </cdr:relSizeAnchor>
  <cdr:relSizeAnchor xmlns:cdr="http://schemas.openxmlformats.org/drawingml/2006/chartDrawing">
    <cdr:from>
      <cdr:x>0.36954</cdr:x>
      <cdr:y>0.41677</cdr:y>
    </cdr:from>
    <cdr:to>
      <cdr:x>0.42876</cdr:x>
      <cdr:y>0.45692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F1D04AC-F161-4744-A689-D43C85E5F4CD}"/>
            </a:ext>
          </a:extLst>
        </cdr:cNvPr>
        <cdr:cNvSpPr txBox="1"/>
      </cdr:nvSpPr>
      <cdr:spPr>
        <a:xfrm xmlns:a="http://schemas.openxmlformats.org/drawingml/2006/main">
          <a:off x="3433330" y="2521735"/>
          <a:ext cx="550200" cy="242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CZE</a:t>
          </a:r>
        </a:p>
      </cdr:txBody>
    </cdr:sp>
  </cdr:relSizeAnchor>
  <cdr:relSizeAnchor xmlns:cdr="http://schemas.openxmlformats.org/drawingml/2006/chartDrawing">
    <cdr:from>
      <cdr:x>0.2695</cdr:x>
      <cdr:y>0.16261</cdr:y>
    </cdr:from>
    <cdr:to>
      <cdr:x>0.33803</cdr:x>
      <cdr:y>0.20537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BCA59FA-BE28-4A01-AABE-269361339888}"/>
            </a:ext>
          </a:extLst>
        </cdr:cNvPr>
        <cdr:cNvSpPr txBox="1"/>
      </cdr:nvSpPr>
      <cdr:spPr>
        <a:xfrm xmlns:a="http://schemas.openxmlformats.org/drawingml/2006/main">
          <a:off x="2503877" y="983937"/>
          <a:ext cx="636697" cy="258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solidFill>
                <a:srgbClr val="C00000"/>
              </a:solidFill>
              <a:latin typeface="Trebuchet MS" panose="020B0603020202020204" pitchFamily="34" charset="0"/>
            </a:rPr>
            <a:t>HUN</a:t>
          </a:r>
        </a:p>
      </cdr:txBody>
    </cdr:sp>
  </cdr:relSizeAnchor>
  <cdr:relSizeAnchor xmlns:cdr="http://schemas.openxmlformats.org/drawingml/2006/chartDrawing">
    <cdr:from>
      <cdr:x>0.64969</cdr:x>
      <cdr:y>0.34147</cdr:y>
    </cdr:from>
    <cdr:to>
      <cdr:x>0.71314</cdr:x>
      <cdr:y>0.39069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F0BB72C-8B95-48EE-A916-A3D3F54A9F0E}"/>
            </a:ext>
          </a:extLst>
        </cdr:cNvPr>
        <cdr:cNvSpPr txBox="1"/>
      </cdr:nvSpPr>
      <cdr:spPr>
        <a:xfrm xmlns:a="http://schemas.openxmlformats.org/drawingml/2006/main">
          <a:off x="6036146" y="2066145"/>
          <a:ext cx="589500" cy="297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GBR</a:t>
          </a:r>
        </a:p>
      </cdr:txBody>
    </cdr:sp>
  </cdr:relSizeAnchor>
  <cdr:relSizeAnchor xmlns:cdr="http://schemas.openxmlformats.org/drawingml/2006/chartDrawing">
    <cdr:from>
      <cdr:x>0.37478</cdr:x>
      <cdr:y>0.63561</cdr:y>
    </cdr:from>
    <cdr:to>
      <cdr:x>0.44246</cdr:x>
      <cdr:y>0.68483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AAB72D7-BFF0-40C9-9CF9-8118D6BCF9E9}"/>
            </a:ext>
          </a:extLst>
        </cdr:cNvPr>
        <cdr:cNvSpPr txBox="1"/>
      </cdr:nvSpPr>
      <cdr:spPr>
        <a:xfrm xmlns:a="http://schemas.openxmlformats.org/drawingml/2006/main">
          <a:off x="3481998" y="3845897"/>
          <a:ext cx="628800" cy="297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FRA</a:t>
          </a:r>
        </a:p>
      </cdr:txBody>
    </cdr:sp>
  </cdr:relSizeAnchor>
  <cdr:relSizeAnchor xmlns:cdr="http://schemas.openxmlformats.org/drawingml/2006/chartDrawing">
    <cdr:from>
      <cdr:x>0.49105</cdr:x>
      <cdr:y>0.49043</cdr:y>
    </cdr:from>
    <cdr:to>
      <cdr:x>0.5545</cdr:x>
      <cdr:y>0.53707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767FE9B8-FF58-4E04-BC72-30BDB7716C3A}"/>
            </a:ext>
          </a:extLst>
        </cdr:cNvPr>
        <cdr:cNvSpPr txBox="1"/>
      </cdr:nvSpPr>
      <cdr:spPr>
        <a:xfrm xmlns:a="http://schemas.openxmlformats.org/drawingml/2006/main">
          <a:off x="4562228" y="2967473"/>
          <a:ext cx="589500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DEU</a:t>
          </a:r>
        </a:p>
      </cdr:txBody>
    </cdr:sp>
  </cdr:relSizeAnchor>
  <cdr:relSizeAnchor xmlns:cdr="http://schemas.openxmlformats.org/drawingml/2006/chartDrawing">
    <cdr:from>
      <cdr:x>0.16215</cdr:x>
      <cdr:y>0.93405</cdr:y>
    </cdr:from>
    <cdr:to>
      <cdr:x>0.92298</cdr:x>
      <cdr:y>0.97939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3B00B7F9-EA7C-4B24-92B0-9EF449EAF366}"/>
            </a:ext>
          </a:extLst>
        </cdr:cNvPr>
        <cdr:cNvSpPr txBox="1"/>
      </cdr:nvSpPr>
      <cdr:spPr>
        <a:xfrm xmlns:a="http://schemas.openxmlformats.org/drawingml/2006/main">
          <a:off x="1408957" y="5304498"/>
          <a:ext cx="6611093" cy="257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Monthly price of internet access </a:t>
          </a:r>
          <a:r>
            <a:rPr lang="hu-HU" sz="1600" baseline="0">
              <a:latin typeface="Trebuchet MS" panose="020B0603020202020204" pitchFamily="34" charset="0"/>
            </a:rPr>
            <a:t>(</a:t>
          </a:r>
          <a:r>
            <a:rPr lang="hu-HU" sz="1600">
              <a:latin typeface="Trebuchet MS" panose="020B0603020202020204" pitchFamily="34" charset="0"/>
            </a:rPr>
            <a:t>euro,</a:t>
          </a:r>
          <a:r>
            <a:rPr lang="hu-HU" sz="1600" baseline="0">
              <a:latin typeface="Trebuchet MS" panose="020B0603020202020204" pitchFamily="34" charset="0"/>
            </a:rPr>
            <a:t> calculated on </a:t>
          </a:r>
          <a:r>
            <a:rPr lang="hu-HU" sz="1600">
              <a:latin typeface="Trebuchet MS" panose="020B0603020202020204" pitchFamily="34" charset="0"/>
            </a:rPr>
            <a:t>PPP base, 2015)</a:t>
          </a:r>
        </a:p>
      </cdr:txBody>
    </cdr:sp>
  </cdr:relSizeAnchor>
  <cdr:relSizeAnchor xmlns:cdr="http://schemas.openxmlformats.org/drawingml/2006/chartDrawing">
    <cdr:from>
      <cdr:x>0.00677</cdr:x>
      <cdr:y>0.42487</cdr:y>
    </cdr:from>
    <cdr:to>
      <cdr:x>0.03638</cdr:x>
      <cdr:y>0.52591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B00E68C3-A2F3-4453-9E16-7213A4326E9E}"/>
            </a:ext>
          </a:extLst>
        </cdr:cNvPr>
        <cdr:cNvSpPr txBox="1"/>
      </cdr:nvSpPr>
      <cdr:spPr>
        <a:xfrm xmlns:a="http://schemas.openxmlformats.org/drawingml/2006/main">
          <a:off x="62975" y="2581983"/>
          <a:ext cx="275517" cy="614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</cdr:x>
      <cdr:y>0.06541</cdr:y>
    </cdr:from>
    <cdr:to>
      <cdr:x>0.08002</cdr:x>
      <cdr:y>0.89396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D1E97236-AA01-4076-AA21-99B7F6621074}"/>
            </a:ext>
          </a:extLst>
        </cdr:cNvPr>
        <cdr:cNvSpPr txBox="1"/>
      </cdr:nvSpPr>
      <cdr:spPr>
        <a:xfrm xmlns:a="http://schemas.openxmlformats.org/drawingml/2006/main">
          <a:off x="0" y="371475"/>
          <a:ext cx="695324" cy="4705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600">
              <a:latin typeface="Trebuchet MS" panose="020B0603020202020204" pitchFamily="34" charset="0"/>
            </a:rPr>
            <a:t>Share of fixed</a:t>
          </a:r>
          <a:r>
            <a:rPr lang="hu-HU" sz="1600" baseline="0">
              <a:latin typeface="Trebuchet MS" panose="020B0603020202020204" pitchFamily="34" charset="0"/>
            </a:rPr>
            <a:t> broadband subscriptions &gt;=30 Mbps </a:t>
          </a:r>
          <a:r>
            <a:rPr lang="hu-HU" sz="1600">
              <a:latin typeface="Trebuchet MS" panose="020B0603020202020204" pitchFamily="34" charset="0"/>
            </a:rPr>
            <a:t>(percent, 2016)</a:t>
          </a:r>
        </a:p>
      </cdr:txBody>
    </cdr:sp>
  </cdr:relSizeAnchor>
  <cdr:relSizeAnchor xmlns:cdr="http://schemas.openxmlformats.org/drawingml/2006/chartDrawing">
    <cdr:from>
      <cdr:x>0.35871</cdr:x>
      <cdr:y>0.36061</cdr:y>
    </cdr:from>
    <cdr:to>
      <cdr:x>0.40778</cdr:x>
      <cdr:y>0.41112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B8A90F98-A4A5-4689-8454-B9501631E432}"/>
            </a:ext>
          </a:extLst>
        </cdr:cNvPr>
        <cdr:cNvSpPr txBox="1"/>
      </cdr:nvSpPr>
      <cdr:spPr>
        <a:xfrm xmlns:a="http://schemas.openxmlformats.org/drawingml/2006/main">
          <a:off x="3332712" y="2181924"/>
          <a:ext cx="455898" cy="305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solidFill>
                <a:srgbClr val="7C7148"/>
              </a:solidFill>
              <a:latin typeface="Trebuchet MS" panose="020B0603020202020204" pitchFamily="34" charset="0"/>
            </a:rPr>
            <a:t>V3</a:t>
          </a:r>
        </a:p>
      </cdr:txBody>
    </cdr:sp>
  </cdr:relSizeAnchor>
  <cdr:relSizeAnchor xmlns:cdr="http://schemas.openxmlformats.org/drawingml/2006/chartDrawing">
    <cdr:from>
      <cdr:x>0.56642</cdr:x>
      <cdr:y>0.32197</cdr:y>
    </cdr:from>
    <cdr:to>
      <cdr:x>0.6121</cdr:x>
      <cdr:y>0.36472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BBBEAA03-4B83-4954-8EA3-2E5D52ADA6E5}"/>
            </a:ext>
          </a:extLst>
        </cdr:cNvPr>
        <cdr:cNvSpPr txBox="1"/>
      </cdr:nvSpPr>
      <cdr:spPr>
        <a:xfrm xmlns:a="http://schemas.openxmlformats.org/drawingml/2006/main">
          <a:off x="5262524" y="1948159"/>
          <a:ext cx="424402" cy="258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solidFill>
                <a:srgbClr val="7C7148"/>
              </a:solidFill>
              <a:latin typeface="Trebuchet MS" panose="020B0603020202020204" pitchFamily="34" charset="0"/>
            </a:rPr>
            <a:t>EU</a:t>
          </a:r>
        </a:p>
      </cdr:txBody>
    </cdr:sp>
  </cdr:relSizeAnchor>
  <cdr:relSizeAnchor xmlns:cdr="http://schemas.openxmlformats.org/drawingml/2006/chartDrawing">
    <cdr:from>
      <cdr:x>0.37438</cdr:x>
      <cdr:y>0.05485</cdr:y>
    </cdr:from>
    <cdr:to>
      <cdr:x>0.43783</cdr:x>
      <cdr:y>0.10407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F1940525-6B4B-417B-AD21-E827FE86E95B}"/>
            </a:ext>
          </a:extLst>
        </cdr:cNvPr>
        <cdr:cNvSpPr txBox="1"/>
      </cdr:nvSpPr>
      <cdr:spPr>
        <a:xfrm xmlns:a="http://schemas.openxmlformats.org/drawingml/2006/main">
          <a:off x="3478238" y="331865"/>
          <a:ext cx="589500" cy="297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SWE</a:t>
          </a:r>
        </a:p>
      </cdr:txBody>
    </cdr:sp>
  </cdr:relSizeAnchor>
  <cdr:relSizeAnchor xmlns:cdr="http://schemas.openxmlformats.org/drawingml/2006/chartDrawing">
    <cdr:from>
      <cdr:x>0.5374</cdr:x>
      <cdr:y>0.57614</cdr:y>
    </cdr:from>
    <cdr:to>
      <cdr:x>0.60085</cdr:x>
      <cdr:y>0.62278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16CCEAF-607D-4AC4-990F-DA4C721ECDBB}"/>
            </a:ext>
          </a:extLst>
        </cdr:cNvPr>
        <cdr:cNvSpPr txBox="1"/>
      </cdr:nvSpPr>
      <cdr:spPr>
        <a:xfrm xmlns:a="http://schemas.openxmlformats.org/drawingml/2006/main">
          <a:off x="4992869" y="3486046"/>
          <a:ext cx="589500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AUT</a:t>
          </a:r>
        </a:p>
      </cdr:txBody>
    </cdr:sp>
  </cdr:relSizeAnchor>
  <cdr:relSizeAnchor xmlns:cdr="http://schemas.openxmlformats.org/drawingml/2006/chartDrawing">
    <cdr:from>
      <cdr:x>0.62816</cdr:x>
      <cdr:y>0.75033</cdr:y>
    </cdr:from>
    <cdr:to>
      <cdr:x>0.69161</cdr:x>
      <cdr:y>0.79697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709DACB2-CF94-47BF-A49C-03FBA42F1573}"/>
            </a:ext>
          </a:extLst>
        </cdr:cNvPr>
        <cdr:cNvSpPr txBox="1"/>
      </cdr:nvSpPr>
      <cdr:spPr>
        <a:xfrm xmlns:a="http://schemas.openxmlformats.org/drawingml/2006/main">
          <a:off x="5836067" y="4540041"/>
          <a:ext cx="589500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GRC</a:t>
          </a:r>
        </a:p>
      </cdr:txBody>
    </cdr:sp>
  </cdr:relSizeAnchor>
  <cdr:relSizeAnchor xmlns:cdr="http://schemas.openxmlformats.org/drawingml/2006/chartDrawing">
    <cdr:from>
      <cdr:x>0.87858</cdr:x>
      <cdr:y>0.27678</cdr:y>
    </cdr:from>
    <cdr:to>
      <cdr:x>0.93445</cdr:x>
      <cdr:y>0.32342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ACFA29D-EDDF-4730-A592-720BDF1C6A13}"/>
            </a:ext>
          </a:extLst>
        </cdr:cNvPr>
        <cdr:cNvSpPr txBox="1"/>
      </cdr:nvSpPr>
      <cdr:spPr>
        <a:xfrm xmlns:a="http://schemas.openxmlformats.org/drawingml/2006/main">
          <a:off x="8162665" y="1674734"/>
          <a:ext cx="519138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ESP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F8ABD3-5BEB-4B59-B7A6-E1725D09EF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0.06387</cdr:x>
      <cdr:y>0.00515</cdr:y>
    </cdr:from>
    <cdr:to>
      <cdr:x>0.16891</cdr:x>
      <cdr:y>0.05799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6A15162-5D74-47CB-8551-09AC54F2556F}"/>
            </a:ext>
          </a:extLst>
        </cdr:cNvPr>
        <cdr:cNvSpPr txBox="1"/>
      </cdr:nvSpPr>
      <cdr:spPr>
        <a:xfrm xmlns:a="http://schemas.openxmlformats.org/drawingml/2006/main">
          <a:off x="593361" y="31230"/>
          <a:ext cx="975922" cy="320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0.8376</cdr:x>
      <cdr:y>0.00445</cdr:y>
    </cdr:from>
    <cdr:to>
      <cdr:x>0.94264</cdr:x>
      <cdr:y>0.05728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DF1D22B-85E8-46A1-B10D-3D17EC456A0D}"/>
            </a:ext>
          </a:extLst>
        </cdr:cNvPr>
        <cdr:cNvSpPr txBox="1"/>
      </cdr:nvSpPr>
      <cdr:spPr>
        <a:xfrm xmlns:a="http://schemas.openxmlformats.org/drawingml/2006/main">
          <a:off x="7790846" y="26990"/>
          <a:ext cx="977016" cy="320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80174" cy="56653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87F44-F57C-4CD2-8825-54F21AF701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0.04496</cdr:x>
      <cdr:y>0</cdr:y>
    </cdr:from>
    <cdr:to>
      <cdr:x>0.14916</cdr:x>
      <cdr:y>0.05277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3F2A3D-A622-4B3F-97A8-9313D7DA0E0B}"/>
            </a:ext>
          </a:extLst>
        </cdr:cNvPr>
        <cdr:cNvSpPr txBox="1"/>
      </cdr:nvSpPr>
      <cdr:spPr>
        <a:xfrm xmlns:a="http://schemas.openxmlformats.org/drawingml/2006/main">
          <a:off x="390672" y="0"/>
          <a:ext cx="905426" cy="299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solidFill>
                <a:sysClr val="windowText" lastClr="000000"/>
              </a:solidFill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0.85502</cdr:x>
      <cdr:y>0</cdr:y>
    </cdr:from>
    <cdr:to>
      <cdr:x>0.96681</cdr:x>
      <cdr:y>0.05664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2696B2E-2A23-4C34-A6A7-D0D86217D261}"/>
            </a:ext>
          </a:extLst>
        </cdr:cNvPr>
        <cdr:cNvSpPr txBox="1"/>
      </cdr:nvSpPr>
      <cdr:spPr>
        <a:xfrm xmlns:a="http://schemas.openxmlformats.org/drawingml/2006/main">
          <a:off x="7429501" y="0"/>
          <a:ext cx="971418" cy="321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solidFill>
                <a:sysClr val="windowText" lastClr="000000"/>
              </a:solidFill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0.71097</cdr:x>
      <cdr:y>0.25052</cdr:y>
    </cdr:from>
    <cdr:to>
      <cdr:x>0.74123</cdr:x>
      <cdr:y>0.85887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1D4D08D9-EDDA-4A71-A1A9-634D7BD18CAF}"/>
            </a:ext>
          </a:extLst>
        </cdr:cNvPr>
        <cdr:cNvSpPr/>
      </cdr:nvSpPr>
      <cdr:spPr>
        <a:xfrm xmlns:a="http://schemas.openxmlformats.org/drawingml/2006/main">
          <a:off x="6177843" y="1422732"/>
          <a:ext cx="262939" cy="3454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0.50205</cdr:x>
      <cdr:y>0.2088</cdr:y>
    </cdr:from>
    <cdr:to>
      <cdr:x>0.52978</cdr:x>
      <cdr:y>0.85614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37C469D9-87A5-43E8-9F4F-B3CC4A2BFB4E}"/>
            </a:ext>
          </a:extLst>
        </cdr:cNvPr>
        <cdr:cNvSpPr/>
      </cdr:nvSpPr>
      <cdr:spPr>
        <a:xfrm xmlns:a="http://schemas.openxmlformats.org/drawingml/2006/main">
          <a:off x="4362471" y="1185802"/>
          <a:ext cx="240955" cy="3676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0.6509</cdr:x>
      <cdr:y>0.24889</cdr:y>
    </cdr:from>
    <cdr:to>
      <cdr:x>0.68156</cdr:x>
      <cdr:y>0.85741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B1AD69F3-414A-4953-BD54-3D407D34CEA1}"/>
            </a:ext>
          </a:extLst>
        </cdr:cNvPr>
        <cdr:cNvSpPr/>
      </cdr:nvSpPr>
      <cdr:spPr>
        <a:xfrm xmlns:a="http://schemas.openxmlformats.org/drawingml/2006/main">
          <a:off x="5655876" y="1413483"/>
          <a:ext cx="266414" cy="3455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8"/>
  <sheetViews>
    <sheetView zoomScaleNormal="100" workbookViewId="0">
      <selection activeCell="B2" sqref="B2"/>
    </sheetView>
  </sheetViews>
  <sheetFormatPr defaultRowHeight="15" x14ac:dyDescent="0.25"/>
  <cols>
    <col min="1" max="1" width="30.85546875" style="20" customWidth="1"/>
    <col min="2" max="16" width="14.85546875" style="20" customWidth="1"/>
    <col min="17" max="19" width="16.7109375" style="20" bestFit="1" customWidth="1"/>
    <col min="20" max="52" width="14.85546875" style="20" customWidth="1"/>
    <col min="53" max="53" width="13.85546875" style="20" customWidth="1"/>
    <col min="54" max="54" width="12.5703125" style="20" customWidth="1"/>
    <col min="55" max="56" width="11.85546875" style="20" customWidth="1"/>
    <col min="57" max="57" width="14.7109375" style="20" customWidth="1"/>
    <col min="58" max="58" width="13.7109375" style="20" customWidth="1"/>
    <col min="59" max="61" width="11.85546875" style="20" customWidth="1"/>
    <col min="62" max="62" width="14.7109375" style="20" customWidth="1"/>
    <col min="63" max="63" width="13.7109375" style="20" customWidth="1"/>
    <col min="64" max="66" width="11.85546875" style="20" customWidth="1"/>
    <col min="67" max="67" width="14.7109375" style="20" customWidth="1"/>
    <col min="68" max="68" width="13.7109375" style="20" customWidth="1"/>
    <col min="69" max="69" width="17.7109375" style="20" customWidth="1"/>
    <col min="70" max="71" width="11.85546875" style="20" customWidth="1"/>
    <col min="72" max="72" width="14.7109375" style="20" customWidth="1"/>
    <col min="73" max="73" width="13.7109375" style="20" customWidth="1"/>
    <col min="74" max="76" width="11.85546875" style="20" customWidth="1"/>
    <col min="77" max="77" width="14.7109375" style="20" customWidth="1"/>
    <col min="78" max="78" width="13.7109375" style="20" customWidth="1"/>
    <col min="79" max="81" width="11.85546875" style="20" customWidth="1"/>
    <col min="82" max="82" width="14.7109375" style="20" customWidth="1"/>
    <col min="83" max="83" width="13.7109375" style="20" customWidth="1"/>
    <col min="84" max="86" width="11.85546875" style="20" customWidth="1"/>
    <col min="87" max="87" width="14.7109375" style="20" customWidth="1"/>
    <col min="88" max="88" width="13.7109375" style="20" customWidth="1"/>
    <col min="89" max="91" width="11.85546875" style="20" customWidth="1"/>
    <col min="92" max="92" width="14.7109375" style="20" customWidth="1"/>
    <col min="93" max="93" width="13.7109375" style="20" customWidth="1"/>
    <col min="94" max="96" width="11.85546875" style="20" customWidth="1"/>
    <col min="97" max="97" width="14.7109375" style="20" customWidth="1"/>
    <col min="98" max="98" width="13.7109375" style="20" customWidth="1"/>
    <col min="99" max="99" width="11.85546875" style="20" customWidth="1"/>
    <col min="100" max="100" width="12.140625" style="20" customWidth="1"/>
    <col min="101" max="16384" width="9.140625" style="20"/>
  </cols>
  <sheetData>
    <row r="1" spans="1:19" x14ac:dyDescent="0.25">
      <c r="A1" s="17" t="s">
        <v>2</v>
      </c>
      <c r="B1" s="19" t="s">
        <v>0</v>
      </c>
    </row>
    <row r="2" spans="1:19" x14ac:dyDescent="0.25">
      <c r="A2" s="17" t="s">
        <v>44</v>
      </c>
      <c r="B2" s="70" t="s">
        <v>114</v>
      </c>
    </row>
    <row r="3" spans="1:19" x14ac:dyDescent="0.25">
      <c r="A3" s="18" t="s">
        <v>3</v>
      </c>
    </row>
    <row r="4" spans="1:19" x14ac:dyDescent="0.25">
      <c r="A4" s="18" t="s">
        <v>45</v>
      </c>
    </row>
    <row r="5" spans="1:19" x14ac:dyDescent="0.25">
      <c r="A5" s="17" t="s">
        <v>4</v>
      </c>
      <c r="B5" s="19" t="s">
        <v>6</v>
      </c>
    </row>
    <row r="6" spans="1:19" x14ac:dyDescent="0.25">
      <c r="A6" s="17" t="s">
        <v>46</v>
      </c>
      <c r="B6" s="66" t="s">
        <v>6</v>
      </c>
    </row>
    <row r="12" spans="1:19" x14ac:dyDescent="0.25">
      <c r="A12" s="21"/>
      <c r="B12" s="21" t="s">
        <v>54</v>
      </c>
      <c r="C12" s="21" t="s">
        <v>54</v>
      </c>
      <c r="D12" s="21" t="s">
        <v>54</v>
      </c>
      <c r="E12" s="21" t="s">
        <v>54</v>
      </c>
      <c r="F12" s="21" t="s">
        <v>59</v>
      </c>
      <c r="G12" s="21" t="s">
        <v>60</v>
      </c>
      <c r="H12" s="21" t="s">
        <v>60</v>
      </c>
      <c r="I12" s="21" t="s">
        <v>60</v>
      </c>
      <c r="J12" s="21" t="s">
        <v>61</v>
      </c>
      <c r="K12" s="21" t="s">
        <v>61</v>
      </c>
      <c r="L12" s="21" t="s">
        <v>61</v>
      </c>
      <c r="M12" s="21" t="s">
        <v>61</v>
      </c>
      <c r="N12" s="21" t="s">
        <v>62</v>
      </c>
      <c r="O12" s="21" t="s">
        <v>19</v>
      </c>
      <c r="P12" s="21" t="s">
        <v>5</v>
      </c>
      <c r="Q12" s="21" t="s">
        <v>62</v>
      </c>
      <c r="R12" s="21" t="s">
        <v>19</v>
      </c>
      <c r="S12" s="21" t="s">
        <v>64</v>
      </c>
    </row>
    <row r="13" spans="1:19" x14ac:dyDescent="0.25">
      <c r="A13" s="21"/>
      <c r="B13" s="21" t="s">
        <v>55</v>
      </c>
      <c r="C13" s="21" t="s">
        <v>56</v>
      </c>
      <c r="D13" s="21" t="s">
        <v>57</v>
      </c>
      <c r="E13" s="21" t="s">
        <v>58</v>
      </c>
      <c r="F13" s="21" t="s">
        <v>55</v>
      </c>
      <c r="G13" s="21" t="s">
        <v>56</v>
      </c>
      <c r="H13" s="21" t="s">
        <v>57</v>
      </c>
      <c r="I13" s="21" t="s">
        <v>58</v>
      </c>
      <c r="J13" s="21" t="s">
        <v>55</v>
      </c>
      <c r="K13" s="21" t="s">
        <v>56</v>
      </c>
      <c r="L13" s="21" t="s">
        <v>57</v>
      </c>
      <c r="M13" s="21" t="s">
        <v>58</v>
      </c>
      <c r="N13" s="21" t="s">
        <v>63</v>
      </c>
      <c r="O13" s="21" t="s">
        <v>63</v>
      </c>
      <c r="P13" s="21" t="s">
        <v>63</v>
      </c>
      <c r="Q13" s="21" t="s">
        <v>65</v>
      </c>
      <c r="R13" s="21" t="s">
        <v>65</v>
      </c>
      <c r="S13" s="21" t="s">
        <v>65</v>
      </c>
    </row>
    <row r="14" spans="1:19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71" t="s">
        <v>20</v>
      </c>
      <c r="B15" s="21">
        <v>0.26</v>
      </c>
      <c r="C15" s="21">
        <v>0.4</v>
      </c>
      <c r="D15" s="21">
        <v>0.23</v>
      </c>
      <c r="E15" s="22">
        <v>0</v>
      </c>
      <c r="F15" s="21"/>
      <c r="G15" s="21"/>
      <c r="H15" s="21"/>
      <c r="I15" s="21"/>
      <c r="J15" s="21"/>
      <c r="K15" s="21"/>
      <c r="L15" s="21"/>
      <c r="M15" s="21"/>
      <c r="N15" s="21">
        <v>0.92</v>
      </c>
      <c r="O15" s="21"/>
      <c r="P15" s="21"/>
      <c r="Q15" s="21">
        <v>1.8</v>
      </c>
      <c r="R15" s="21">
        <v>3</v>
      </c>
      <c r="S15" s="21">
        <v>1.3</v>
      </c>
    </row>
    <row r="16" spans="1:19" x14ac:dyDescent="0.25">
      <c r="A16" s="71"/>
      <c r="B16" s="21"/>
      <c r="C16" s="21"/>
      <c r="D16" s="21"/>
      <c r="E16" s="21"/>
      <c r="F16" s="22">
        <v>0.24</v>
      </c>
      <c r="G16" s="22">
        <v>1.1000000000000001</v>
      </c>
      <c r="H16" s="22">
        <v>0.39</v>
      </c>
      <c r="I16" s="22">
        <v>0.02</v>
      </c>
      <c r="J16" s="21"/>
      <c r="K16" s="21"/>
      <c r="L16" s="21"/>
      <c r="M16" s="21"/>
      <c r="N16" s="21"/>
      <c r="O16" s="22">
        <v>1.31</v>
      </c>
      <c r="P16" s="21"/>
      <c r="Q16" s="21">
        <v>1.8</v>
      </c>
      <c r="R16" s="21">
        <v>3</v>
      </c>
      <c r="S16" s="21">
        <v>1.3</v>
      </c>
    </row>
    <row r="17" spans="1:19" x14ac:dyDescent="0.25">
      <c r="A17" s="71"/>
      <c r="B17" s="21"/>
      <c r="C17" s="21"/>
      <c r="D17" s="21"/>
      <c r="E17" s="21"/>
      <c r="F17" s="21"/>
      <c r="G17" s="21"/>
      <c r="H17" s="21"/>
      <c r="I17" s="21"/>
      <c r="J17" s="22">
        <v>0.20333333333333337</v>
      </c>
      <c r="K17" s="22">
        <v>0.37333333333333329</v>
      </c>
      <c r="L17" s="22">
        <v>0.16333333333333333</v>
      </c>
      <c r="M17" s="22">
        <v>0</v>
      </c>
      <c r="N17" s="21"/>
      <c r="O17" s="22"/>
      <c r="P17" s="22">
        <v>0.74</v>
      </c>
      <c r="Q17" s="21">
        <v>1.8</v>
      </c>
      <c r="R17" s="21">
        <v>3</v>
      </c>
      <c r="S17" s="21">
        <v>1.3</v>
      </c>
    </row>
    <row r="18" spans="1:19" x14ac:dyDescent="0.25">
      <c r="A18" s="71" t="s">
        <v>21</v>
      </c>
      <c r="B18" s="21">
        <v>0.25</v>
      </c>
      <c r="C18" s="21">
        <v>0.48</v>
      </c>
      <c r="D18" s="21">
        <v>0.24</v>
      </c>
      <c r="E18" s="22">
        <v>0</v>
      </c>
      <c r="F18" s="21"/>
      <c r="G18" s="21"/>
      <c r="H18" s="21"/>
      <c r="I18" s="21"/>
      <c r="J18" s="21"/>
      <c r="K18" s="21"/>
      <c r="L18" s="21"/>
      <c r="M18" s="21"/>
      <c r="N18" s="21">
        <v>0.99</v>
      </c>
      <c r="O18" s="22"/>
      <c r="P18" s="21"/>
      <c r="Q18" s="21">
        <v>1.8</v>
      </c>
      <c r="R18" s="21">
        <v>3</v>
      </c>
      <c r="S18" s="21">
        <v>1.3</v>
      </c>
    </row>
    <row r="19" spans="1:19" x14ac:dyDescent="0.25">
      <c r="A19" s="71"/>
      <c r="B19" s="21"/>
      <c r="C19" s="21"/>
      <c r="D19" s="21"/>
      <c r="E19" s="21"/>
      <c r="F19" s="22">
        <v>0.23</v>
      </c>
      <c r="G19" s="22">
        <v>1.1200000000000001</v>
      </c>
      <c r="H19" s="22">
        <v>0.39</v>
      </c>
      <c r="I19" s="22">
        <v>0.02</v>
      </c>
      <c r="J19" s="21"/>
      <c r="K19" s="21"/>
      <c r="L19" s="21"/>
      <c r="M19" s="21"/>
      <c r="N19" s="21"/>
      <c r="O19" s="22">
        <v>1.35</v>
      </c>
      <c r="P19" s="21"/>
      <c r="Q19" s="21">
        <v>1.8</v>
      </c>
      <c r="R19" s="21">
        <v>3</v>
      </c>
      <c r="S19" s="21">
        <v>1.3</v>
      </c>
    </row>
    <row r="20" spans="1:19" x14ac:dyDescent="0.25">
      <c r="A20" s="71"/>
      <c r="B20" s="21"/>
      <c r="C20" s="21"/>
      <c r="D20" s="21"/>
      <c r="E20" s="21"/>
      <c r="F20" s="21"/>
      <c r="G20" s="21"/>
      <c r="H20" s="21"/>
      <c r="I20" s="21"/>
      <c r="J20" s="22">
        <v>0.21000000000000005</v>
      </c>
      <c r="K20" s="22">
        <v>0.36999999999999994</v>
      </c>
      <c r="L20" s="22">
        <v>0.17</v>
      </c>
      <c r="M20" s="22">
        <v>0</v>
      </c>
      <c r="N20" s="21"/>
      <c r="O20" s="22"/>
      <c r="P20" s="22">
        <v>0.75</v>
      </c>
      <c r="Q20" s="21">
        <v>1.8</v>
      </c>
      <c r="R20" s="21">
        <v>3</v>
      </c>
      <c r="S20" s="21">
        <v>1.3</v>
      </c>
    </row>
    <row r="21" spans="1:19" x14ac:dyDescent="0.25">
      <c r="A21" s="71" t="s">
        <v>22</v>
      </c>
      <c r="B21" s="22">
        <v>0.23</v>
      </c>
      <c r="C21" s="22">
        <v>0.48</v>
      </c>
      <c r="D21" s="22">
        <v>0.22</v>
      </c>
      <c r="E21" s="22">
        <v>0</v>
      </c>
      <c r="F21" s="21"/>
      <c r="G21" s="21"/>
      <c r="H21" s="21"/>
      <c r="I21" s="21"/>
      <c r="J21" s="21"/>
      <c r="K21" s="21"/>
      <c r="L21" s="21"/>
      <c r="M21" s="21"/>
      <c r="N21" s="21">
        <v>0.96</v>
      </c>
      <c r="O21" s="22"/>
      <c r="P21" s="21"/>
      <c r="Q21" s="21">
        <v>1.8</v>
      </c>
      <c r="R21" s="21">
        <v>3</v>
      </c>
      <c r="S21" s="21">
        <v>1.3</v>
      </c>
    </row>
    <row r="22" spans="1:19" x14ac:dyDescent="0.25">
      <c r="A22" s="71"/>
      <c r="B22" s="21"/>
      <c r="C22" s="21"/>
      <c r="D22" s="21"/>
      <c r="E22" s="21"/>
      <c r="F22" s="22">
        <v>0.23</v>
      </c>
      <c r="G22" s="22">
        <v>1.1200000000000001</v>
      </c>
      <c r="H22" s="22">
        <v>0.4</v>
      </c>
      <c r="I22" s="22">
        <v>0.02</v>
      </c>
      <c r="J22" s="21"/>
      <c r="K22" s="21"/>
      <c r="L22" s="21"/>
      <c r="M22" s="21"/>
      <c r="N22" s="21"/>
      <c r="O22" s="22">
        <v>1.35</v>
      </c>
      <c r="P22" s="21"/>
      <c r="Q22" s="21">
        <v>1.8</v>
      </c>
      <c r="R22" s="21">
        <v>3</v>
      </c>
      <c r="S22" s="21">
        <v>1.3</v>
      </c>
    </row>
    <row r="23" spans="1:19" x14ac:dyDescent="0.25">
      <c r="A23" s="71"/>
      <c r="B23" s="21"/>
      <c r="C23" s="21"/>
      <c r="D23" s="21"/>
      <c r="E23" s="21"/>
      <c r="F23" s="21"/>
      <c r="G23" s="21"/>
      <c r="H23" s="21"/>
      <c r="I23" s="21"/>
      <c r="J23" s="22">
        <v>0.21999999999999997</v>
      </c>
      <c r="K23" s="22">
        <v>0.37333333333333329</v>
      </c>
      <c r="L23" s="22">
        <v>0.18000000000000002</v>
      </c>
      <c r="M23" s="22">
        <v>0</v>
      </c>
      <c r="N23" s="21"/>
      <c r="O23" s="22"/>
      <c r="P23" s="22">
        <v>0.77</v>
      </c>
      <c r="Q23" s="21">
        <v>1.8</v>
      </c>
      <c r="R23" s="21">
        <v>3</v>
      </c>
      <c r="S23" s="21">
        <v>1.3</v>
      </c>
    </row>
    <row r="24" spans="1:19" x14ac:dyDescent="0.25">
      <c r="A24" s="71" t="s">
        <v>23</v>
      </c>
      <c r="B24" s="22">
        <v>0.23</v>
      </c>
      <c r="C24" s="22">
        <v>0.52</v>
      </c>
      <c r="D24" s="22">
        <v>0.22</v>
      </c>
      <c r="E24" s="22">
        <v>0</v>
      </c>
      <c r="F24" s="21"/>
      <c r="G24" s="21"/>
      <c r="H24" s="21"/>
      <c r="I24" s="21"/>
      <c r="J24" s="21"/>
      <c r="K24" s="21"/>
      <c r="L24" s="21"/>
      <c r="M24" s="21"/>
      <c r="N24" s="21">
        <v>0.98</v>
      </c>
      <c r="O24" s="22"/>
      <c r="P24" s="21"/>
      <c r="Q24" s="21">
        <v>1.8</v>
      </c>
      <c r="R24" s="21">
        <v>3</v>
      </c>
      <c r="S24" s="21">
        <v>1.3</v>
      </c>
    </row>
    <row r="25" spans="1:19" x14ac:dyDescent="0.25">
      <c r="A25" s="71"/>
      <c r="B25" s="21"/>
      <c r="C25" s="21"/>
      <c r="D25" s="21"/>
      <c r="E25" s="21"/>
      <c r="F25" s="22">
        <v>0.24</v>
      </c>
      <c r="G25" s="22">
        <v>1.1599999999999999</v>
      </c>
      <c r="H25" s="22">
        <v>0.42</v>
      </c>
      <c r="I25" s="22">
        <v>0.02</v>
      </c>
      <c r="J25" s="21"/>
      <c r="K25" s="21"/>
      <c r="L25" s="21"/>
      <c r="M25" s="21"/>
      <c r="N25" s="21"/>
      <c r="O25" s="22">
        <v>1.44</v>
      </c>
      <c r="P25" s="21"/>
      <c r="Q25" s="21">
        <v>1.8</v>
      </c>
      <c r="R25" s="21">
        <v>3</v>
      </c>
      <c r="S25" s="21">
        <v>1.3</v>
      </c>
    </row>
    <row r="26" spans="1:19" x14ac:dyDescent="0.25">
      <c r="A26" s="71"/>
      <c r="B26" s="21"/>
      <c r="C26" s="21"/>
      <c r="D26" s="21"/>
      <c r="E26" s="21"/>
      <c r="F26" s="21"/>
      <c r="G26" s="21"/>
      <c r="H26" s="21"/>
      <c r="I26" s="21"/>
      <c r="J26" s="22">
        <v>0.21333333333333335</v>
      </c>
      <c r="K26" s="22">
        <v>0.37333333333333329</v>
      </c>
      <c r="L26" s="22">
        <v>0.18000000000000002</v>
      </c>
      <c r="M26" s="22">
        <v>0</v>
      </c>
      <c r="N26" s="21"/>
      <c r="O26" s="22"/>
      <c r="P26" s="22">
        <v>0.77</v>
      </c>
      <c r="Q26" s="21">
        <v>1.8</v>
      </c>
      <c r="R26" s="21">
        <v>3</v>
      </c>
      <c r="S26" s="21">
        <v>1.3</v>
      </c>
    </row>
    <row r="27" spans="1:19" x14ac:dyDescent="0.25">
      <c r="A27" s="71" t="s">
        <v>24</v>
      </c>
      <c r="B27" s="22">
        <v>0.23</v>
      </c>
      <c r="C27" s="22">
        <v>0.65</v>
      </c>
      <c r="D27" s="22">
        <v>0.24</v>
      </c>
      <c r="E27" s="22">
        <v>0</v>
      </c>
      <c r="F27" s="21"/>
      <c r="G27" s="21"/>
      <c r="H27" s="21"/>
      <c r="I27" s="21"/>
      <c r="J27" s="21"/>
      <c r="K27" s="21"/>
      <c r="L27" s="21"/>
      <c r="M27" s="21"/>
      <c r="N27" s="21">
        <v>1.1399999999999999</v>
      </c>
      <c r="O27" s="22"/>
      <c r="P27" s="21"/>
      <c r="Q27" s="21">
        <v>1.8</v>
      </c>
      <c r="R27" s="21">
        <v>3</v>
      </c>
      <c r="S27" s="21">
        <v>1.3</v>
      </c>
    </row>
    <row r="28" spans="1:19" x14ac:dyDescent="0.25">
      <c r="A28" s="71"/>
      <c r="B28" s="21"/>
      <c r="C28" s="21"/>
      <c r="D28" s="21"/>
      <c r="E28" s="21"/>
      <c r="F28" s="22">
        <v>0.26</v>
      </c>
      <c r="G28" s="22">
        <v>1.19</v>
      </c>
      <c r="H28" s="22">
        <v>0.46</v>
      </c>
      <c r="I28" s="22">
        <v>0.02</v>
      </c>
      <c r="J28" s="21"/>
      <c r="K28" s="21"/>
      <c r="L28" s="21"/>
      <c r="M28" s="21"/>
      <c r="N28" s="21"/>
      <c r="O28" s="22">
        <v>1.5</v>
      </c>
      <c r="P28" s="21"/>
      <c r="Q28" s="21">
        <v>1.8</v>
      </c>
      <c r="R28" s="21">
        <v>3</v>
      </c>
      <c r="S28" s="21">
        <v>1.3</v>
      </c>
    </row>
    <row r="29" spans="1:19" x14ac:dyDescent="0.25">
      <c r="A29" s="71"/>
      <c r="B29" s="21"/>
      <c r="C29" s="21"/>
      <c r="D29" s="21"/>
      <c r="E29" s="21"/>
      <c r="F29" s="21"/>
      <c r="G29" s="21"/>
      <c r="H29" s="21"/>
      <c r="I29" s="21"/>
      <c r="J29" s="22">
        <v>0.22999999999999998</v>
      </c>
      <c r="K29" s="22">
        <v>0.36999999999999994</v>
      </c>
      <c r="L29" s="22">
        <v>0.21</v>
      </c>
      <c r="M29" s="22">
        <v>0</v>
      </c>
      <c r="N29" s="21"/>
      <c r="O29" s="22"/>
      <c r="P29" s="22">
        <v>0.81</v>
      </c>
      <c r="Q29" s="21">
        <v>1.8</v>
      </c>
      <c r="R29" s="21">
        <v>3</v>
      </c>
      <c r="S29" s="21">
        <v>1.3</v>
      </c>
    </row>
    <row r="30" spans="1:19" x14ac:dyDescent="0.25">
      <c r="A30" s="71" t="s">
        <v>25</v>
      </c>
      <c r="B30" s="22">
        <v>0.21</v>
      </c>
      <c r="C30" s="22">
        <v>0.69</v>
      </c>
      <c r="D30" s="22">
        <v>0.23</v>
      </c>
      <c r="E30" s="22">
        <v>0</v>
      </c>
      <c r="F30" s="21"/>
      <c r="G30" s="21"/>
      <c r="H30" s="21"/>
      <c r="I30" s="21"/>
      <c r="J30" s="21"/>
      <c r="K30" s="21"/>
      <c r="L30" s="21"/>
      <c r="M30" s="21"/>
      <c r="N30" s="21">
        <v>1.1499999999999999</v>
      </c>
      <c r="O30" s="22"/>
      <c r="P30" s="21"/>
      <c r="Q30" s="21">
        <v>1.8</v>
      </c>
      <c r="R30" s="21">
        <v>3</v>
      </c>
      <c r="S30" s="21">
        <v>1.3</v>
      </c>
    </row>
    <row r="31" spans="1:19" x14ac:dyDescent="0.25">
      <c r="A31" s="71"/>
      <c r="B31" s="21"/>
      <c r="C31" s="21"/>
      <c r="D31" s="21"/>
      <c r="E31" s="21"/>
      <c r="F31" s="22">
        <v>0.25</v>
      </c>
      <c r="G31" s="22">
        <v>1.19</v>
      </c>
      <c r="H31" s="22">
        <v>0.47</v>
      </c>
      <c r="I31" s="22">
        <v>0.02</v>
      </c>
      <c r="J31" s="21"/>
      <c r="K31" s="21"/>
      <c r="L31" s="21"/>
      <c r="M31" s="21"/>
      <c r="N31" s="21"/>
      <c r="O31" s="22">
        <v>1.52</v>
      </c>
      <c r="P31" s="21"/>
      <c r="Q31" s="21">
        <v>1.8</v>
      </c>
      <c r="R31" s="21">
        <v>3</v>
      </c>
      <c r="S31" s="21">
        <v>1.3</v>
      </c>
    </row>
    <row r="32" spans="1:19" x14ac:dyDescent="0.25">
      <c r="A32" s="71"/>
      <c r="B32" s="21"/>
      <c r="C32" s="21"/>
      <c r="D32" s="21"/>
      <c r="E32" s="21"/>
      <c r="F32" s="21"/>
      <c r="G32" s="21"/>
      <c r="H32" s="21"/>
      <c r="I32" s="21"/>
      <c r="J32" s="22">
        <v>0.24333333333333332</v>
      </c>
      <c r="K32" s="22">
        <v>0.40666666666666668</v>
      </c>
      <c r="L32" s="22">
        <v>0.23666666666666669</v>
      </c>
      <c r="M32" s="22">
        <v>0</v>
      </c>
      <c r="N32" s="21"/>
      <c r="O32" s="22"/>
      <c r="P32" s="22">
        <v>0.89</v>
      </c>
      <c r="Q32" s="21">
        <v>1.8</v>
      </c>
      <c r="R32" s="21">
        <v>3</v>
      </c>
      <c r="S32" s="21">
        <v>1.3</v>
      </c>
    </row>
    <row r="33" spans="1:104" x14ac:dyDescent="0.25">
      <c r="A33" s="71" t="s">
        <v>26</v>
      </c>
      <c r="B33" s="22">
        <v>0.19</v>
      </c>
      <c r="C33" s="22">
        <v>0.75</v>
      </c>
      <c r="D33" s="22">
        <v>0.24</v>
      </c>
      <c r="E33" s="22">
        <v>0</v>
      </c>
      <c r="F33" s="21"/>
      <c r="G33" s="21"/>
      <c r="H33" s="21"/>
      <c r="I33" s="21"/>
      <c r="J33" s="21"/>
      <c r="K33" s="21"/>
      <c r="L33" s="21"/>
      <c r="M33" s="21"/>
      <c r="N33" s="21">
        <v>1.19</v>
      </c>
      <c r="O33" s="22"/>
      <c r="P33" s="21"/>
      <c r="Q33" s="21">
        <v>1.8</v>
      </c>
      <c r="R33" s="21">
        <v>3</v>
      </c>
      <c r="S33" s="21">
        <v>1.3</v>
      </c>
    </row>
    <row r="34" spans="1:104" x14ac:dyDescent="0.25">
      <c r="A34" s="71"/>
      <c r="B34" s="21"/>
      <c r="C34" s="21"/>
      <c r="D34" s="21"/>
      <c r="E34" s="21"/>
      <c r="F34" s="22">
        <v>0.25</v>
      </c>
      <c r="G34" s="22">
        <v>1.24</v>
      </c>
      <c r="H34" s="22">
        <v>0.46</v>
      </c>
      <c r="I34" s="22">
        <v>0.02</v>
      </c>
      <c r="J34" s="21"/>
      <c r="K34" s="21"/>
      <c r="L34" s="21"/>
      <c r="M34" s="21"/>
      <c r="N34" s="21"/>
      <c r="O34" s="22">
        <v>1.58</v>
      </c>
      <c r="P34" s="21"/>
      <c r="Q34" s="21">
        <v>1.8</v>
      </c>
      <c r="R34" s="21">
        <v>3</v>
      </c>
      <c r="S34" s="21">
        <v>1.3</v>
      </c>
    </row>
    <row r="35" spans="1:104" x14ac:dyDescent="0.25">
      <c r="A35" s="71"/>
      <c r="B35" s="21"/>
      <c r="C35" s="21"/>
      <c r="D35" s="21"/>
      <c r="E35" s="21"/>
      <c r="F35" s="21"/>
      <c r="G35" s="21"/>
      <c r="H35" s="21"/>
      <c r="I35" s="21"/>
      <c r="J35" s="22">
        <v>0.25</v>
      </c>
      <c r="K35" s="22">
        <v>0.4433333333333333</v>
      </c>
      <c r="L35" s="22">
        <v>0.28999999999999998</v>
      </c>
      <c r="M35" s="22">
        <v>0</v>
      </c>
      <c r="N35" s="21"/>
      <c r="O35" s="22"/>
      <c r="P35" s="22">
        <v>0.99</v>
      </c>
      <c r="Q35" s="21">
        <v>1.8</v>
      </c>
      <c r="R35" s="21">
        <v>3</v>
      </c>
      <c r="S35" s="21">
        <v>1.3</v>
      </c>
    </row>
    <row r="36" spans="1:104" x14ac:dyDescent="0.25">
      <c r="A36" s="71" t="s">
        <v>27</v>
      </c>
      <c r="B36" s="22">
        <v>0.18</v>
      </c>
      <c r="C36" s="22">
        <v>0.83</v>
      </c>
      <c r="D36" s="22">
        <v>0.23</v>
      </c>
      <c r="E36" s="22">
        <v>0</v>
      </c>
      <c r="F36" s="21"/>
      <c r="G36" s="21"/>
      <c r="H36" s="21"/>
      <c r="I36" s="21"/>
      <c r="J36" s="21"/>
      <c r="K36" s="21"/>
      <c r="L36" s="21"/>
      <c r="M36" s="21"/>
      <c r="N36" s="21">
        <v>1.27</v>
      </c>
      <c r="O36" s="22"/>
      <c r="P36" s="21"/>
      <c r="Q36" s="21">
        <v>1.8</v>
      </c>
      <c r="R36" s="21">
        <v>3</v>
      </c>
      <c r="S36" s="21">
        <v>1.3</v>
      </c>
    </row>
    <row r="37" spans="1:104" x14ac:dyDescent="0.25">
      <c r="A37" s="71"/>
      <c r="B37" s="21"/>
      <c r="C37" s="21"/>
      <c r="D37" s="21"/>
      <c r="E37" s="21"/>
      <c r="F37" s="22">
        <v>0.25</v>
      </c>
      <c r="G37" s="22">
        <v>1.28</v>
      </c>
      <c r="H37" s="22">
        <v>0.47</v>
      </c>
      <c r="I37" s="22">
        <v>0.02</v>
      </c>
      <c r="J37" s="21"/>
      <c r="K37" s="21"/>
      <c r="L37" s="21"/>
      <c r="M37" s="21"/>
      <c r="N37" s="21"/>
      <c r="O37" s="22">
        <v>1.61</v>
      </c>
      <c r="P37" s="21"/>
      <c r="Q37" s="21">
        <v>1.8</v>
      </c>
      <c r="R37" s="21">
        <v>3</v>
      </c>
      <c r="S37" s="21">
        <v>1.3</v>
      </c>
    </row>
    <row r="38" spans="1:104" x14ac:dyDescent="0.25">
      <c r="A38" s="71"/>
      <c r="B38" s="21"/>
      <c r="C38" s="21"/>
      <c r="D38" s="21"/>
      <c r="E38" s="21"/>
      <c r="F38" s="21"/>
      <c r="G38" s="21"/>
      <c r="H38" s="21"/>
      <c r="I38" s="21"/>
      <c r="J38" s="22">
        <v>0.26</v>
      </c>
      <c r="K38" s="22">
        <v>0.54</v>
      </c>
      <c r="L38" s="22">
        <v>0.35333333333333333</v>
      </c>
      <c r="M38" s="22">
        <v>0</v>
      </c>
      <c r="N38" s="21"/>
      <c r="O38" s="22"/>
      <c r="P38" s="22">
        <v>1.1499999999999999</v>
      </c>
      <c r="Q38" s="21">
        <v>1.8</v>
      </c>
      <c r="R38" s="21">
        <v>3</v>
      </c>
      <c r="S38" s="21">
        <v>1.3</v>
      </c>
    </row>
    <row r="39" spans="1:104" x14ac:dyDescent="0.25">
      <c r="A39" s="71" t="s">
        <v>28</v>
      </c>
      <c r="B39" s="22">
        <v>0.21</v>
      </c>
      <c r="C39" s="22">
        <v>0.97</v>
      </c>
      <c r="D39" s="22">
        <v>0.2</v>
      </c>
      <c r="E39" s="22">
        <v>0</v>
      </c>
      <c r="F39" s="21"/>
      <c r="G39" s="21"/>
      <c r="H39" s="21"/>
      <c r="I39" s="21"/>
      <c r="J39" s="21"/>
      <c r="K39" s="21"/>
      <c r="L39" s="21"/>
      <c r="M39" s="21"/>
      <c r="N39" s="21">
        <v>1.39</v>
      </c>
      <c r="O39" s="22"/>
      <c r="P39" s="21"/>
      <c r="Q39" s="21">
        <v>1.8</v>
      </c>
      <c r="R39" s="21">
        <v>3</v>
      </c>
      <c r="S39" s="21">
        <v>1.3</v>
      </c>
    </row>
    <row r="40" spans="1:104" x14ac:dyDescent="0.25">
      <c r="A40" s="71"/>
      <c r="B40" s="21"/>
      <c r="C40" s="21"/>
      <c r="D40" s="21"/>
      <c r="E40" s="21"/>
      <c r="F40" s="22">
        <v>0.25</v>
      </c>
      <c r="G40" s="22">
        <v>1.29</v>
      </c>
      <c r="H40" s="22">
        <v>0.48</v>
      </c>
      <c r="I40" s="22">
        <v>0.01</v>
      </c>
      <c r="J40" s="21"/>
      <c r="K40" s="21"/>
      <c r="L40" s="21"/>
      <c r="M40" s="21"/>
      <c r="N40" s="21"/>
      <c r="O40" s="22">
        <v>1.62</v>
      </c>
      <c r="P40" s="21"/>
      <c r="Q40" s="21">
        <v>1.8</v>
      </c>
      <c r="R40" s="21">
        <v>3</v>
      </c>
      <c r="S40" s="21">
        <v>1.3</v>
      </c>
    </row>
    <row r="41" spans="1:104" x14ac:dyDescent="0.25">
      <c r="A41" s="71"/>
      <c r="B41" s="21"/>
      <c r="C41" s="21"/>
      <c r="D41" s="21"/>
      <c r="E41" s="21"/>
      <c r="F41" s="21"/>
      <c r="G41" s="21"/>
      <c r="H41" s="21"/>
      <c r="I41" s="21"/>
      <c r="J41" s="22">
        <v>0.25</v>
      </c>
      <c r="K41" s="22">
        <v>0.59666666666666668</v>
      </c>
      <c r="L41" s="22">
        <v>0.34666666666666668</v>
      </c>
      <c r="M41" s="22">
        <v>0</v>
      </c>
      <c r="N41" s="21"/>
      <c r="O41" s="22"/>
      <c r="P41" s="22">
        <v>1.2</v>
      </c>
      <c r="Q41" s="21">
        <v>1.8</v>
      </c>
      <c r="R41" s="21">
        <v>3</v>
      </c>
      <c r="S41" s="21">
        <v>1.3</v>
      </c>
    </row>
    <row r="42" spans="1:104" x14ac:dyDescent="0.25">
      <c r="A42" s="71" t="s">
        <v>29</v>
      </c>
      <c r="B42" s="22">
        <v>0.19</v>
      </c>
      <c r="C42" s="22">
        <v>0.98</v>
      </c>
      <c r="D42" s="22">
        <v>0.19</v>
      </c>
      <c r="E42" s="22">
        <v>0</v>
      </c>
      <c r="F42" s="21"/>
      <c r="G42" s="21"/>
      <c r="H42" s="21"/>
      <c r="I42" s="21"/>
      <c r="J42" s="21"/>
      <c r="K42" s="21"/>
      <c r="L42" s="21"/>
      <c r="M42" s="21"/>
      <c r="N42" s="21">
        <v>1.36</v>
      </c>
      <c r="O42" s="22"/>
      <c r="P42" s="21"/>
      <c r="Q42" s="21">
        <v>1.8</v>
      </c>
      <c r="R42" s="21">
        <v>3</v>
      </c>
      <c r="S42" s="21">
        <v>1.3</v>
      </c>
    </row>
    <row r="43" spans="1:104" x14ac:dyDescent="0.25">
      <c r="A43" s="71"/>
      <c r="B43" s="21"/>
      <c r="C43" s="21"/>
      <c r="D43" s="21"/>
      <c r="E43" s="21"/>
      <c r="F43" s="22">
        <v>0.25</v>
      </c>
      <c r="G43" s="22">
        <v>1.3</v>
      </c>
      <c r="H43" s="22">
        <v>0.48</v>
      </c>
      <c r="I43" s="22">
        <v>0.02</v>
      </c>
      <c r="J43" s="21"/>
      <c r="K43" s="21"/>
      <c r="L43" s="21"/>
      <c r="M43" s="21"/>
      <c r="N43" s="21"/>
      <c r="O43" s="22">
        <v>1.61</v>
      </c>
      <c r="P43" s="21"/>
      <c r="Q43" s="21">
        <v>1.8</v>
      </c>
      <c r="R43" s="21">
        <v>3</v>
      </c>
      <c r="S43" s="21">
        <v>1.3</v>
      </c>
    </row>
    <row r="44" spans="1:104" x14ac:dyDescent="0.25">
      <c r="A44" s="71"/>
      <c r="B44" s="21"/>
      <c r="C44" s="21"/>
      <c r="D44" s="21"/>
      <c r="E44" s="21"/>
      <c r="F44" s="21"/>
      <c r="G44" s="21"/>
      <c r="H44" s="21"/>
      <c r="I44" s="21"/>
      <c r="J44" s="22">
        <v>0.27999999999999997</v>
      </c>
      <c r="K44" s="22">
        <v>0.62</v>
      </c>
      <c r="L44" s="22">
        <v>0.35666666666666669</v>
      </c>
      <c r="M44" s="22">
        <v>0</v>
      </c>
      <c r="N44" s="21"/>
      <c r="O44" s="21"/>
      <c r="P44" s="22">
        <v>1.26</v>
      </c>
      <c r="Q44" s="21">
        <v>1.8</v>
      </c>
      <c r="R44" s="21">
        <v>3</v>
      </c>
      <c r="S44" s="21">
        <v>1.3</v>
      </c>
    </row>
    <row r="45" spans="1:104" x14ac:dyDescent="0.25">
      <c r="A45" s="71" t="s">
        <v>30</v>
      </c>
      <c r="B45" s="21">
        <v>0.18</v>
      </c>
      <c r="C45" s="21">
        <v>1.01</v>
      </c>
      <c r="D45" s="21">
        <v>0.17</v>
      </c>
      <c r="E45" s="22">
        <v>0</v>
      </c>
      <c r="F45" s="21"/>
      <c r="G45" s="21"/>
      <c r="H45" s="21"/>
      <c r="I45" s="21"/>
      <c r="J45" s="21"/>
      <c r="K45" s="21"/>
      <c r="L45" s="21"/>
      <c r="M45" s="21"/>
      <c r="N45" s="21">
        <v>1.38</v>
      </c>
      <c r="O45" s="21"/>
      <c r="P45" s="21"/>
      <c r="Q45" s="21">
        <v>1.8</v>
      </c>
      <c r="R45" s="21">
        <v>3</v>
      </c>
      <c r="S45" s="21">
        <v>1.3</v>
      </c>
    </row>
    <row r="46" spans="1:104" x14ac:dyDescent="0.25">
      <c r="A46" s="71"/>
      <c r="B46" s="21"/>
      <c r="C46" s="21"/>
      <c r="D46" s="21"/>
      <c r="E46" s="21"/>
      <c r="F46" s="22">
        <v>0.24</v>
      </c>
      <c r="G46" s="22">
        <v>1.3</v>
      </c>
      <c r="H46" s="22">
        <v>0.47</v>
      </c>
      <c r="I46" s="21">
        <v>0.02</v>
      </c>
      <c r="J46" s="21"/>
      <c r="K46" s="21"/>
      <c r="L46" s="21"/>
      <c r="M46" s="21"/>
      <c r="N46" s="21"/>
      <c r="O46" s="22">
        <v>1.6311111111111112</v>
      </c>
      <c r="P46" s="21"/>
      <c r="Q46" s="21">
        <v>1.8</v>
      </c>
      <c r="R46" s="21">
        <v>3</v>
      </c>
      <c r="S46" s="21">
        <v>1.3</v>
      </c>
    </row>
    <row r="47" spans="1:104" x14ac:dyDescent="0.25">
      <c r="A47" s="71"/>
      <c r="B47" s="21"/>
      <c r="C47" s="21"/>
      <c r="D47" s="21"/>
      <c r="E47" s="21"/>
      <c r="F47" s="21"/>
      <c r="G47" s="21"/>
      <c r="H47" s="21"/>
      <c r="I47" s="21"/>
      <c r="J47" s="22">
        <v>0.32666666666666666</v>
      </c>
      <c r="K47" s="22">
        <v>0.62</v>
      </c>
      <c r="L47" s="22">
        <v>0.43</v>
      </c>
      <c r="M47" s="21"/>
      <c r="N47" s="21"/>
      <c r="O47" s="21"/>
      <c r="P47" s="22">
        <v>1.3766666666666667</v>
      </c>
      <c r="Q47" s="21">
        <v>1.8</v>
      </c>
      <c r="R47" s="21">
        <v>3</v>
      </c>
      <c r="S47" s="21">
        <v>1.3</v>
      </c>
    </row>
    <row r="48" spans="1:104" x14ac:dyDescent="0.25">
      <c r="CX48" s="20" t="s">
        <v>31</v>
      </c>
      <c r="CZ48" s="20" t="s">
        <v>31</v>
      </c>
    </row>
  </sheetData>
  <mergeCells count="11">
    <mergeCell ref="A45:A47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"/>
    </sheetView>
  </sheetViews>
  <sheetFormatPr defaultRowHeight="15" x14ac:dyDescent="0.25"/>
  <cols>
    <col min="1" max="1" width="12" style="23" bestFit="1" customWidth="1"/>
    <col min="2" max="2" width="15.42578125" style="23" customWidth="1"/>
    <col min="3" max="3" width="14.42578125" style="23" bestFit="1" customWidth="1"/>
    <col min="4" max="4" width="13.5703125" style="23" bestFit="1" customWidth="1"/>
    <col min="5" max="5" width="9.140625" style="23"/>
    <col min="6" max="7" width="8" style="23" bestFit="1" customWidth="1"/>
    <col min="8" max="8" width="5.140625" style="23" bestFit="1" customWidth="1"/>
    <col min="9" max="9" width="4.7109375" style="23" bestFit="1" customWidth="1"/>
    <col min="10" max="10" width="19.42578125" style="23" bestFit="1" customWidth="1"/>
    <col min="11" max="16384" width="9.140625" style="23"/>
  </cols>
  <sheetData>
    <row r="1" spans="1:10" x14ac:dyDescent="0.25">
      <c r="A1" s="17" t="s">
        <v>2</v>
      </c>
      <c r="B1" s="23" t="s">
        <v>1</v>
      </c>
    </row>
    <row r="2" spans="1:10" x14ac:dyDescent="0.25">
      <c r="A2" s="17" t="s">
        <v>44</v>
      </c>
      <c r="B2" s="69" t="s">
        <v>115</v>
      </c>
    </row>
    <row r="3" spans="1:10" x14ac:dyDescent="0.25">
      <c r="A3" s="18" t="s">
        <v>3</v>
      </c>
    </row>
    <row r="4" spans="1:10" x14ac:dyDescent="0.25">
      <c r="A4" s="18" t="s">
        <v>45</v>
      </c>
    </row>
    <row r="5" spans="1:10" x14ac:dyDescent="0.25">
      <c r="A5" s="17" t="s">
        <v>4</v>
      </c>
      <c r="B5" s="23" t="s">
        <v>6</v>
      </c>
    </row>
    <row r="6" spans="1:10" x14ac:dyDescent="0.25">
      <c r="A6" s="17" t="s">
        <v>46</v>
      </c>
      <c r="B6" s="23" t="s">
        <v>6</v>
      </c>
    </row>
    <row r="12" spans="1:10" x14ac:dyDescent="0.25">
      <c r="A12" s="24"/>
      <c r="B12" s="25" t="s">
        <v>62</v>
      </c>
      <c r="C12" s="25" t="s">
        <v>66</v>
      </c>
      <c r="D12" s="25" t="s">
        <v>67</v>
      </c>
      <c r="E12" s="25" t="s">
        <v>68</v>
      </c>
      <c r="F12" s="25" t="s">
        <v>69</v>
      </c>
      <c r="G12" s="25" t="s">
        <v>64</v>
      </c>
      <c r="H12" s="25" t="s">
        <v>9</v>
      </c>
      <c r="I12" s="25" t="s">
        <v>10</v>
      </c>
      <c r="J12" s="25" t="s">
        <v>70</v>
      </c>
    </row>
    <row r="13" spans="1:10" x14ac:dyDescent="0.25">
      <c r="A13" s="33">
        <v>2005</v>
      </c>
      <c r="B13" s="27">
        <v>0.59909999999999997</v>
      </c>
      <c r="C13" s="27">
        <v>0.92079999999999995</v>
      </c>
      <c r="D13" s="27">
        <v>0.55489999999999995</v>
      </c>
      <c r="E13" s="27">
        <v>0.65259999999999996</v>
      </c>
      <c r="F13" s="27">
        <v>1.0555000000000001</v>
      </c>
      <c r="G13" s="27">
        <v>0.70943333333333325</v>
      </c>
      <c r="H13" s="28">
        <f t="shared" ref="H13:H23" si="0">MAX(C13:E13)</f>
        <v>0.92079999999999995</v>
      </c>
      <c r="I13" s="28">
        <f t="shared" ref="I13:I23" si="1">MIN(C13:E13)</f>
        <v>0.55489999999999995</v>
      </c>
      <c r="J13" s="28">
        <f t="shared" ref="J13:J23" si="2">H13-I13</f>
        <v>0.3659</v>
      </c>
    </row>
    <row r="14" spans="1:10" x14ac:dyDescent="0.25">
      <c r="A14" s="33">
        <v>2006</v>
      </c>
      <c r="B14" s="27">
        <v>0.66520000000000001</v>
      </c>
      <c r="C14" s="27">
        <v>1.0007999999999999</v>
      </c>
      <c r="D14" s="27">
        <v>0.51300000000000001</v>
      </c>
      <c r="E14" s="27">
        <v>0.65480000000000005</v>
      </c>
      <c r="F14" s="27">
        <v>1.079</v>
      </c>
      <c r="G14" s="27">
        <v>0.72286666666666655</v>
      </c>
      <c r="H14" s="28">
        <f t="shared" si="0"/>
        <v>1.0007999999999999</v>
      </c>
      <c r="I14" s="28">
        <f t="shared" si="1"/>
        <v>0.51300000000000001</v>
      </c>
      <c r="J14" s="28">
        <f t="shared" si="2"/>
        <v>0.4877999999999999</v>
      </c>
    </row>
    <row r="15" spans="1:10" x14ac:dyDescent="0.25">
      <c r="A15" s="33">
        <v>2007</v>
      </c>
      <c r="B15" s="27">
        <v>0.67030000000000001</v>
      </c>
      <c r="C15" s="27">
        <v>1.0129999999999999</v>
      </c>
      <c r="D15" s="27">
        <v>0.50219999999999998</v>
      </c>
      <c r="E15" s="27">
        <v>0.65620000000000001</v>
      </c>
      <c r="F15" s="27">
        <v>1.0944</v>
      </c>
      <c r="G15" s="27">
        <v>0.72379999999999989</v>
      </c>
      <c r="H15" s="28">
        <f t="shared" si="0"/>
        <v>1.0129999999999999</v>
      </c>
      <c r="I15" s="28">
        <f t="shared" si="1"/>
        <v>0.50219999999999998</v>
      </c>
      <c r="J15" s="28">
        <f t="shared" si="2"/>
        <v>0.51079999999999992</v>
      </c>
    </row>
    <row r="16" spans="1:10" x14ac:dyDescent="0.25">
      <c r="A16" s="33">
        <v>2008</v>
      </c>
      <c r="B16" s="27">
        <v>0.7177</v>
      </c>
      <c r="C16" s="27">
        <v>1.0298</v>
      </c>
      <c r="D16" s="27">
        <v>0.47949999999999998</v>
      </c>
      <c r="E16" s="27">
        <v>0.64280000000000004</v>
      </c>
      <c r="F16" s="27">
        <v>1.1254999999999999</v>
      </c>
      <c r="G16" s="27">
        <v>0.7173666666666666</v>
      </c>
      <c r="H16" s="28">
        <f t="shared" si="0"/>
        <v>1.0298</v>
      </c>
      <c r="I16" s="28">
        <f t="shared" si="1"/>
        <v>0.47949999999999998</v>
      </c>
      <c r="J16" s="28">
        <f t="shared" si="2"/>
        <v>0.55030000000000001</v>
      </c>
    </row>
    <row r="17" spans="1:10" x14ac:dyDescent="0.25">
      <c r="A17" s="33">
        <v>2009</v>
      </c>
      <c r="B17" s="27">
        <v>0.80159999999999998</v>
      </c>
      <c r="C17" s="27">
        <v>1.0491999999999999</v>
      </c>
      <c r="D17" s="27">
        <v>0.4708</v>
      </c>
      <c r="E17" s="27">
        <v>0.67679999999999996</v>
      </c>
      <c r="F17" s="27">
        <v>1.1575</v>
      </c>
      <c r="G17" s="27">
        <v>0.73226666666666673</v>
      </c>
      <c r="H17" s="28">
        <f t="shared" si="0"/>
        <v>1.0491999999999999</v>
      </c>
      <c r="I17" s="28">
        <f t="shared" si="1"/>
        <v>0.4708</v>
      </c>
      <c r="J17" s="28">
        <f t="shared" si="2"/>
        <v>0.57839999999999991</v>
      </c>
    </row>
    <row r="18" spans="1:10" x14ac:dyDescent="0.25">
      <c r="A18" s="33">
        <v>2010</v>
      </c>
      <c r="B18" s="27">
        <v>0.85060000000000002</v>
      </c>
      <c r="C18" s="27">
        <v>1.0871</v>
      </c>
      <c r="D18" s="27">
        <v>0.5373</v>
      </c>
      <c r="E18" s="27">
        <v>0.78839999999999999</v>
      </c>
      <c r="F18" s="27">
        <v>1.1984999999999999</v>
      </c>
      <c r="G18" s="27">
        <v>0.80426666666666657</v>
      </c>
      <c r="H18" s="28">
        <f t="shared" si="0"/>
        <v>1.0871</v>
      </c>
      <c r="I18" s="28">
        <f t="shared" si="1"/>
        <v>0.5373</v>
      </c>
      <c r="J18" s="28">
        <f t="shared" si="2"/>
        <v>0.54979999999999996</v>
      </c>
    </row>
    <row r="19" spans="1:10" x14ac:dyDescent="0.25">
      <c r="A19" s="33">
        <v>2011</v>
      </c>
      <c r="B19" s="27">
        <v>0.91190000000000004</v>
      </c>
      <c r="C19" s="27">
        <v>1.1613</v>
      </c>
      <c r="D19" s="27">
        <v>0.55649999999999999</v>
      </c>
      <c r="E19" s="27">
        <v>0.78649999999999998</v>
      </c>
      <c r="F19" s="27">
        <v>1.2323</v>
      </c>
      <c r="G19" s="27">
        <v>0.83476666666666655</v>
      </c>
      <c r="H19" s="28">
        <f t="shared" si="0"/>
        <v>1.1613</v>
      </c>
      <c r="I19" s="28">
        <f t="shared" si="1"/>
        <v>0.55649999999999999</v>
      </c>
      <c r="J19" s="28">
        <f t="shared" si="2"/>
        <v>0.6048</v>
      </c>
    </row>
    <row r="20" spans="1:10" x14ac:dyDescent="0.25">
      <c r="A20" s="33">
        <v>2012</v>
      </c>
      <c r="B20" s="27">
        <v>0.94210000000000005</v>
      </c>
      <c r="C20" s="27">
        <v>1.2543</v>
      </c>
      <c r="D20" s="27">
        <v>0.59140000000000004</v>
      </c>
      <c r="E20" s="27">
        <v>0.7823</v>
      </c>
      <c r="F20" s="27">
        <v>1.2637</v>
      </c>
      <c r="G20" s="27">
        <v>0.876</v>
      </c>
      <c r="H20" s="28">
        <f t="shared" si="0"/>
        <v>1.2543</v>
      </c>
      <c r="I20" s="28">
        <f t="shared" si="1"/>
        <v>0.59140000000000004</v>
      </c>
      <c r="J20" s="28">
        <f t="shared" si="2"/>
        <v>0.66289999999999993</v>
      </c>
    </row>
    <row r="21" spans="1:10" x14ac:dyDescent="0.25">
      <c r="A21" s="33">
        <v>2013</v>
      </c>
      <c r="B21" s="27">
        <v>0.98870000000000002</v>
      </c>
      <c r="C21" s="27">
        <v>1.2788999999999999</v>
      </c>
      <c r="D21" s="27">
        <v>0.61219999999999997</v>
      </c>
      <c r="E21" s="27">
        <v>0.74060000000000004</v>
      </c>
      <c r="F21" s="27">
        <v>1.2870999999999999</v>
      </c>
      <c r="G21" s="27">
        <v>0.87723333333333331</v>
      </c>
      <c r="H21" s="28">
        <f t="shared" si="0"/>
        <v>1.2788999999999999</v>
      </c>
      <c r="I21" s="28">
        <f t="shared" si="1"/>
        <v>0.61219999999999997</v>
      </c>
      <c r="J21" s="28">
        <f t="shared" si="2"/>
        <v>0.66669999999999996</v>
      </c>
    </row>
    <row r="22" spans="1:10" x14ac:dyDescent="0.25">
      <c r="A22" s="33">
        <v>2014</v>
      </c>
      <c r="B22" s="27">
        <v>0.91720000000000002</v>
      </c>
      <c r="C22" s="27">
        <v>1.3198000000000001</v>
      </c>
      <c r="D22" s="27">
        <v>0.6694</v>
      </c>
      <c r="E22" s="27">
        <v>0.749</v>
      </c>
      <c r="F22" s="27">
        <v>1.3035000000000001</v>
      </c>
      <c r="G22" s="27">
        <v>0.91273333333333329</v>
      </c>
      <c r="H22" s="28">
        <f t="shared" si="0"/>
        <v>1.3198000000000001</v>
      </c>
      <c r="I22" s="28">
        <f t="shared" si="1"/>
        <v>0.6694</v>
      </c>
      <c r="J22" s="28">
        <f t="shared" si="2"/>
        <v>0.65040000000000009</v>
      </c>
    </row>
    <row r="23" spans="1:10" x14ac:dyDescent="0.25">
      <c r="A23" s="33">
        <v>2015</v>
      </c>
      <c r="B23" s="27">
        <v>0.88239999999999996</v>
      </c>
      <c r="C23" s="27">
        <v>1.3464</v>
      </c>
      <c r="D23" s="27">
        <v>0.78010000000000002</v>
      </c>
      <c r="E23" s="27">
        <v>0.73140000000000005</v>
      </c>
      <c r="F23" s="27">
        <v>1.3241000000000001</v>
      </c>
      <c r="G23" s="27">
        <v>0.95263333333333333</v>
      </c>
      <c r="H23" s="28">
        <f t="shared" si="0"/>
        <v>1.3464</v>
      </c>
      <c r="I23" s="28">
        <f t="shared" si="1"/>
        <v>0.73140000000000005</v>
      </c>
      <c r="J23" s="28">
        <f t="shared" si="2"/>
        <v>0.61499999999999999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"/>
    </sheetView>
  </sheetViews>
  <sheetFormatPr defaultRowHeight="15" x14ac:dyDescent="0.25"/>
  <cols>
    <col min="1" max="1" width="12" style="23" bestFit="1" customWidth="1"/>
    <col min="2" max="2" width="14.28515625" style="23" customWidth="1"/>
    <col min="3" max="3" width="10.85546875" style="23" bestFit="1" customWidth="1"/>
    <col min="4" max="4" width="13.5703125" style="23" bestFit="1" customWidth="1"/>
    <col min="5" max="5" width="9.140625" style="23"/>
    <col min="6" max="7" width="8" style="23" bestFit="1" customWidth="1"/>
    <col min="8" max="8" width="5.140625" style="23" bestFit="1" customWidth="1"/>
    <col min="9" max="9" width="4.7109375" style="23" bestFit="1" customWidth="1"/>
    <col min="10" max="10" width="19.42578125" style="23" bestFit="1" customWidth="1"/>
    <col min="11" max="16384" width="9.140625" style="23"/>
  </cols>
  <sheetData>
    <row r="1" spans="1:10" x14ac:dyDescent="0.25">
      <c r="A1" s="17" t="s">
        <v>2</v>
      </c>
      <c r="B1" s="23" t="s">
        <v>39</v>
      </c>
    </row>
    <row r="2" spans="1:10" x14ac:dyDescent="0.25">
      <c r="A2" s="17" t="s">
        <v>44</v>
      </c>
      <c r="B2" s="69" t="s">
        <v>112</v>
      </c>
    </row>
    <row r="3" spans="1:10" x14ac:dyDescent="0.25">
      <c r="A3" s="18" t="s">
        <v>3</v>
      </c>
    </row>
    <row r="4" spans="1:10" x14ac:dyDescent="0.25">
      <c r="A4" s="18" t="s">
        <v>45</v>
      </c>
    </row>
    <row r="5" spans="1:10" x14ac:dyDescent="0.25">
      <c r="A5" s="17" t="s">
        <v>4</v>
      </c>
      <c r="B5" s="23" t="s">
        <v>6</v>
      </c>
    </row>
    <row r="6" spans="1:10" x14ac:dyDescent="0.25">
      <c r="A6" s="17" t="s">
        <v>46</v>
      </c>
      <c r="B6" s="23" t="s">
        <v>6</v>
      </c>
    </row>
    <row r="12" spans="1:10" x14ac:dyDescent="0.25">
      <c r="A12" s="29"/>
      <c r="B12" s="30" t="s">
        <v>62</v>
      </c>
      <c r="C12" s="30" t="s">
        <v>66</v>
      </c>
      <c r="D12" s="30" t="s">
        <v>67</v>
      </c>
      <c r="E12" s="30" t="s">
        <v>68</v>
      </c>
      <c r="F12" s="30" t="s">
        <v>69</v>
      </c>
      <c r="G12" s="30" t="s">
        <v>64</v>
      </c>
      <c r="H12" s="30" t="s">
        <v>9</v>
      </c>
      <c r="I12" s="30" t="s">
        <v>10</v>
      </c>
      <c r="J12" s="30" t="s">
        <v>70</v>
      </c>
    </row>
    <row r="13" spans="1:10" x14ac:dyDescent="0.25">
      <c r="A13" s="31">
        <v>2008</v>
      </c>
      <c r="B13" s="32">
        <v>5</v>
      </c>
      <c r="C13" s="32">
        <v>3.8</v>
      </c>
      <c r="D13" s="32">
        <v>2.6</v>
      </c>
      <c r="E13" s="32">
        <v>3.6</v>
      </c>
      <c r="F13" s="32">
        <v>3.8</v>
      </c>
      <c r="G13" s="32">
        <v>3.3333333333333335</v>
      </c>
      <c r="H13" s="32">
        <f t="shared" ref="H13:H21" si="0">MAX(C13:E13)</f>
        <v>3.8</v>
      </c>
      <c r="I13" s="32">
        <f t="shared" ref="I13:I21" si="1">MIN(C13:E13)</f>
        <v>2.6</v>
      </c>
      <c r="J13" s="32">
        <f t="shared" ref="J13:J21" si="2">H13-I13</f>
        <v>1.1999999999999997</v>
      </c>
    </row>
    <row r="14" spans="1:10" x14ac:dyDescent="0.25">
      <c r="A14" s="31">
        <v>2009</v>
      </c>
      <c r="B14" s="32">
        <v>4.7</v>
      </c>
      <c r="C14" s="32">
        <v>4</v>
      </c>
      <c r="D14" s="32">
        <v>2.7</v>
      </c>
      <c r="E14" s="32">
        <v>3.5</v>
      </c>
      <c r="F14" s="32">
        <v>3.7</v>
      </c>
      <c r="G14" s="32">
        <v>3.4</v>
      </c>
      <c r="H14" s="32">
        <f t="shared" si="0"/>
        <v>4</v>
      </c>
      <c r="I14" s="32">
        <f t="shared" si="1"/>
        <v>2.7</v>
      </c>
      <c r="J14" s="32">
        <f t="shared" si="2"/>
        <v>1.2999999999999998</v>
      </c>
    </row>
    <row r="15" spans="1:10" x14ac:dyDescent="0.25">
      <c r="A15" s="31">
        <v>2010</v>
      </c>
      <c r="B15" s="32">
        <v>5</v>
      </c>
      <c r="C15" s="32">
        <v>4.3</v>
      </c>
      <c r="D15" s="32">
        <v>2.7</v>
      </c>
      <c r="E15" s="32">
        <v>3.8</v>
      </c>
      <c r="F15" s="32">
        <v>3.7</v>
      </c>
      <c r="G15" s="32">
        <v>3.6</v>
      </c>
      <c r="H15" s="32">
        <f t="shared" si="0"/>
        <v>4.3</v>
      </c>
      <c r="I15" s="32">
        <f t="shared" si="1"/>
        <v>2.7</v>
      </c>
      <c r="J15" s="32">
        <f t="shared" si="2"/>
        <v>1.5999999999999996</v>
      </c>
    </row>
    <row r="16" spans="1:10" x14ac:dyDescent="0.25">
      <c r="A16" s="31">
        <v>2011</v>
      </c>
      <c r="B16" s="32">
        <v>5.3</v>
      </c>
      <c r="C16" s="32">
        <v>4.5</v>
      </c>
      <c r="D16" s="32">
        <v>2.7</v>
      </c>
      <c r="E16" s="32">
        <v>4.0999999999999996</v>
      </c>
      <c r="F16" s="32">
        <v>3.8</v>
      </c>
      <c r="G16" s="32">
        <v>3.7666666666666671</v>
      </c>
      <c r="H16" s="32">
        <f t="shared" si="0"/>
        <v>4.5</v>
      </c>
      <c r="I16" s="32">
        <f t="shared" si="1"/>
        <v>2.7</v>
      </c>
      <c r="J16" s="32">
        <f t="shared" si="2"/>
        <v>1.7999999999999998</v>
      </c>
    </row>
    <row r="17" spans="1:10" x14ac:dyDescent="0.25">
      <c r="A17" s="31">
        <v>2012</v>
      </c>
      <c r="B17" s="32">
        <v>5.2</v>
      </c>
      <c r="C17" s="32">
        <v>4.4000000000000004</v>
      </c>
      <c r="D17" s="32">
        <v>2.9</v>
      </c>
      <c r="E17" s="32">
        <v>4</v>
      </c>
      <c r="F17" s="32">
        <v>3.9</v>
      </c>
      <c r="G17" s="32">
        <v>3.7666666666666671</v>
      </c>
      <c r="H17" s="32">
        <f t="shared" si="0"/>
        <v>4.4000000000000004</v>
      </c>
      <c r="I17" s="32">
        <f t="shared" si="1"/>
        <v>2.9</v>
      </c>
      <c r="J17" s="32">
        <f t="shared" si="2"/>
        <v>1.5000000000000004</v>
      </c>
    </row>
    <row r="18" spans="1:10" x14ac:dyDescent="0.25">
      <c r="A18" s="31">
        <v>2013</v>
      </c>
      <c r="B18" s="32">
        <v>5.3</v>
      </c>
      <c r="C18" s="32">
        <v>4.5999999999999996</v>
      </c>
      <c r="D18" s="32">
        <v>2.9</v>
      </c>
      <c r="E18" s="32">
        <v>3.6</v>
      </c>
      <c r="F18" s="32">
        <v>3.9</v>
      </c>
      <c r="G18" s="32">
        <v>3.6999999999999997</v>
      </c>
      <c r="H18" s="32">
        <f t="shared" si="0"/>
        <v>4.5999999999999996</v>
      </c>
      <c r="I18" s="32">
        <f t="shared" si="1"/>
        <v>2.9</v>
      </c>
      <c r="J18" s="32">
        <f t="shared" si="2"/>
        <v>1.6999999999999997</v>
      </c>
    </row>
    <row r="19" spans="1:10" x14ac:dyDescent="0.25">
      <c r="A19" s="31">
        <v>2014</v>
      </c>
      <c r="B19" s="32">
        <v>4.7</v>
      </c>
      <c r="C19" s="32">
        <v>4.8</v>
      </c>
      <c r="D19" s="32">
        <v>3</v>
      </c>
      <c r="E19" s="32">
        <v>3.7</v>
      </c>
      <c r="F19" s="32">
        <v>3.9</v>
      </c>
      <c r="G19" s="32">
        <v>3.8333333333333335</v>
      </c>
      <c r="H19" s="32">
        <f t="shared" si="0"/>
        <v>4.8</v>
      </c>
      <c r="I19" s="32">
        <f t="shared" si="1"/>
        <v>3</v>
      </c>
      <c r="J19" s="32">
        <f t="shared" si="2"/>
        <v>1.7999999999999998</v>
      </c>
    </row>
    <row r="20" spans="1:10" x14ac:dyDescent="0.25">
      <c r="A20" s="31">
        <v>2015</v>
      </c>
      <c r="B20" s="32">
        <v>4.7</v>
      </c>
      <c r="C20" s="32">
        <v>4.5999999999999996</v>
      </c>
      <c r="D20" s="32">
        <v>3</v>
      </c>
      <c r="E20" s="32">
        <v>4.0999999999999996</v>
      </c>
      <c r="F20" s="32">
        <v>4</v>
      </c>
      <c r="G20" s="32">
        <v>3.9</v>
      </c>
      <c r="H20" s="32">
        <f t="shared" si="0"/>
        <v>4.5999999999999996</v>
      </c>
      <c r="I20" s="32">
        <f t="shared" si="1"/>
        <v>3</v>
      </c>
      <c r="J20" s="32">
        <f t="shared" si="2"/>
        <v>1.5999999999999996</v>
      </c>
    </row>
    <row r="21" spans="1:10" x14ac:dyDescent="0.25">
      <c r="A21" s="31">
        <v>2016</v>
      </c>
      <c r="B21" s="32">
        <v>5.0999999999999996</v>
      </c>
      <c r="C21" s="32">
        <v>4.7</v>
      </c>
      <c r="D21" s="32">
        <v>2.9</v>
      </c>
      <c r="E21" s="32">
        <v>4.0999999999999996</v>
      </c>
      <c r="F21" s="32">
        <v>4</v>
      </c>
      <c r="G21" s="32">
        <v>3.9000000000000004</v>
      </c>
      <c r="H21" s="32">
        <f t="shared" si="0"/>
        <v>4.7</v>
      </c>
      <c r="I21" s="32">
        <f t="shared" si="1"/>
        <v>2.9</v>
      </c>
      <c r="J21" s="32">
        <f t="shared" si="2"/>
        <v>1.8000000000000003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2" sqref="B2"/>
    </sheetView>
  </sheetViews>
  <sheetFormatPr defaultRowHeight="15" x14ac:dyDescent="0.25"/>
  <cols>
    <col min="1" max="1" width="16.85546875" style="20" bestFit="1" customWidth="1"/>
    <col min="2" max="2" width="9.42578125" style="20" customWidth="1"/>
    <col min="3" max="3" width="6.28515625" style="20" bestFit="1" customWidth="1"/>
    <col min="4" max="4" width="13.28515625" style="20" customWidth="1"/>
    <col min="5" max="16384" width="9.140625" style="20"/>
  </cols>
  <sheetData>
    <row r="1" spans="1:3" x14ac:dyDescent="0.25">
      <c r="A1" s="17" t="s">
        <v>2</v>
      </c>
      <c r="B1" s="19" t="s">
        <v>53</v>
      </c>
    </row>
    <row r="2" spans="1:3" x14ac:dyDescent="0.25">
      <c r="A2" s="17" t="s">
        <v>44</v>
      </c>
      <c r="B2" s="70" t="s">
        <v>72</v>
      </c>
    </row>
    <row r="3" spans="1:3" x14ac:dyDescent="0.25">
      <c r="A3" s="18" t="s">
        <v>3</v>
      </c>
    </row>
    <row r="4" spans="1:3" x14ac:dyDescent="0.25">
      <c r="A4" s="18" t="s">
        <v>45</v>
      </c>
    </row>
    <row r="5" spans="1:3" x14ac:dyDescent="0.25">
      <c r="A5" s="17" t="s">
        <v>4</v>
      </c>
      <c r="B5" s="19" t="s">
        <v>48</v>
      </c>
    </row>
    <row r="6" spans="1:3" x14ac:dyDescent="0.25">
      <c r="A6" s="17" t="s">
        <v>46</v>
      </c>
      <c r="B6" s="20" t="s">
        <v>71</v>
      </c>
    </row>
    <row r="12" spans="1:3" x14ac:dyDescent="0.25">
      <c r="A12" s="21"/>
      <c r="B12" s="36" t="s">
        <v>73</v>
      </c>
      <c r="C12" s="57"/>
    </row>
    <row r="13" spans="1:3" x14ac:dyDescent="0.25">
      <c r="A13" s="21" t="s">
        <v>74</v>
      </c>
      <c r="B13" s="37">
        <v>271.77871173337974</v>
      </c>
      <c r="C13" s="58">
        <v>0</v>
      </c>
    </row>
    <row r="14" spans="1:3" x14ac:dyDescent="0.25">
      <c r="A14" s="21" t="s">
        <v>75</v>
      </c>
      <c r="B14" s="37">
        <v>190.99633730419416</v>
      </c>
      <c r="C14" s="58">
        <v>0</v>
      </c>
    </row>
    <row r="15" spans="1:3" x14ac:dyDescent="0.25">
      <c r="A15" s="21" t="s">
        <v>76</v>
      </c>
      <c r="B15" s="37">
        <v>182.20996038340425</v>
      </c>
      <c r="C15" s="58">
        <v>0</v>
      </c>
    </row>
    <row r="16" spans="1:3" x14ac:dyDescent="0.25">
      <c r="A16" s="21" t="s">
        <v>77</v>
      </c>
      <c r="B16" s="37">
        <v>170.14656911596705</v>
      </c>
      <c r="C16" s="58">
        <v>0</v>
      </c>
    </row>
    <row r="17" spans="1:3" x14ac:dyDescent="0.25">
      <c r="A17" s="21" t="s">
        <v>78</v>
      </c>
      <c r="B17" s="37">
        <v>158.11085973246384</v>
      </c>
      <c r="C17" s="58">
        <v>0</v>
      </c>
    </row>
    <row r="18" spans="1:3" x14ac:dyDescent="0.25">
      <c r="A18" s="21" t="s">
        <v>79</v>
      </c>
      <c r="B18" s="37">
        <v>117.65651771052161</v>
      </c>
      <c r="C18" s="58">
        <v>0</v>
      </c>
    </row>
    <row r="19" spans="1:3" x14ac:dyDescent="0.25">
      <c r="A19" s="38" t="s">
        <v>69</v>
      </c>
      <c r="B19" s="39">
        <v>104.83251894983766</v>
      </c>
      <c r="C19" s="59">
        <v>0</v>
      </c>
    </row>
    <row r="20" spans="1:3" x14ac:dyDescent="0.25">
      <c r="A20" s="21" t="s">
        <v>80</v>
      </c>
      <c r="B20" s="37">
        <v>91.204229249883682</v>
      </c>
      <c r="C20" s="58">
        <v>0</v>
      </c>
    </row>
    <row r="21" spans="1:3" x14ac:dyDescent="0.25">
      <c r="A21" s="21" t="s">
        <v>81</v>
      </c>
      <c r="B21" s="37">
        <v>84.223292534207815</v>
      </c>
      <c r="C21" s="58">
        <v>0</v>
      </c>
    </row>
    <row r="22" spans="1:3" x14ac:dyDescent="0.25">
      <c r="A22" s="21" t="s">
        <v>82</v>
      </c>
      <c r="B22" s="37">
        <v>81.475789856601423</v>
      </c>
      <c r="C22" s="58">
        <v>0</v>
      </c>
    </row>
    <row r="23" spans="1:3" x14ac:dyDescent="0.25">
      <c r="A23" s="21" t="s">
        <v>83</v>
      </c>
      <c r="B23" s="37">
        <v>75.975557073103502</v>
      </c>
      <c r="C23" s="58">
        <v>0</v>
      </c>
    </row>
    <row r="24" spans="1:3" x14ac:dyDescent="0.25">
      <c r="A24" s="21" t="s">
        <v>84</v>
      </c>
      <c r="B24" s="37">
        <v>74.014549145660638</v>
      </c>
      <c r="C24" s="58">
        <v>0</v>
      </c>
    </row>
    <row r="25" spans="1:3" x14ac:dyDescent="0.25">
      <c r="A25" s="21" t="s">
        <v>66</v>
      </c>
      <c r="B25" s="37">
        <v>71.074250766847513</v>
      </c>
      <c r="C25" s="58">
        <v>0</v>
      </c>
    </row>
    <row r="26" spans="1:3" x14ac:dyDescent="0.25">
      <c r="A26" s="21" t="s">
        <v>67</v>
      </c>
      <c r="B26" s="37">
        <v>67.674212551861416</v>
      </c>
      <c r="C26" s="58">
        <v>0</v>
      </c>
    </row>
    <row r="27" spans="1:3" x14ac:dyDescent="0.25">
      <c r="A27" s="38" t="s">
        <v>64</v>
      </c>
      <c r="B27" s="39">
        <v>63.059112238141154</v>
      </c>
      <c r="C27" s="59">
        <v>0</v>
      </c>
    </row>
    <row r="28" spans="1:3" x14ac:dyDescent="0.25">
      <c r="A28" s="21" t="s">
        <v>85</v>
      </c>
      <c r="B28" s="37">
        <v>55.135069617982431</v>
      </c>
      <c r="C28" s="58">
        <v>0</v>
      </c>
    </row>
    <row r="29" spans="1:3" x14ac:dyDescent="0.25">
      <c r="A29" s="21" t="s">
        <v>18</v>
      </c>
      <c r="B29" s="37">
        <v>50.45707704555393</v>
      </c>
      <c r="C29" s="58">
        <v>0</v>
      </c>
    </row>
    <row r="30" spans="1:3" x14ac:dyDescent="0.25">
      <c r="A30" s="21" t="s">
        <v>86</v>
      </c>
      <c r="B30" s="37">
        <v>45.528268262141502</v>
      </c>
      <c r="C30" s="58">
        <v>0</v>
      </c>
    </row>
    <row r="31" spans="1:3" x14ac:dyDescent="0.25">
      <c r="A31" s="38" t="s">
        <v>62</v>
      </c>
      <c r="B31" s="39">
        <v>37.034891230553768</v>
      </c>
      <c r="C31" s="59">
        <v>0</v>
      </c>
    </row>
    <row r="32" spans="1:3" x14ac:dyDescent="0.25">
      <c r="A32" s="21" t="s">
        <v>87</v>
      </c>
      <c r="B32" s="37">
        <v>27.220001775781068</v>
      </c>
      <c r="C32" s="58">
        <v>0</v>
      </c>
    </row>
    <row r="33" spans="1:3" x14ac:dyDescent="0.25">
      <c r="A33" s="21" t="s">
        <v>88</v>
      </c>
      <c r="B33" s="37">
        <v>24.129633971872213</v>
      </c>
      <c r="C33" s="58">
        <v>0</v>
      </c>
    </row>
    <row r="34" spans="1:3" x14ac:dyDescent="0.25">
      <c r="A34" s="21" t="s">
        <v>89</v>
      </c>
      <c r="B34" s="37">
        <v>23.291346798837296</v>
      </c>
      <c r="C34" s="58">
        <v>0</v>
      </c>
    </row>
    <row r="35" spans="1:3" x14ac:dyDescent="0.25">
      <c r="A35" s="21" t="s">
        <v>90</v>
      </c>
      <c r="B35" s="37">
        <v>18.252755025211616</v>
      </c>
      <c r="C35" s="58">
        <v>0</v>
      </c>
    </row>
    <row r="36" spans="1:3" x14ac:dyDescent="0.25">
      <c r="A36" s="21" t="s">
        <v>91</v>
      </c>
      <c r="B36" s="37">
        <v>15.349273730241396</v>
      </c>
      <c r="C36" s="58">
        <v>0</v>
      </c>
    </row>
    <row r="37" spans="1:3" x14ac:dyDescent="0.25">
      <c r="A37" s="21" t="s">
        <v>68</v>
      </c>
      <c r="B37" s="37">
        <v>15.125386688811217</v>
      </c>
      <c r="C37" s="58">
        <v>0</v>
      </c>
    </row>
    <row r="38" spans="1:3" x14ac:dyDescent="0.25">
      <c r="A38" s="21" t="s">
        <v>92</v>
      </c>
      <c r="B38" s="37">
        <v>10.650091022777941</v>
      </c>
      <c r="C38" s="58">
        <v>0</v>
      </c>
    </row>
    <row r="39" spans="1:3" x14ac:dyDescent="0.25">
      <c r="A39" s="21" t="s">
        <v>93</v>
      </c>
      <c r="B39" s="37">
        <v>7.3254268844323303</v>
      </c>
      <c r="C39" s="58">
        <v>0</v>
      </c>
    </row>
    <row r="40" spans="1:3" x14ac:dyDescent="0.25">
      <c r="A40" s="21" t="s">
        <v>94</v>
      </c>
      <c r="B40" s="37">
        <v>5.1373205790787759</v>
      </c>
      <c r="C40" s="5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B2" sqref="B2"/>
    </sheetView>
  </sheetViews>
  <sheetFormatPr defaultRowHeight="15" x14ac:dyDescent="0.25"/>
  <cols>
    <col min="1" max="1" width="16.85546875" style="23" bestFit="1" customWidth="1"/>
    <col min="2" max="2" width="11.5703125" style="23" customWidth="1"/>
    <col min="3" max="3" width="9.140625" style="23"/>
    <col min="4" max="4" width="11.85546875" style="23" customWidth="1"/>
    <col min="5" max="9" width="9.140625" style="23"/>
    <col min="10" max="10" width="16.7109375" style="23" customWidth="1"/>
    <col min="11" max="16384" width="9.140625" style="23"/>
  </cols>
  <sheetData>
    <row r="1" spans="1:3" x14ac:dyDescent="0.25">
      <c r="A1" s="17" t="s">
        <v>2</v>
      </c>
      <c r="B1" s="23" t="s">
        <v>47</v>
      </c>
    </row>
    <row r="2" spans="1:3" x14ac:dyDescent="0.25">
      <c r="A2" s="17" t="s">
        <v>44</v>
      </c>
      <c r="B2" s="23" t="s">
        <v>98</v>
      </c>
    </row>
    <row r="3" spans="1:3" x14ac:dyDescent="0.25">
      <c r="A3" s="18" t="s">
        <v>3</v>
      </c>
    </row>
    <row r="4" spans="1:3" x14ac:dyDescent="0.25">
      <c r="A4" s="18" t="s">
        <v>45</v>
      </c>
    </row>
    <row r="5" spans="1:3" x14ac:dyDescent="0.25">
      <c r="A5" s="17" t="s">
        <v>4</v>
      </c>
      <c r="B5" s="23" t="s">
        <v>17</v>
      </c>
    </row>
    <row r="6" spans="1:3" x14ac:dyDescent="0.25">
      <c r="A6" s="17" t="s">
        <v>46</v>
      </c>
      <c r="B6" s="23" t="s">
        <v>95</v>
      </c>
    </row>
    <row r="12" spans="1:3" x14ac:dyDescent="0.25">
      <c r="A12" s="38"/>
      <c r="B12" s="36">
        <v>2016</v>
      </c>
      <c r="C12" s="60"/>
    </row>
    <row r="13" spans="1:3" x14ac:dyDescent="0.25">
      <c r="A13" s="21" t="s">
        <v>80</v>
      </c>
      <c r="B13" s="22">
        <v>143.6</v>
      </c>
      <c r="C13" s="61">
        <v>0</v>
      </c>
    </row>
    <row r="14" spans="1:3" x14ac:dyDescent="0.25">
      <c r="A14" s="21" t="s">
        <v>83</v>
      </c>
      <c r="B14" s="22">
        <v>136.69999999999999</v>
      </c>
      <c r="C14" s="61">
        <v>0</v>
      </c>
    </row>
    <row r="15" spans="1:3" x14ac:dyDescent="0.25">
      <c r="A15" s="21" t="s">
        <v>77</v>
      </c>
      <c r="B15" s="22">
        <v>130.9</v>
      </c>
      <c r="C15" s="61">
        <v>0</v>
      </c>
    </row>
    <row r="16" spans="1:3" x14ac:dyDescent="0.25">
      <c r="A16" s="21" t="s">
        <v>82</v>
      </c>
      <c r="B16" s="22">
        <v>129.5</v>
      </c>
      <c r="C16" s="61">
        <v>0</v>
      </c>
    </row>
    <row r="17" spans="1:3" x14ac:dyDescent="0.25">
      <c r="A17" s="21" t="s">
        <v>81</v>
      </c>
      <c r="B17" s="22">
        <v>125.3</v>
      </c>
      <c r="C17" s="61">
        <v>0</v>
      </c>
    </row>
    <row r="18" spans="1:3" x14ac:dyDescent="0.25">
      <c r="A18" s="21" t="s">
        <v>76</v>
      </c>
      <c r="B18" s="22">
        <v>123.4</v>
      </c>
      <c r="C18" s="61">
        <v>0</v>
      </c>
    </row>
    <row r="19" spans="1:3" x14ac:dyDescent="0.25">
      <c r="A19" s="21" t="s">
        <v>78</v>
      </c>
      <c r="B19" s="22">
        <v>121.5</v>
      </c>
      <c r="C19" s="61">
        <v>0</v>
      </c>
    </row>
    <row r="20" spans="1:3" x14ac:dyDescent="0.25">
      <c r="A20" s="21" t="s">
        <v>74</v>
      </c>
      <c r="B20" s="22">
        <v>121.4</v>
      </c>
      <c r="C20" s="61">
        <v>0</v>
      </c>
    </row>
    <row r="21" spans="1:3" x14ac:dyDescent="0.25">
      <c r="A21" s="21" t="s">
        <v>18</v>
      </c>
      <c r="B21" s="22">
        <v>120.9</v>
      </c>
      <c r="C21" s="61">
        <v>0</v>
      </c>
    </row>
    <row r="22" spans="1:3" x14ac:dyDescent="0.25">
      <c r="A22" s="21" t="s">
        <v>87</v>
      </c>
      <c r="B22" s="22">
        <v>115.7</v>
      </c>
      <c r="C22" s="61">
        <v>0</v>
      </c>
    </row>
    <row r="23" spans="1:3" x14ac:dyDescent="0.25">
      <c r="A23" s="21" t="s">
        <v>75</v>
      </c>
      <c r="B23" s="22">
        <v>109.2</v>
      </c>
      <c r="C23" s="61">
        <v>0</v>
      </c>
    </row>
    <row r="24" spans="1:3" x14ac:dyDescent="0.25">
      <c r="A24" s="38" t="s">
        <v>69</v>
      </c>
      <c r="B24" s="40">
        <v>102</v>
      </c>
      <c r="C24" s="61">
        <v>0</v>
      </c>
    </row>
    <row r="25" spans="1:3" x14ac:dyDescent="0.25">
      <c r="A25" s="21" t="s">
        <v>96</v>
      </c>
      <c r="B25" s="22">
        <v>97.8</v>
      </c>
      <c r="C25" s="61">
        <v>0</v>
      </c>
    </row>
    <row r="26" spans="1:3" x14ac:dyDescent="0.25">
      <c r="A26" s="21" t="s">
        <v>66</v>
      </c>
      <c r="B26" s="22">
        <v>84.4</v>
      </c>
      <c r="C26" s="61">
        <v>0</v>
      </c>
    </row>
    <row r="27" spans="1:3" x14ac:dyDescent="0.25">
      <c r="A27" s="21" t="s">
        <v>93</v>
      </c>
      <c r="B27" s="22">
        <v>83</v>
      </c>
      <c r="C27" s="61">
        <v>0</v>
      </c>
    </row>
    <row r="28" spans="1:3" x14ac:dyDescent="0.25">
      <c r="A28" s="21" t="s">
        <v>90</v>
      </c>
      <c r="B28" s="22">
        <v>79.8</v>
      </c>
      <c r="C28" s="61">
        <v>0</v>
      </c>
    </row>
    <row r="29" spans="1:3" x14ac:dyDescent="0.25">
      <c r="A29" s="21" t="s">
        <v>86</v>
      </c>
      <c r="B29" s="22">
        <v>79.400000000000006</v>
      </c>
      <c r="C29" s="61">
        <v>0</v>
      </c>
    </row>
    <row r="30" spans="1:3" x14ac:dyDescent="0.25">
      <c r="A30" s="21" t="s">
        <v>85</v>
      </c>
      <c r="B30" s="22">
        <v>78.3</v>
      </c>
      <c r="C30" s="61">
        <v>0</v>
      </c>
    </row>
    <row r="31" spans="1:3" x14ac:dyDescent="0.25">
      <c r="A31" s="21" t="s">
        <v>89</v>
      </c>
      <c r="B31" s="22">
        <v>76.5</v>
      </c>
      <c r="C31" s="61">
        <v>0</v>
      </c>
    </row>
    <row r="32" spans="1:3" x14ac:dyDescent="0.25">
      <c r="A32" s="21" t="s">
        <v>79</v>
      </c>
      <c r="B32" s="22">
        <v>75.099999999999994</v>
      </c>
      <c r="C32" s="61">
        <v>0</v>
      </c>
    </row>
    <row r="33" spans="1:3" x14ac:dyDescent="0.25">
      <c r="A33" s="21" t="s">
        <v>97</v>
      </c>
      <c r="B33" s="22">
        <v>74.8</v>
      </c>
      <c r="C33" s="61">
        <v>0</v>
      </c>
    </row>
    <row r="34" spans="1:3" x14ac:dyDescent="0.25">
      <c r="A34" s="21" t="s">
        <v>68</v>
      </c>
      <c r="B34" s="22">
        <v>70</v>
      </c>
      <c r="C34" s="61">
        <v>0</v>
      </c>
    </row>
    <row r="35" spans="1:3" x14ac:dyDescent="0.25">
      <c r="A35" s="38" t="s">
        <v>64</v>
      </c>
      <c r="B35" s="40">
        <v>69.73</v>
      </c>
      <c r="C35" s="61">
        <v>0</v>
      </c>
    </row>
    <row r="36" spans="1:3" x14ac:dyDescent="0.25">
      <c r="A36" s="21" t="s">
        <v>88</v>
      </c>
      <c r="B36" s="22">
        <v>68.2</v>
      </c>
      <c r="C36" s="61">
        <v>0</v>
      </c>
    </row>
    <row r="37" spans="1:3" x14ac:dyDescent="0.25">
      <c r="A37" s="21" t="s">
        <v>62</v>
      </c>
      <c r="B37" s="22">
        <v>67.400000000000006</v>
      </c>
      <c r="C37" s="61">
        <v>0</v>
      </c>
    </row>
    <row r="38" spans="1:3" x14ac:dyDescent="0.25">
      <c r="A38" s="21" t="s">
        <v>84</v>
      </c>
      <c r="B38" s="22">
        <v>58.1</v>
      </c>
      <c r="C38" s="61">
        <v>0</v>
      </c>
    </row>
    <row r="39" spans="1:3" x14ac:dyDescent="0.25">
      <c r="A39" s="21" t="s">
        <v>67</v>
      </c>
      <c r="B39" s="22">
        <v>54.8</v>
      </c>
      <c r="C39" s="61">
        <v>0</v>
      </c>
    </row>
    <row r="40" spans="1:3" x14ac:dyDescent="0.25">
      <c r="A40" s="21" t="s">
        <v>92</v>
      </c>
      <c r="B40" s="22">
        <v>54.7</v>
      </c>
      <c r="C40" s="61">
        <v>0</v>
      </c>
    </row>
    <row r="41" spans="1:3" x14ac:dyDescent="0.25">
      <c r="A41" s="21" t="s">
        <v>94</v>
      </c>
      <c r="B41" s="22">
        <v>47.5</v>
      </c>
      <c r="C41" s="61">
        <v>0</v>
      </c>
    </row>
    <row r="42" spans="1:3" x14ac:dyDescent="0.25">
      <c r="A42" s="21" t="s">
        <v>91</v>
      </c>
      <c r="B42" s="22">
        <v>33.799999999999997</v>
      </c>
      <c r="C42" s="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F9" sqref="F9"/>
    </sheetView>
  </sheetViews>
  <sheetFormatPr defaultRowHeight="15.75" x14ac:dyDescent="0.25"/>
  <cols>
    <col min="1" max="1" width="14.140625" style="7" customWidth="1"/>
    <col min="2" max="2" width="11.5703125" style="7" customWidth="1"/>
    <col min="3" max="3" width="9.140625" style="7"/>
    <col min="4" max="4" width="11.85546875" style="7" customWidth="1"/>
    <col min="5" max="9" width="9.140625" style="7"/>
    <col min="10" max="10" width="16.7109375" style="7" customWidth="1"/>
    <col min="11" max="16384" width="9.140625" style="7"/>
  </cols>
  <sheetData>
    <row r="1" spans="1:3" x14ac:dyDescent="0.25">
      <c r="A1" s="17" t="s">
        <v>2</v>
      </c>
      <c r="B1" s="23" t="s">
        <v>49</v>
      </c>
    </row>
    <row r="2" spans="1:3" x14ac:dyDescent="0.25">
      <c r="A2" s="17" t="s">
        <v>44</v>
      </c>
      <c r="B2" s="69" t="s">
        <v>99</v>
      </c>
    </row>
    <row r="3" spans="1:3" x14ac:dyDescent="0.25">
      <c r="A3" s="18" t="s">
        <v>3</v>
      </c>
      <c r="B3" s="23"/>
    </row>
    <row r="4" spans="1:3" x14ac:dyDescent="0.25">
      <c r="A4" s="18" t="s">
        <v>45</v>
      </c>
      <c r="B4" s="23"/>
    </row>
    <row r="5" spans="1:3" x14ac:dyDescent="0.25">
      <c r="A5" s="17" t="s">
        <v>4</v>
      </c>
      <c r="B5" s="23" t="s">
        <v>17</v>
      </c>
    </row>
    <row r="6" spans="1:3" x14ac:dyDescent="0.25">
      <c r="A6" s="17" t="s">
        <v>46</v>
      </c>
      <c r="B6" s="23" t="s">
        <v>95</v>
      </c>
    </row>
    <row r="12" spans="1:3" x14ac:dyDescent="0.25">
      <c r="A12" s="10"/>
      <c r="B12" s="34">
        <v>2015</v>
      </c>
    </row>
    <row r="13" spans="1:3" x14ac:dyDescent="0.25">
      <c r="A13" s="41" t="s">
        <v>18</v>
      </c>
      <c r="B13" s="10">
        <v>48.3</v>
      </c>
      <c r="C13" s="11">
        <v>0</v>
      </c>
    </row>
    <row r="14" spans="1:3" x14ac:dyDescent="0.25">
      <c r="A14" s="41" t="s">
        <v>87</v>
      </c>
      <c r="B14" s="10">
        <v>45.7</v>
      </c>
      <c r="C14" s="11">
        <v>0</v>
      </c>
    </row>
    <row r="15" spans="1:3" x14ac:dyDescent="0.25">
      <c r="A15" s="41" t="s">
        <v>77</v>
      </c>
      <c r="B15" s="10">
        <v>44.1</v>
      </c>
    </row>
    <row r="16" spans="1:3" x14ac:dyDescent="0.25">
      <c r="A16" s="41" t="s">
        <v>82</v>
      </c>
      <c r="B16" s="10">
        <v>42.9</v>
      </c>
    </row>
    <row r="17" spans="1:2" x14ac:dyDescent="0.25">
      <c r="A17" s="41" t="s">
        <v>93</v>
      </c>
      <c r="B17" s="10">
        <v>42.1</v>
      </c>
    </row>
    <row r="18" spans="1:2" x14ac:dyDescent="0.25">
      <c r="A18" s="41" t="s">
        <v>76</v>
      </c>
      <c r="B18" s="10">
        <v>41.6</v>
      </c>
    </row>
    <row r="19" spans="1:2" x14ac:dyDescent="0.25">
      <c r="A19" s="41" t="s">
        <v>78</v>
      </c>
      <c r="B19" s="10">
        <v>40.700000000000003</v>
      </c>
    </row>
    <row r="20" spans="1:2" x14ac:dyDescent="0.25">
      <c r="A20" s="41" t="s">
        <v>80</v>
      </c>
      <c r="B20" s="10">
        <v>40.4</v>
      </c>
    </row>
    <row r="21" spans="1:2" x14ac:dyDescent="0.25">
      <c r="A21" s="41" t="s">
        <v>74</v>
      </c>
      <c r="B21" s="10">
        <v>37</v>
      </c>
    </row>
    <row r="22" spans="1:2" x14ac:dyDescent="0.25">
      <c r="A22" s="41" t="s">
        <v>75</v>
      </c>
      <c r="B22" s="10">
        <v>35.5</v>
      </c>
    </row>
    <row r="23" spans="1:2" x14ac:dyDescent="0.25">
      <c r="A23" s="41" t="s">
        <v>83</v>
      </c>
      <c r="B23" s="10">
        <v>34.700000000000003</v>
      </c>
    </row>
    <row r="24" spans="1:2" x14ac:dyDescent="0.25">
      <c r="A24" s="41" t="s">
        <v>88</v>
      </c>
      <c r="B24" s="10">
        <v>34.6</v>
      </c>
    </row>
    <row r="25" spans="1:2" x14ac:dyDescent="0.25">
      <c r="A25" s="41" t="s">
        <v>86</v>
      </c>
      <c r="B25" s="10">
        <v>33.700000000000003</v>
      </c>
    </row>
    <row r="26" spans="1:2" x14ac:dyDescent="0.25">
      <c r="A26" s="41" t="s">
        <v>97</v>
      </c>
      <c r="B26" s="10">
        <v>32.799999999999997</v>
      </c>
    </row>
    <row r="27" spans="1:2" x14ac:dyDescent="0.25">
      <c r="A27" s="41" t="s">
        <v>79</v>
      </c>
      <c r="B27" s="10">
        <v>32.700000000000003</v>
      </c>
    </row>
    <row r="28" spans="1:2" x14ac:dyDescent="0.25">
      <c r="A28" s="41" t="s">
        <v>81</v>
      </c>
      <c r="B28" s="10">
        <v>32.6</v>
      </c>
    </row>
    <row r="29" spans="1:2" x14ac:dyDescent="0.25">
      <c r="A29" s="6" t="s">
        <v>69</v>
      </c>
      <c r="B29" s="4">
        <v>30.9</v>
      </c>
    </row>
    <row r="30" spans="1:2" x14ac:dyDescent="0.25">
      <c r="A30" s="41" t="s">
        <v>66</v>
      </c>
      <c r="B30" s="10">
        <v>30.8</v>
      </c>
    </row>
    <row r="31" spans="1:2" x14ac:dyDescent="0.25">
      <c r="A31" s="41" t="s">
        <v>96</v>
      </c>
      <c r="B31" s="10">
        <v>28.7</v>
      </c>
    </row>
    <row r="32" spans="1:2" x14ac:dyDescent="0.25">
      <c r="A32" s="41" t="s">
        <v>89</v>
      </c>
      <c r="B32" s="10">
        <v>26.7</v>
      </c>
    </row>
    <row r="33" spans="1:2" x14ac:dyDescent="0.25">
      <c r="A33" s="41" t="s">
        <v>92</v>
      </c>
      <c r="B33" s="10">
        <v>25.4</v>
      </c>
    </row>
    <row r="34" spans="1:2" x14ac:dyDescent="0.25">
      <c r="A34" s="6" t="s">
        <v>64</v>
      </c>
      <c r="B34" s="35">
        <v>20.266666666666666</v>
      </c>
    </row>
    <row r="35" spans="1:2" x14ac:dyDescent="0.25">
      <c r="A35" s="41" t="s">
        <v>85</v>
      </c>
      <c r="B35" s="10">
        <v>18.600000000000001</v>
      </c>
    </row>
    <row r="36" spans="1:2" x14ac:dyDescent="0.25">
      <c r="A36" s="41" t="s">
        <v>90</v>
      </c>
      <c r="B36" s="10">
        <v>17.399999999999999</v>
      </c>
    </row>
    <row r="37" spans="1:2" x14ac:dyDescent="0.25">
      <c r="A37" s="41" t="s">
        <v>68</v>
      </c>
      <c r="B37" s="10">
        <v>16.7</v>
      </c>
    </row>
    <row r="38" spans="1:2" x14ac:dyDescent="0.25">
      <c r="A38" s="6" t="s">
        <v>62</v>
      </c>
      <c r="B38" s="4">
        <v>15.1</v>
      </c>
    </row>
    <row r="39" spans="1:2" x14ac:dyDescent="0.25">
      <c r="A39" s="41" t="s">
        <v>94</v>
      </c>
      <c r="B39" s="10">
        <v>14</v>
      </c>
    </row>
    <row r="40" spans="1:2" x14ac:dyDescent="0.25">
      <c r="A40" s="41" t="s">
        <v>67</v>
      </c>
      <c r="B40" s="10">
        <v>13.3</v>
      </c>
    </row>
    <row r="41" spans="1:2" x14ac:dyDescent="0.25">
      <c r="A41" s="41" t="s">
        <v>84</v>
      </c>
      <c r="B41" s="10">
        <v>11.9</v>
      </c>
    </row>
    <row r="42" spans="1:2" x14ac:dyDescent="0.25">
      <c r="A42" s="41" t="s">
        <v>91</v>
      </c>
      <c r="B42" s="10">
        <v>4.9000000000000004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I7" sqref="I7"/>
    </sheetView>
  </sheetViews>
  <sheetFormatPr defaultRowHeight="15" x14ac:dyDescent="0.25"/>
  <cols>
    <col min="1" max="1" width="14.140625" style="23" customWidth="1"/>
    <col min="2" max="2" width="13.5703125" style="23" customWidth="1"/>
    <col min="3" max="3" width="14.42578125" style="23" bestFit="1" customWidth="1"/>
    <col min="4" max="4" width="13.5703125" style="23" bestFit="1" customWidth="1"/>
    <col min="5" max="5" width="9.140625" style="23"/>
    <col min="6" max="7" width="10.7109375" style="23" bestFit="1" customWidth="1"/>
    <col min="8" max="9" width="5.5703125" style="23" bestFit="1" customWidth="1"/>
    <col min="10" max="10" width="19.42578125" style="23" bestFit="1" customWidth="1"/>
    <col min="11" max="16384" width="9.140625" style="23"/>
  </cols>
  <sheetData>
    <row r="1" spans="1:20" x14ac:dyDescent="0.25">
      <c r="A1" s="17" t="s">
        <v>2</v>
      </c>
      <c r="B1" s="23" t="s">
        <v>52</v>
      </c>
    </row>
    <row r="2" spans="1:20" x14ac:dyDescent="0.25">
      <c r="A2" s="17" t="s">
        <v>44</v>
      </c>
      <c r="B2" s="69" t="s">
        <v>113</v>
      </c>
    </row>
    <row r="3" spans="1:20" x14ac:dyDescent="0.25">
      <c r="A3" s="18" t="s">
        <v>3</v>
      </c>
    </row>
    <row r="4" spans="1:20" x14ac:dyDescent="0.25">
      <c r="A4" s="18" t="s">
        <v>45</v>
      </c>
    </row>
    <row r="5" spans="1:20" x14ac:dyDescent="0.25">
      <c r="A5" s="17" t="s">
        <v>4</v>
      </c>
      <c r="B5" s="23" t="s">
        <v>17</v>
      </c>
    </row>
    <row r="6" spans="1:20" x14ac:dyDescent="0.25">
      <c r="A6" s="17" t="s">
        <v>46</v>
      </c>
      <c r="B6" s="23" t="s">
        <v>95</v>
      </c>
    </row>
    <row r="7" spans="1:20" x14ac:dyDescent="0.25">
      <c r="A7" s="17"/>
    </row>
    <row r="8" spans="1:20" x14ac:dyDescent="0.25">
      <c r="A8" s="17"/>
    </row>
    <row r="9" spans="1:20" x14ac:dyDescent="0.25">
      <c r="A9" s="17"/>
    </row>
    <row r="10" spans="1:20" x14ac:dyDescent="0.25">
      <c r="A10" s="17"/>
    </row>
    <row r="11" spans="1:20" x14ac:dyDescent="0.25">
      <c r="A11" s="17"/>
    </row>
    <row r="12" spans="1:20" x14ac:dyDescent="0.25">
      <c r="A12" s="24"/>
      <c r="B12" s="25" t="s">
        <v>62</v>
      </c>
      <c r="C12" s="25" t="s">
        <v>66</v>
      </c>
      <c r="D12" s="25" t="s">
        <v>67</v>
      </c>
      <c r="E12" s="25" t="s">
        <v>68</v>
      </c>
      <c r="F12" s="25" t="s">
        <v>69</v>
      </c>
      <c r="G12" s="25" t="s">
        <v>64</v>
      </c>
      <c r="H12" s="25" t="s">
        <v>9</v>
      </c>
      <c r="I12" s="25" t="s">
        <v>10</v>
      </c>
      <c r="J12" s="25" t="s">
        <v>70</v>
      </c>
    </row>
    <row r="13" spans="1:20" x14ac:dyDescent="0.25">
      <c r="A13" s="26" t="s">
        <v>11</v>
      </c>
      <c r="B13" s="27">
        <v>26.4</v>
      </c>
      <c r="C13" s="27">
        <v>36.200000000000003</v>
      </c>
      <c r="D13" s="27">
        <v>29.1</v>
      </c>
      <c r="E13" s="27">
        <v>28.3</v>
      </c>
      <c r="F13" s="27">
        <v>45.801749622199608</v>
      </c>
      <c r="G13" s="27">
        <v>31.200000000000003</v>
      </c>
      <c r="H13" s="28">
        <f t="shared" ref="H13:H20" si="0">MAX(C13:E13)</f>
        <v>36.200000000000003</v>
      </c>
      <c r="I13" s="28">
        <f t="shared" ref="I13:I20" si="1">MIN(C13:E13)</f>
        <v>28.3</v>
      </c>
      <c r="J13" s="28">
        <f t="shared" ref="J13:J20" si="2">H13-I13</f>
        <v>7.9000000000000021</v>
      </c>
      <c r="M13" s="43"/>
      <c r="N13" s="43"/>
      <c r="O13" s="43"/>
      <c r="P13" s="43"/>
      <c r="Q13" s="43"/>
      <c r="R13" s="43"/>
      <c r="S13" s="43"/>
      <c r="T13" s="43"/>
    </row>
    <row r="14" spans="1:20" x14ac:dyDescent="0.25">
      <c r="A14" s="26" t="s">
        <v>12</v>
      </c>
      <c r="B14" s="27">
        <v>20.5</v>
      </c>
      <c r="C14" s="27">
        <v>45.9</v>
      </c>
      <c r="D14" s="27">
        <v>18.7</v>
      </c>
      <c r="E14" s="27">
        <v>28.3</v>
      </c>
      <c r="F14" s="27">
        <v>39.944675725426173</v>
      </c>
      <c r="G14" s="27">
        <v>30.966666666666665</v>
      </c>
      <c r="H14" s="28">
        <f t="shared" si="0"/>
        <v>45.9</v>
      </c>
      <c r="I14" s="28">
        <f t="shared" si="1"/>
        <v>18.7</v>
      </c>
      <c r="J14" s="28">
        <f t="shared" si="2"/>
        <v>27.2</v>
      </c>
    </row>
    <row r="15" spans="1:20" x14ac:dyDescent="0.25">
      <c r="A15" s="26" t="s">
        <v>13</v>
      </c>
      <c r="B15" s="27">
        <v>20.5</v>
      </c>
      <c r="C15" s="27">
        <v>45.9</v>
      </c>
      <c r="D15" s="27">
        <v>18.7</v>
      </c>
      <c r="E15" s="27">
        <v>28.3</v>
      </c>
      <c r="F15" s="27">
        <v>39.944675725426173</v>
      </c>
      <c r="G15" s="27">
        <v>30.966666666666665</v>
      </c>
      <c r="H15" s="28">
        <f t="shared" si="0"/>
        <v>45.9</v>
      </c>
      <c r="I15" s="28">
        <f t="shared" si="1"/>
        <v>18.7</v>
      </c>
      <c r="J15" s="28">
        <f t="shared" si="2"/>
        <v>27.2</v>
      </c>
      <c r="M15" s="44"/>
      <c r="N15" s="44"/>
      <c r="O15" s="44"/>
      <c r="P15" s="44"/>
      <c r="Q15" s="44"/>
      <c r="R15" s="44"/>
      <c r="S15" s="44"/>
      <c r="T15" s="44"/>
    </row>
    <row r="16" spans="1:20" x14ac:dyDescent="0.25">
      <c r="A16" s="26" t="s">
        <v>14</v>
      </c>
      <c r="B16" s="27">
        <v>22.4</v>
      </c>
      <c r="C16" s="27">
        <v>41.1</v>
      </c>
      <c r="D16" s="27">
        <v>19.899999999999999</v>
      </c>
      <c r="E16" s="27">
        <v>27.2</v>
      </c>
      <c r="F16" s="27">
        <v>39.758349160402716</v>
      </c>
      <c r="G16" s="27">
        <v>29.400000000000002</v>
      </c>
      <c r="H16" s="28">
        <f t="shared" si="0"/>
        <v>41.1</v>
      </c>
      <c r="I16" s="28">
        <f t="shared" si="1"/>
        <v>19.899999999999999</v>
      </c>
      <c r="J16" s="28">
        <f t="shared" si="2"/>
        <v>21.200000000000003</v>
      </c>
    </row>
    <row r="17" spans="1:10" x14ac:dyDescent="0.25">
      <c r="A17" s="26" t="s">
        <v>15</v>
      </c>
      <c r="B17" s="27">
        <v>22.4</v>
      </c>
      <c r="C17" s="27">
        <v>41.1</v>
      </c>
      <c r="D17" s="27">
        <v>19.899999999999999</v>
      </c>
      <c r="E17" s="27">
        <v>27.2</v>
      </c>
      <c r="F17" s="27">
        <v>39.758349160402716</v>
      </c>
      <c r="G17" s="27">
        <v>29.400000000000002</v>
      </c>
      <c r="H17" s="28">
        <f t="shared" si="0"/>
        <v>41.1</v>
      </c>
      <c r="I17" s="28">
        <f t="shared" si="1"/>
        <v>19.899999999999999</v>
      </c>
      <c r="J17" s="28">
        <f t="shared" si="2"/>
        <v>21.200000000000003</v>
      </c>
    </row>
    <row r="18" spans="1:10" x14ac:dyDescent="0.25">
      <c r="A18" s="26" t="s">
        <v>7</v>
      </c>
      <c r="B18" s="27">
        <v>25.3</v>
      </c>
      <c r="C18" s="27">
        <v>30.2</v>
      </c>
      <c r="D18" s="27">
        <v>14.2</v>
      </c>
      <c r="E18" s="27">
        <v>26.2</v>
      </c>
      <c r="F18" s="27">
        <v>36.192985214437556</v>
      </c>
      <c r="G18" s="27">
        <v>23.533333333333331</v>
      </c>
      <c r="H18" s="28">
        <f t="shared" si="0"/>
        <v>30.2</v>
      </c>
      <c r="I18" s="28">
        <f t="shared" si="1"/>
        <v>14.2</v>
      </c>
      <c r="J18" s="28">
        <f t="shared" si="2"/>
        <v>16</v>
      </c>
    </row>
    <row r="19" spans="1:10" x14ac:dyDescent="0.25">
      <c r="A19" s="26" t="s">
        <v>8</v>
      </c>
      <c r="B19" s="27">
        <v>25.3</v>
      </c>
      <c r="C19" s="27">
        <v>30.2</v>
      </c>
      <c r="D19" s="27">
        <v>14.2</v>
      </c>
      <c r="E19" s="27">
        <v>26.2</v>
      </c>
      <c r="F19" s="27">
        <v>36.192985214437556</v>
      </c>
      <c r="G19" s="27">
        <v>23.533333333333331</v>
      </c>
      <c r="H19" s="28">
        <f t="shared" si="0"/>
        <v>30.2</v>
      </c>
      <c r="I19" s="28">
        <f t="shared" si="1"/>
        <v>14.2</v>
      </c>
      <c r="J19" s="28">
        <f t="shared" si="2"/>
        <v>16</v>
      </c>
    </row>
    <row r="20" spans="1:10" x14ac:dyDescent="0.25">
      <c r="A20" s="26" t="s">
        <v>16</v>
      </c>
      <c r="B20" s="27">
        <v>15.2</v>
      </c>
      <c r="C20" s="27">
        <v>25.7</v>
      </c>
      <c r="D20" s="27">
        <v>11.4</v>
      </c>
      <c r="E20" s="27">
        <v>22.4</v>
      </c>
      <c r="F20" s="27">
        <v>34.889224295523306</v>
      </c>
      <c r="G20" s="27">
        <v>19.833333333333332</v>
      </c>
      <c r="H20" s="28">
        <f t="shared" si="0"/>
        <v>25.7</v>
      </c>
      <c r="I20" s="28">
        <f t="shared" si="1"/>
        <v>11.4</v>
      </c>
      <c r="J20" s="28">
        <f t="shared" si="2"/>
        <v>14.299999999999999</v>
      </c>
    </row>
    <row r="21" spans="1:10" x14ac:dyDescent="0.25">
      <c r="B21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M32" sqref="M32"/>
    </sheetView>
  </sheetViews>
  <sheetFormatPr defaultRowHeight="15" x14ac:dyDescent="0.25"/>
  <cols>
    <col min="1" max="1" width="26.140625" customWidth="1"/>
    <col min="2" max="2" width="9.5703125" customWidth="1"/>
    <col min="6" max="7" width="9.140625" customWidth="1"/>
    <col min="14" max="14" width="9.5703125" customWidth="1"/>
    <col min="17" max="17" width="8.7109375" customWidth="1"/>
  </cols>
  <sheetData>
    <row r="1" spans="1:14" x14ac:dyDescent="0.25">
      <c r="A1" s="17" t="s">
        <v>2</v>
      </c>
      <c r="B1" t="s">
        <v>104</v>
      </c>
    </row>
    <row r="2" spans="1:14" x14ac:dyDescent="0.25">
      <c r="A2" s="17" t="s">
        <v>44</v>
      </c>
      <c r="B2" t="s">
        <v>102</v>
      </c>
    </row>
    <row r="3" spans="1:14" x14ac:dyDescent="0.25">
      <c r="A3" s="18" t="s">
        <v>3</v>
      </c>
    </row>
    <row r="4" spans="1:14" x14ac:dyDescent="0.25">
      <c r="A4" s="18" t="s">
        <v>45</v>
      </c>
    </row>
    <row r="5" spans="1:14" x14ac:dyDescent="0.25">
      <c r="A5" s="17" t="s">
        <v>4</v>
      </c>
      <c r="B5" s="1" t="s">
        <v>17</v>
      </c>
    </row>
    <row r="6" spans="1:14" x14ac:dyDescent="0.25">
      <c r="A6" s="17" t="s">
        <v>46</v>
      </c>
      <c r="B6" t="s">
        <v>95</v>
      </c>
    </row>
    <row r="12" spans="1:14" x14ac:dyDescent="0.25">
      <c r="A12" s="3"/>
    </row>
    <row r="13" spans="1:14" x14ac:dyDescent="0.25">
      <c r="A13" s="2"/>
      <c r="B13" s="45" t="s">
        <v>32</v>
      </c>
      <c r="C13" s="46" t="s">
        <v>33</v>
      </c>
      <c r="D13" s="45" t="s">
        <v>34</v>
      </c>
      <c r="E13" s="45" t="s">
        <v>35</v>
      </c>
      <c r="F13" s="45" t="s">
        <v>36</v>
      </c>
      <c r="G13" s="45" t="s">
        <v>37</v>
      </c>
      <c r="H13" s="45" t="s">
        <v>38</v>
      </c>
      <c r="I13" s="45" t="s">
        <v>40</v>
      </c>
      <c r="J13" s="45" t="s">
        <v>41</v>
      </c>
      <c r="K13" s="45" t="s">
        <v>42</v>
      </c>
      <c r="L13" s="45" t="s">
        <v>43</v>
      </c>
      <c r="M13" s="47" t="s">
        <v>5</v>
      </c>
      <c r="N13" s="47" t="s">
        <v>19</v>
      </c>
    </row>
    <row r="14" spans="1:14" x14ac:dyDescent="0.25">
      <c r="A14" s="2" t="s">
        <v>101</v>
      </c>
      <c r="B14" s="5">
        <v>16.584499999999998</v>
      </c>
      <c r="C14" s="9">
        <v>12.438599999999999</v>
      </c>
      <c r="D14" s="5">
        <v>14.827999999999999</v>
      </c>
      <c r="E14" s="5">
        <v>15.248799999999999</v>
      </c>
      <c r="F14" s="5">
        <v>32.854500000000002</v>
      </c>
      <c r="G14" s="5">
        <v>24.8874</v>
      </c>
      <c r="H14" s="5">
        <v>18.4634</v>
      </c>
      <c r="I14" s="5">
        <v>26.68</v>
      </c>
      <c r="J14" s="5">
        <v>16.86</v>
      </c>
      <c r="K14" s="5">
        <v>33.57</v>
      </c>
      <c r="L14" s="5">
        <v>46.52</v>
      </c>
      <c r="M14" s="9">
        <v>15.553333333333333</v>
      </c>
      <c r="N14" s="9">
        <v>26.628214285714289</v>
      </c>
    </row>
    <row r="15" spans="1:14" x14ac:dyDescent="0.25">
      <c r="A15" s="2" t="s">
        <v>100</v>
      </c>
      <c r="B15" s="2">
        <v>44</v>
      </c>
      <c r="C15" s="4">
        <v>55</v>
      </c>
      <c r="D15" s="2">
        <v>32</v>
      </c>
      <c r="E15" s="2">
        <v>36</v>
      </c>
      <c r="F15" s="2">
        <v>43</v>
      </c>
      <c r="G15" s="2">
        <v>31</v>
      </c>
      <c r="H15" s="2">
        <v>18</v>
      </c>
      <c r="I15" s="2">
        <v>24</v>
      </c>
      <c r="J15" s="2">
        <v>63</v>
      </c>
      <c r="K15" s="2">
        <v>7</v>
      </c>
      <c r="L15" s="2">
        <v>49</v>
      </c>
      <c r="M15" s="48">
        <v>37.333333333333336</v>
      </c>
      <c r="N15" s="48">
        <v>42.75</v>
      </c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B2" sqref="B2"/>
    </sheetView>
  </sheetViews>
  <sheetFormatPr defaultRowHeight="15" x14ac:dyDescent="0.25"/>
  <cols>
    <col min="1" max="1" width="18.140625" style="53" customWidth="1"/>
    <col min="2" max="16384" width="9.140625" style="53"/>
  </cols>
  <sheetData>
    <row r="1" spans="1:3" x14ac:dyDescent="0.25">
      <c r="A1" s="17" t="s">
        <v>2</v>
      </c>
      <c r="B1" s="62" t="s">
        <v>50</v>
      </c>
    </row>
    <row r="2" spans="1:3" x14ac:dyDescent="0.25">
      <c r="A2" s="17" t="s">
        <v>44</v>
      </c>
      <c r="B2" s="62" t="s">
        <v>103</v>
      </c>
    </row>
    <row r="3" spans="1:3" x14ac:dyDescent="0.25">
      <c r="A3" s="18" t="s">
        <v>3</v>
      </c>
    </row>
    <row r="4" spans="1:3" x14ac:dyDescent="0.25">
      <c r="A4" s="18" t="s">
        <v>45</v>
      </c>
    </row>
    <row r="5" spans="1:3" x14ac:dyDescent="0.25">
      <c r="A5" s="17" t="s">
        <v>4</v>
      </c>
      <c r="B5" s="54" t="s">
        <v>17</v>
      </c>
    </row>
    <row r="6" spans="1:3" x14ac:dyDescent="0.25">
      <c r="A6" s="17" t="s">
        <v>46</v>
      </c>
      <c r="B6" s="67" t="s">
        <v>95</v>
      </c>
    </row>
    <row r="12" spans="1:3" x14ac:dyDescent="0.25">
      <c r="A12" s="16"/>
      <c r="B12" s="15" t="s">
        <v>105</v>
      </c>
    </row>
    <row r="13" spans="1:3" x14ac:dyDescent="0.25">
      <c r="A13" s="14" t="s">
        <v>82</v>
      </c>
      <c r="B13" s="13">
        <v>99.616</v>
      </c>
      <c r="C13" s="55"/>
    </row>
    <row r="14" spans="1:3" x14ac:dyDescent="0.25">
      <c r="A14" s="14" t="s">
        <v>80</v>
      </c>
      <c r="B14" s="13">
        <v>99.166200000000003</v>
      </c>
      <c r="C14" s="55"/>
    </row>
    <row r="15" spans="1:3" x14ac:dyDescent="0.25">
      <c r="A15" s="14" t="s">
        <v>83</v>
      </c>
      <c r="B15" s="13">
        <v>99</v>
      </c>
      <c r="C15" s="55"/>
    </row>
    <row r="16" spans="1:3" x14ac:dyDescent="0.25">
      <c r="A16" s="14" t="s">
        <v>96</v>
      </c>
      <c r="B16" s="13">
        <v>97.6584</v>
      </c>
      <c r="C16" s="55"/>
    </row>
    <row r="17" spans="1:19" x14ac:dyDescent="0.25">
      <c r="A17" s="14" t="s">
        <v>74</v>
      </c>
      <c r="B17" s="13">
        <v>96.22</v>
      </c>
      <c r="C17" s="55"/>
    </row>
    <row r="18" spans="1:19" x14ac:dyDescent="0.25">
      <c r="A18" s="49" t="s">
        <v>62</v>
      </c>
      <c r="B18" s="50">
        <v>95.020600000000002</v>
      </c>
      <c r="C18" s="55"/>
    </row>
    <row r="19" spans="1:19" x14ac:dyDescent="0.25">
      <c r="A19" s="14" t="s">
        <v>93</v>
      </c>
      <c r="B19" s="13">
        <v>94.260199999999998</v>
      </c>
      <c r="C19" s="55"/>
    </row>
    <row r="20" spans="1:19" x14ac:dyDescent="0.25">
      <c r="A20" s="14" t="s">
        <v>76</v>
      </c>
      <c r="B20" s="13">
        <v>94</v>
      </c>
      <c r="C20" s="55"/>
      <c r="H20" s="56"/>
    </row>
    <row r="21" spans="1:19" x14ac:dyDescent="0.25">
      <c r="A21" s="14" t="s">
        <v>66</v>
      </c>
      <c r="B21" s="13">
        <v>93.766199999999998</v>
      </c>
      <c r="C21" s="55"/>
      <c r="H21" s="56"/>
    </row>
    <row r="22" spans="1:19" x14ac:dyDescent="0.25">
      <c r="A22" s="14" t="s">
        <v>77</v>
      </c>
      <c r="B22" s="13">
        <v>92.115700000000004</v>
      </c>
      <c r="C22" s="55"/>
    </row>
    <row r="23" spans="1:19" x14ac:dyDescent="0.25">
      <c r="A23" s="14" t="s">
        <v>86</v>
      </c>
      <c r="B23" s="13">
        <v>90.239199999999997</v>
      </c>
      <c r="C23" s="55"/>
    </row>
    <row r="24" spans="1:19" x14ac:dyDescent="0.25">
      <c r="A24" s="14" t="s">
        <v>87</v>
      </c>
      <c r="B24" s="13">
        <v>90.065600000000003</v>
      </c>
      <c r="C24" s="55"/>
    </row>
    <row r="25" spans="1:19" x14ac:dyDescent="0.25">
      <c r="A25" s="14" t="s">
        <v>79</v>
      </c>
      <c r="B25" s="13">
        <v>89.667500000000004</v>
      </c>
      <c r="C25" s="55"/>
    </row>
    <row r="26" spans="1:19" x14ac:dyDescent="0.25">
      <c r="A26" s="14" t="s">
        <v>78</v>
      </c>
      <c r="B26" s="13">
        <v>89.510199999999998</v>
      </c>
      <c r="C26" s="55"/>
    </row>
    <row r="27" spans="1:19" x14ac:dyDescent="0.25">
      <c r="A27" s="14" t="s">
        <v>81</v>
      </c>
      <c r="B27" s="13">
        <v>89.478099999999998</v>
      </c>
      <c r="C27" s="55"/>
    </row>
    <row r="28" spans="1:19" x14ac:dyDescent="0.25">
      <c r="A28" s="14" t="s">
        <v>84</v>
      </c>
      <c r="B28" s="13">
        <v>89.018699999999995</v>
      </c>
      <c r="C28" s="55"/>
    </row>
    <row r="29" spans="1:19" x14ac:dyDescent="0.25">
      <c r="A29" s="14" t="s">
        <v>18</v>
      </c>
      <c r="B29" s="13">
        <v>85.604200000000006</v>
      </c>
      <c r="C29" s="55"/>
      <c r="S29" s="12"/>
    </row>
    <row r="30" spans="1:19" x14ac:dyDescent="0.25">
      <c r="A30" s="14" t="s">
        <v>90</v>
      </c>
      <c r="B30" s="13">
        <v>84.345399999999998</v>
      </c>
      <c r="C30" s="55"/>
    </row>
    <row r="31" spans="1:19" x14ac:dyDescent="0.25">
      <c r="A31" s="49" t="s">
        <v>69</v>
      </c>
      <c r="B31" s="50">
        <v>84.201049999999995</v>
      </c>
      <c r="C31" s="55"/>
    </row>
    <row r="32" spans="1:19" x14ac:dyDescent="0.25">
      <c r="A32" s="14" t="s">
        <v>88</v>
      </c>
      <c r="B32" s="13">
        <v>79.840800000000002</v>
      </c>
      <c r="C32" s="55"/>
    </row>
    <row r="33" spans="1:3" x14ac:dyDescent="0.25">
      <c r="A33" s="14" t="s">
        <v>85</v>
      </c>
      <c r="B33" s="13">
        <v>79.082499999999996</v>
      </c>
      <c r="C33" s="55"/>
    </row>
    <row r="34" spans="1:3" x14ac:dyDescent="0.25">
      <c r="A34" s="14" t="s">
        <v>75</v>
      </c>
      <c r="B34" s="13">
        <v>77.542199999999994</v>
      </c>
      <c r="C34" s="55"/>
    </row>
    <row r="35" spans="1:3" x14ac:dyDescent="0.25">
      <c r="A35" s="49" t="s">
        <v>64</v>
      </c>
      <c r="B35" s="50">
        <v>76.956733333333332</v>
      </c>
      <c r="C35" s="55"/>
    </row>
    <row r="36" spans="1:3" x14ac:dyDescent="0.25">
      <c r="A36" s="14" t="s">
        <v>67</v>
      </c>
      <c r="B36" s="13">
        <v>75.902500000000003</v>
      </c>
      <c r="C36" s="55"/>
    </row>
    <row r="37" spans="1:3" x14ac:dyDescent="0.25">
      <c r="A37" s="14" t="s">
        <v>89</v>
      </c>
      <c r="B37" s="13">
        <v>72</v>
      </c>
      <c r="C37" s="55"/>
    </row>
    <row r="38" spans="1:3" x14ac:dyDescent="0.25">
      <c r="A38" s="14" t="s">
        <v>92</v>
      </c>
      <c r="B38" s="13">
        <v>68.888999999999996</v>
      </c>
      <c r="C38" s="55"/>
    </row>
    <row r="39" spans="1:3" x14ac:dyDescent="0.25">
      <c r="A39" s="14" t="s">
        <v>91</v>
      </c>
      <c r="B39" s="13">
        <v>66.121099999999998</v>
      </c>
      <c r="C39" s="55"/>
    </row>
    <row r="40" spans="1:3" x14ac:dyDescent="0.25">
      <c r="A40" s="14" t="s">
        <v>68</v>
      </c>
      <c r="B40" s="13">
        <v>61.201500000000003</v>
      </c>
      <c r="C40" s="55"/>
    </row>
    <row r="41" spans="1:3" x14ac:dyDescent="0.25">
      <c r="A41" s="14" t="s">
        <v>97</v>
      </c>
      <c r="B41" s="13">
        <v>60.209800000000001</v>
      </c>
      <c r="C41" s="55"/>
    </row>
    <row r="42" spans="1:3" x14ac:dyDescent="0.25">
      <c r="A42" s="14" t="s">
        <v>94</v>
      </c>
      <c r="B42" s="13">
        <v>48.087800000000001</v>
      </c>
      <c r="C42" s="55"/>
    </row>
    <row r="43" spans="1:3" x14ac:dyDescent="0.25">
      <c r="A43" s="55"/>
      <c r="B43" s="55"/>
      <c r="C43" s="55"/>
    </row>
    <row r="44" spans="1:3" x14ac:dyDescent="0.25">
      <c r="A44" s="55"/>
    </row>
    <row r="45" spans="1:3" x14ac:dyDescent="0.25">
      <c r="A45" s="55"/>
      <c r="B45" s="5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K14" sqref="K14"/>
    </sheetView>
  </sheetViews>
  <sheetFormatPr defaultRowHeight="15" x14ac:dyDescent="0.25"/>
  <cols>
    <col min="1" max="1" width="36.42578125" style="20" customWidth="1"/>
    <col min="2" max="2" width="17.5703125" style="20" customWidth="1"/>
    <col min="3" max="3" width="27" style="20" customWidth="1"/>
    <col min="4" max="4" width="16.7109375" style="20" customWidth="1"/>
    <col min="5" max="5" width="19.28515625" style="20" customWidth="1"/>
    <col min="6" max="6" width="24.42578125" style="20" customWidth="1"/>
    <col min="7" max="16384" width="9.140625" style="20"/>
  </cols>
  <sheetData>
    <row r="1" spans="1:16" x14ac:dyDescent="0.25">
      <c r="A1" s="17" t="s">
        <v>2</v>
      </c>
      <c r="B1" s="20" t="s">
        <v>51</v>
      </c>
    </row>
    <row r="2" spans="1:16" x14ac:dyDescent="0.25">
      <c r="A2" s="17" t="s">
        <v>44</v>
      </c>
      <c r="B2" s="20" t="s">
        <v>106</v>
      </c>
    </row>
    <row r="3" spans="1:16" x14ac:dyDescent="0.25">
      <c r="A3" s="18" t="s">
        <v>3</v>
      </c>
    </row>
    <row r="4" spans="1:16" x14ac:dyDescent="0.25">
      <c r="A4" s="18" t="s">
        <v>45</v>
      </c>
    </row>
    <row r="5" spans="1:16" x14ac:dyDescent="0.25">
      <c r="A5" s="17" t="s">
        <v>4</v>
      </c>
      <c r="B5" s="20" t="s">
        <v>17</v>
      </c>
    </row>
    <row r="6" spans="1:16" x14ac:dyDescent="0.25">
      <c r="A6" s="17" t="s">
        <v>46</v>
      </c>
      <c r="B6" s="20" t="s">
        <v>95</v>
      </c>
    </row>
    <row r="12" spans="1:16" x14ac:dyDescent="0.25">
      <c r="A12" s="21"/>
      <c r="B12" s="38" t="s">
        <v>107</v>
      </c>
      <c r="C12" s="68" t="s">
        <v>108</v>
      </c>
      <c r="D12" s="38" t="s">
        <v>110</v>
      </c>
      <c r="E12" s="38" t="s">
        <v>109</v>
      </c>
      <c r="F12" s="38" t="s">
        <v>111</v>
      </c>
      <c r="G12" s="63"/>
      <c r="P12" s="51"/>
    </row>
    <row r="13" spans="1:16" x14ac:dyDescent="0.25">
      <c r="A13" s="21" t="s">
        <v>83</v>
      </c>
      <c r="B13" s="37">
        <v>19.108499999999999</v>
      </c>
      <c r="C13" s="37">
        <v>17.224900000000002</v>
      </c>
      <c r="D13" s="37">
        <v>10.797800000000001</v>
      </c>
      <c r="E13" s="37">
        <v>12.472899999999999</v>
      </c>
      <c r="F13" s="37">
        <v>11.076499999999999</v>
      </c>
      <c r="G13" s="64">
        <v>0</v>
      </c>
      <c r="K13" s="52"/>
      <c r="L13" s="52"/>
      <c r="M13" s="52"/>
      <c r="N13" s="52"/>
      <c r="O13" s="52"/>
      <c r="P13" s="52"/>
    </row>
    <row r="14" spans="1:16" x14ac:dyDescent="0.25">
      <c r="A14" s="21" t="s">
        <v>77</v>
      </c>
      <c r="B14" s="37">
        <v>16.123000000000001</v>
      </c>
      <c r="C14" s="37">
        <v>19.1065</v>
      </c>
      <c r="D14" s="37">
        <v>9.26783</v>
      </c>
      <c r="E14" s="37">
        <v>11.1302</v>
      </c>
      <c r="F14" s="37">
        <v>12.231</v>
      </c>
      <c r="G14" s="64">
        <v>0</v>
      </c>
    </row>
    <row r="15" spans="1:16" x14ac:dyDescent="0.25">
      <c r="A15" s="21" t="s">
        <v>80</v>
      </c>
      <c r="B15" s="37">
        <v>18.8767</v>
      </c>
      <c r="C15" s="37">
        <v>17.325700000000001</v>
      </c>
      <c r="D15" s="37">
        <v>10.7133</v>
      </c>
      <c r="E15" s="37">
        <v>10.7654</v>
      </c>
      <c r="F15" s="37">
        <v>9.8077199999999998</v>
      </c>
      <c r="G15" s="64">
        <v>0</v>
      </c>
    </row>
    <row r="16" spans="1:16" x14ac:dyDescent="0.25">
      <c r="A16" s="21" t="s">
        <v>82</v>
      </c>
      <c r="B16" s="37">
        <v>20.429300000000001</v>
      </c>
      <c r="C16" s="37">
        <v>16.211099999999998</v>
      </c>
      <c r="D16" s="37">
        <v>9.3336699999999997</v>
      </c>
      <c r="E16" s="37">
        <v>9.5912699999999997</v>
      </c>
      <c r="F16" s="37">
        <v>11.506</v>
      </c>
      <c r="G16" s="64">
        <v>0</v>
      </c>
    </row>
    <row r="17" spans="1:7" x14ac:dyDescent="0.25">
      <c r="A17" s="21" t="s">
        <v>74</v>
      </c>
      <c r="B17" s="37">
        <v>19.6995</v>
      </c>
      <c r="C17" s="37">
        <v>18.307500000000001</v>
      </c>
      <c r="D17" s="37">
        <v>9.5777000000000001</v>
      </c>
      <c r="E17" s="37">
        <v>5.9709300000000001</v>
      </c>
      <c r="F17" s="37">
        <v>7.2891700000000004</v>
      </c>
      <c r="G17" s="64">
        <v>0</v>
      </c>
    </row>
    <row r="18" spans="1:7" x14ac:dyDescent="0.25">
      <c r="A18" s="21" t="s">
        <v>18</v>
      </c>
      <c r="B18" s="37">
        <v>19.4848</v>
      </c>
      <c r="C18" s="37">
        <v>14.310700000000001</v>
      </c>
      <c r="D18" s="37">
        <v>7.7780300000000002</v>
      </c>
      <c r="E18" s="37">
        <v>10.388999999999999</v>
      </c>
      <c r="F18" s="37">
        <v>8.5998000000000001</v>
      </c>
      <c r="G18" s="64">
        <v>0</v>
      </c>
    </row>
    <row r="19" spans="1:7" x14ac:dyDescent="0.25">
      <c r="A19" s="21" t="s">
        <v>81</v>
      </c>
      <c r="B19" s="37">
        <v>18.538399999999999</v>
      </c>
      <c r="C19" s="37">
        <v>17.836200000000002</v>
      </c>
      <c r="D19" s="37">
        <v>8.9143100000000004</v>
      </c>
      <c r="E19" s="37">
        <v>7.3901399999999997</v>
      </c>
      <c r="F19" s="37">
        <v>7.4808700000000004</v>
      </c>
      <c r="G19" s="64">
        <v>0</v>
      </c>
    </row>
    <row r="20" spans="1:7" x14ac:dyDescent="0.25">
      <c r="A20" s="21" t="s">
        <v>87</v>
      </c>
      <c r="B20" s="37">
        <v>16.1769</v>
      </c>
      <c r="C20" s="37">
        <v>14.0121</v>
      </c>
      <c r="D20" s="37">
        <v>7.1669900000000002</v>
      </c>
      <c r="E20" s="37">
        <v>11.1477</v>
      </c>
      <c r="F20" s="37">
        <v>10.118600000000001</v>
      </c>
      <c r="G20" s="64">
        <v>0</v>
      </c>
    </row>
    <row r="21" spans="1:7" x14ac:dyDescent="0.25">
      <c r="A21" s="21" t="s">
        <v>90</v>
      </c>
      <c r="B21" s="37">
        <v>15.5543</v>
      </c>
      <c r="C21" s="37">
        <v>14.4909</v>
      </c>
      <c r="D21" s="37">
        <v>8.9978099999999994</v>
      </c>
      <c r="E21" s="37">
        <v>6.3295000000000003</v>
      </c>
      <c r="F21" s="37">
        <v>12.5633</v>
      </c>
      <c r="G21" s="64">
        <v>0</v>
      </c>
    </row>
    <row r="22" spans="1:7" x14ac:dyDescent="0.25">
      <c r="A22" s="21" t="s">
        <v>78</v>
      </c>
      <c r="B22" s="37">
        <v>15.866400000000001</v>
      </c>
      <c r="C22" s="37">
        <v>15.532999999999999</v>
      </c>
      <c r="D22" s="37">
        <v>6.5835699999999999</v>
      </c>
      <c r="E22" s="37">
        <v>7.8706500000000004</v>
      </c>
      <c r="F22" s="37">
        <v>10.9659</v>
      </c>
      <c r="G22" s="64">
        <v>0</v>
      </c>
    </row>
    <row r="23" spans="1:7" x14ac:dyDescent="0.25">
      <c r="A23" s="21" t="s">
        <v>76</v>
      </c>
      <c r="B23" s="37">
        <v>17.884</v>
      </c>
      <c r="C23" s="37">
        <v>15.300700000000001</v>
      </c>
      <c r="D23" s="37">
        <v>7.0886500000000003</v>
      </c>
      <c r="E23" s="37">
        <v>8.5563800000000008</v>
      </c>
      <c r="F23" s="37">
        <v>6.9366500000000002</v>
      </c>
      <c r="G23" s="64">
        <v>0</v>
      </c>
    </row>
    <row r="24" spans="1:7" x14ac:dyDescent="0.25">
      <c r="A24" s="21" t="s">
        <v>89</v>
      </c>
      <c r="B24" s="37">
        <v>16.983000000000001</v>
      </c>
      <c r="C24" s="37">
        <v>12.3932</v>
      </c>
      <c r="D24" s="37">
        <v>8.7999100000000006</v>
      </c>
      <c r="E24" s="37">
        <v>8.0249699999999997</v>
      </c>
      <c r="F24" s="37">
        <v>9.2032799999999995</v>
      </c>
      <c r="G24" s="64">
        <v>0</v>
      </c>
    </row>
    <row r="25" spans="1:7" x14ac:dyDescent="0.25">
      <c r="A25" s="21" t="s">
        <v>86</v>
      </c>
      <c r="B25" s="37">
        <v>17.6067</v>
      </c>
      <c r="C25" s="37">
        <v>11.258800000000001</v>
      </c>
      <c r="D25" s="37">
        <v>8.3409800000000001</v>
      </c>
      <c r="E25" s="37">
        <v>8.8177000000000003</v>
      </c>
      <c r="F25" s="37">
        <v>9.3352000000000004</v>
      </c>
      <c r="G25" s="64">
        <v>0</v>
      </c>
    </row>
    <row r="26" spans="1:7" x14ac:dyDescent="0.25">
      <c r="A26" s="21" t="s">
        <v>85</v>
      </c>
      <c r="B26" s="37">
        <v>14.8703</v>
      </c>
      <c r="C26" s="37">
        <v>12.5085</v>
      </c>
      <c r="D26" s="37">
        <v>7.1180899999999996</v>
      </c>
      <c r="E26" s="37">
        <v>8.3345199999999995</v>
      </c>
      <c r="F26" s="37">
        <v>10.8714</v>
      </c>
      <c r="G26" s="64">
        <v>0</v>
      </c>
    </row>
    <row r="27" spans="1:7" x14ac:dyDescent="0.25">
      <c r="A27" s="21" t="s">
        <v>93</v>
      </c>
      <c r="B27" s="37">
        <v>16.8568</v>
      </c>
      <c r="C27" s="37">
        <v>11.1326</v>
      </c>
      <c r="D27" s="37">
        <v>6.5906599999999997</v>
      </c>
      <c r="E27" s="37">
        <v>8.5717800000000004</v>
      </c>
      <c r="F27" s="37">
        <v>9.7377500000000001</v>
      </c>
      <c r="G27" s="64">
        <v>0</v>
      </c>
    </row>
    <row r="28" spans="1:7" s="51" customFormat="1" x14ac:dyDescent="0.25">
      <c r="A28" s="38" t="s">
        <v>69</v>
      </c>
      <c r="B28" s="39">
        <v>15.782</v>
      </c>
      <c r="C28" s="39">
        <v>13.638999999999999</v>
      </c>
      <c r="D28" s="39">
        <v>7.1288</v>
      </c>
      <c r="E28" s="39">
        <v>7.4671200000000004</v>
      </c>
      <c r="F28" s="39">
        <v>8.2352600000000002</v>
      </c>
      <c r="G28" s="65">
        <v>0</v>
      </c>
    </row>
    <row r="29" spans="1:7" x14ac:dyDescent="0.25">
      <c r="A29" s="21" t="s">
        <v>75</v>
      </c>
      <c r="B29" s="37">
        <v>13.791499999999999</v>
      </c>
      <c r="C29" s="37">
        <v>14.7067</v>
      </c>
      <c r="D29" s="37">
        <v>6.0471399999999997</v>
      </c>
      <c r="E29" s="37">
        <v>6.9449699999999996</v>
      </c>
      <c r="F29" s="37">
        <v>9.7399400000000007</v>
      </c>
      <c r="G29" s="64">
        <v>0</v>
      </c>
    </row>
    <row r="30" spans="1:7" x14ac:dyDescent="0.25">
      <c r="A30" s="21" t="s">
        <v>96</v>
      </c>
      <c r="B30" s="37">
        <v>14.408200000000001</v>
      </c>
      <c r="C30" s="37">
        <v>13.0253</v>
      </c>
      <c r="D30" s="37">
        <v>6.2140000000000004</v>
      </c>
      <c r="E30" s="37">
        <v>9.1988000000000003</v>
      </c>
      <c r="F30" s="37">
        <v>7.6641300000000001</v>
      </c>
      <c r="G30" s="64">
        <v>0</v>
      </c>
    </row>
    <row r="31" spans="1:7" x14ac:dyDescent="0.25">
      <c r="A31" s="21" t="s">
        <v>66</v>
      </c>
      <c r="B31" s="37">
        <v>15.586</v>
      </c>
      <c r="C31" s="37">
        <v>13.2807</v>
      </c>
      <c r="D31" s="37">
        <v>6.2707600000000001</v>
      </c>
      <c r="E31" s="37">
        <v>8.1624599999999994</v>
      </c>
      <c r="F31" s="37">
        <v>6.6614899999999997</v>
      </c>
      <c r="G31" s="64">
        <v>0</v>
      </c>
    </row>
    <row r="32" spans="1:7" x14ac:dyDescent="0.25">
      <c r="A32" s="21" t="s">
        <v>84</v>
      </c>
      <c r="B32" s="37">
        <v>15.933999999999999</v>
      </c>
      <c r="C32" s="37">
        <v>10.920400000000001</v>
      </c>
      <c r="D32" s="37">
        <v>8.1742799999999995</v>
      </c>
      <c r="E32" s="37">
        <v>4.5467599999999999</v>
      </c>
      <c r="F32" s="37">
        <v>7.6996200000000004</v>
      </c>
      <c r="G32" s="64">
        <v>0</v>
      </c>
    </row>
    <row r="33" spans="1:7" s="51" customFormat="1" x14ac:dyDescent="0.25">
      <c r="A33" s="38" t="s">
        <v>64</v>
      </c>
      <c r="B33" s="39">
        <v>14.0745</v>
      </c>
      <c r="C33" s="39">
        <v>12.344933333333332</v>
      </c>
      <c r="D33" s="39">
        <v>6.5784633333333327</v>
      </c>
      <c r="E33" s="39">
        <v>6.178046666666666</v>
      </c>
      <c r="F33" s="39">
        <v>6.9780699999999998</v>
      </c>
      <c r="G33" s="65">
        <v>0</v>
      </c>
    </row>
    <row r="34" spans="1:7" x14ac:dyDescent="0.25">
      <c r="A34" s="21" t="s">
        <v>68</v>
      </c>
      <c r="B34" s="37">
        <v>13.529299999999999</v>
      </c>
      <c r="C34" s="37">
        <v>12.558199999999999</v>
      </c>
      <c r="D34" s="37">
        <v>7.4043799999999997</v>
      </c>
      <c r="E34" s="37">
        <v>6.0497699999999996</v>
      </c>
      <c r="F34" s="37">
        <v>6.3681700000000001</v>
      </c>
      <c r="G34" s="64">
        <v>0</v>
      </c>
    </row>
    <row r="35" spans="1:7" x14ac:dyDescent="0.25">
      <c r="A35" s="38" t="s">
        <v>62</v>
      </c>
      <c r="B35" s="39">
        <v>15.896000000000001</v>
      </c>
      <c r="C35" s="39">
        <v>12.1562</v>
      </c>
      <c r="D35" s="39">
        <v>7.7591099999999997</v>
      </c>
      <c r="E35" s="39">
        <v>4.7064300000000001</v>
      </c>
      <c r="F35" s="39">
        <v>5.32064</v>
      </c>
      <c r="G35" s="65">
        <v>0</v>
      </c>
    </row>
    <row r="36" spans="1:7" x14ac:dyDescent="0.25">
      <c r="A36" s="21" t="s">
        <v>97</v>
      </c>
      <c r="B36" s="37">
        <v>13.651</v>
      </c>
      <c r="C36" s="37">
        <v>9.6326499999999999</v>
      </c>
      <c r="D36" s="37">
        <v>7.63002</v>
      </c>
      <c r="E36" s="37">
        <v>6.84565</v>
      </c>
      <c r="F36" s="37">
        <v>7.5107100000000004</v>
      </c>
      <c r="G36" s="64">
        <v>0</v>
      </c>
    </row>
    <row r="37" spans="1:7" x14ac:dyDescent="0.25">
      <c r="A37" s="21" t="s">
        <v>67</v>
      </c>
      <c r="B37" s="37">
        <v>13.1082</v>
      </c>
      <c r="C37" s="37">
        <v>11.1959</v>
      </c>
      <c r="D37" s="37">
        <v>6.0602499999999999</v>
      </c>
      <c r="E37" s="37">
        <v>4.3219099999999999</v>
      </c>
      <c r="F37" s="37">
        <v>7.9045500000000004</v>
      </c>
      <c r="G37" s="64">
        <v>0</v>
      </c>
    </row>
    <row r="38" spans="1:7" x14ac:dyDescent="0.25">
      <c r="A38" s="21" t="s">
        <v>92</v>
      </c>
      <c r="B38" s="37">
        <v>11.2532</v>
      </c>
      <c r="C38" s="37">
        <v>11.4773</v>
      </c>
      <c r="D38" s="37">
        <v>7.5309400000000002</v>
      </c>
      <c r="E38" s="37">
        <v>6.9161900000000003</v>
      </c>
      <c r="F38" s="37">
        <v>5.3543799999999999</v>
      </c>
      <c r="G38" s="64">
        <v>0</v>
      </c>
    </row>
    <row r="39" spans="1:7" x14ac:dyDescent="0.25">
      <c r="A39" s="21" t="s">
        <v>79</v>
      </c>
      <c r="B39" s="37">
        <v>13.4549</v>
      </c>
      <c r="C39" s="37">
        <v>9.8881399999999999</v>
      </c>
      <c r="D39" s="37">
        <v>5.4156500000000003</v>
      </c>
      <c r="E39" s="37">
        <v>6.5966899999999997</v>
      </c>
      <c r="F39" s="37">
        <v>6.66866</v>
      </c>
      <c r="G39" s="64">
        <v>0</v>
      </c>
    </row>
    <row r="40" spans="1:7" x14ac:dyDescent="0.25">
      <c r="A40" s="21" t="s">
        <v>88</v>
      </c>
      <c r="B40" s="37">
        <v>12.0014</v>
      </c>
      <c r="C40" s="37">
        <v>9.1786999999999992</v>
      </c>
      <c r="D40" s="37">
        <v>6.2974500000000004</v>
      </c>
      <c r="E40" s="37">
        <v>4.8735299999999997</v>
      </c>
      <c r="F40" s="37">
        <v>6.1066900000000004</v>
      </c>
      <c r="G40" s="64">
        <v>0</v>
      </c>
    </row>
    <row r="41" spans="1:7" x14ac:dyDescent="0.25">
      <c r="A41" s="21" t="s">
        <v>94</v>
      </c>
      <c r="B41" s="37">
        <v>13.077400000000001</v>
      </c>
      <c r="C41" s="37">
        <v>7.6944800000000004</v>
      </c>
      <c r="D41" s="37">
        <v>5.7903099999999998</v>
      </c>
      <c r="E41" s="37">
        <v>4.4976399999999996</v>
      </c>
      <c r="F41" s="37">
        <v>5.96645</v>
      </c>
      <c r="G41" s="64">
        <v>0</v>
      </c>
    </row>
    <row r="42" spans="1:7" x14ac:dyDescent="0.25">
      <c r="A42" s="21" t="s">
        <v>91</v>
      </c>
      <c r="B42" s="37">
        <v>13.5374</v>
      </c>
      <c r="C42" s="37">
        <v>7.6260599999999998</v>
      </c>
      <c r="D42" s="37">
        <v>4.3558700000000004</v>
      </c>
      <c r="E42" s="37">
        <v>3.72329</v>
      </c>
      <c r="F42" s="37">
        <v>3.97512</v>
      </c>
      <c r="G42" s="6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10</vt:i4>
      </vt:variant>
    </vt:vector>
  </HeadingPairs>
  <TitlesOfParts>
    <vt:vector size="20" baseType="lpstr">
      <vt:lpstr>IV.44 d</vt:lpstr>
      <vt:lpstr>IV.45 d</vt:lpstr>
      <vt:lpstr>IV.46 d</vt:lpstr>
      <vt:lpstr>IV.47 d</vt:lpstr>
      <vt:lpstr>IV.48 d</vt:lpstr>
      <vt:lpstr>IV.49 d</vt:lpstr>
      <vt:lpstr>IV.50 d</vt:lpstr>
      <vt:lpstr>IV.51 d</vt:lpstr>
      <vt:lpstr>IV.52 d</vt:lpstr>
      <vt:lpstr>IV.53 d</vt:lpstr>
      <vt:lpstr>IV.44 ch</vt:lpstr>
      <vt:lpstr>IV.45 ch</vt:lpstr>
      <vt:lpstr>IV.46 ch</vt:lpstr>
      <vt:lpstr>IV.47 ch</vt:lpstr>
      <vt:lpstr>IV.48 ch</vt:lpstr>
      <vt:lpstr>IV.49 ch</vt:lpstr>
      <vt:lpstr>IV.50 ch</vt:lpstr>
      <vt:lpstr>IV.51 ch</vt:lpstr>
      <vt:lpstr>IV.52 ch</vt:lpstr>
      <vt:lpstr>IV.53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Szalai Ákos</cp:lastModifiedBy>
  <cp:lastPrinted>2017-07-14T17:50:57Z</cp:lastPrinted>
  <dcterms:created xsi:type="dcterms:W3CDTF">2017-07-12T14:17:51Z</dcterms:created>
  <dcterms:modified xsi:type="dcterms:W3CDTF">2017-12-01T09:34:25Z</dcterms:modified>
</cp:coreProperties>
</file>