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ml.chartshapes+xml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2\mnb\FISCAL\Versenyképesség\Output\Versenyképességi Jelentés\2017. szeptember\VJ - Nyilvános\VJ-Ábrák\"/>
    </mc:Choice>
  </mc:AlternateContent>
  <bookViews>
    <workbookView xWindow="0" yWindow="0" windowWidth="28800" windowHeight="12780"/>
  </bookViews>
  <sheets>
    <sheet name="IV.78 d" sheetId="11" r:id="rId1"/>
    <sheet name="IV.78 ch" sheetId="14" r:id="rId2"/>
    <sheet name="IV.79 d" sheetId="16" r:id="rId3"/>
    <sheet name="IV.79 ch" sheetId="17" r:id="rId4"/>
    <sheet name="IV.80 d" sheetId="68" r:id="rId5"/>
    <sheet name="IV.80 ch" sheetId="69" r:id="rId6"/>
    <sheet name="IV.81 d" sheetId="12" r:id="rId7"/>
    <sheet name="IV.81 ch" sheetId="15" r:id="rId8"/>
    <sheet name="IV.82 d" sheetId="66" r:id="rId9"/>
    <sheet name="IV.82 ch" sheetId="67" r:id="rId10"/>
    <sheet name="IV.83 d" sheetId="19" r:id="rId11"/>
    <sheet name="IV.83 ch" sheetId="26" r:id="rId12"/>
    <sheet name="IV.84 d" sheetId="70" r:id="rId13"/>
    <sheet name="IV.84 ch" sheetId="71" r:id="rId14"/>
    <sheet name="IV.85 d" sheetId="18" r:id="rId15"/>
    <sheet name="IV.85 ch" sheetId="25" r:id="rId16"/>
    <sheet name="IV.86 d" sheetId="22" r:id="rId17"/>
    <sheet name="IV.86 ch" sheetId="30" r:id="rId18"/>
    <sheet name="IV.87 d" sheetId="23" r:id="rId19"/>
    <sheet name="IV.87 ch" sheetId="28" r:id="rId20"/>
    <sheet name="O_D1" sheetId="31" state="hidden" r:id="rId21"/>
    <sheet name="O_CH1" sheetId="43" state="hidden" r:id="rId22"/>
    <sheet name="O_CH10_v2" sheetId="54" state="hidden" r:id="rId23"/>
    <sheet name="O_D11_ker" sheetId="57" state="hidden" r:id="rId24"/>
  </sheets>
  <externalReferences>
    <externalReference r:id="rId25"/>
  </externalReferences>
  <definedNames>
    <definedName name="lab">[1]torzs!$C$2:$C$5</definedName>
    <definedName name="poszt_1">[1]torzs!$A$2:$A$10</definedName>
    <definedName name="poszt_2">[1]torzs!$A$2:$A$11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70" l="1"/>
  <c r="C44" i="70"/>
  <c r="C43" i="70"/>
  <c r="C42" i="70"/>
  <c r="C41" i="70"/>
  <c r="C40" i="70"/>
  <c r="C39" i="70"/>
  <c r="C38" i="70"/>
  <c r="C37" i="70"/>
  <c r="C36" i="70"/>
  <c r="C35" i="70"/>
  <c r="C34" i="70"/>
  <c r="C33" i="70"/>
  <c r="C32" i="70"/>
  <c r="C31" i="70"/>
  <c r="C30" i="70"/>
  <c r="C29" i="70"/>
  <c r="C28" i="70"/>
  <c r="C26" i="70"/>
  <c r="C25" i="70"/>
  <c r="C24" i="70"/>
  <c r="C23" i="70"/>
  <c r="C22" i="70"/>
  <c r="C21" i="70"/>
  <c r="C20" i="70"/>
  <c r="C19" i="70"/>
  <c r="C18" i="70"/>
  <c r="C17" i="70"/>
  <c r="C16" i="70"/>
  <c r="C15" i="70"/>
  <c r="C14" i="70"/>
  <c r="C13" i="70"/>
  <c r="I73" i="31" l="1"/>
  <c r="M22" i="31"/>
  <c r="I23" i="18"/>
  <c r="H23" i="18"/>
  <c r="I22" i="18"/>
  <c r="H22" i="18"/>
  <c r="I21" i="18"/>
  <c r="H21" i="18"/>
  <c r="I20" i="18"/>
  <c r="H20" i="18"/>
  <c r="J20" i="18" s="1"/>
  <c r="J19" i="18"/>
  <c r="I19" i="18"/>
  <c r="H19" i="18"/>
  <c r="I18" i="18"/>
  <c r="H18" i="18"/>
  <c r="I17" i="18"/>
  <c r="H17" i="18"/>
  <c r="I16" i="18"/>
  <c r="H16" i="18"/>
  <c r="J16" i="18" s="1"/>
  <c r="I15" i="18"/>
  <c r="H15" i="18"/>
  <c r="J15" i="18" s="1"/>
  <c r="I14" i="18"/>
  <c r="J14" i="18" s="1"/>
  <c r="H14" i="18"/>
  <c r="I13" i="18"/>
  <c r="H13" i="18"/>
  <c r="J13" i="18" s="1"/>
  <c r="I23" i="16"/>
  <c r="H23" i="16"/>
  <c r="J23" i="16" s="1"/>
  <c r="I22" i="16"/>
  <c r="J22" i="16" s="1"/>
  <c r="H22" i="16"/>
  <c r="I21" i="16"/>
  <c r="H21" i="16"/>
  <c r="I20" i="16"/>
  <c r="H20" i="16"/>
  <c r="I19" i="16"/>
  <c r="J19" i="16" s="1"/>
  <c r="H19" i="16"/>
  <c r="I18" i="16"/>
  <c r="H18" i="16"/>
  <c r="I17" i="16"/>
  <c r="H17" i="16"/>
  <c r="I16" i="16"/>
  <c r="H16" i="16"/>
  <c r="J16" i="16" s="1"/>
  <c r="I15" i="16"/>
  <c r="H15" i="16"/>
  <c r="I14" i="16"/>
  <c r="H14" i="16"/>
  <c r="J14" i="16" s="1"/>
  <c r="J13" i="16"/>
  <c r="I13" i="16"/>
  <c r="H13" i="16"/>
  <c r="J18" i="18" l="1"/>
  <c r="J17" i="18"/>
  <c r="J21" i="18"/>
  <c r="J23" i="18"/>
  <c r="J22" i="18"/>
  <c r="J17" i="16"/>
  <c r="J21" i="16"/>
  <c r="J18" i="16"/>
  <c r="J20" i="16"/>
  <c r="J15" i="16"/>
</calcChain>
</file>

<file path=xl/comments1.xml><?xml version="1.0" encoding="utf-8"?>
<comments xmlns="http://schemas.openxmlformats.org/spreadsheetml/2006/main">
  <authors>
    <author>Szerző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38"/>
          </rPr>
          <t xml:space="preserve">D: Difference in methodology </t>
        </r>
      </text>
    </comment>
  </commentList>
</comments>
</file>

<file path=xl/sharedStrings.xml><?xml version="1.0" encoding="utf-8"?>
<sst xmlns="http://schemas.openxmlformats.org/spreadsheetml/2006/main" count="460" uniqueCount="129">
  <si>
    <t>Magyarország</t>
  </si>
  <si>
    <t>Csehország</t>
  </si>
  <si>
    <t>Lengyelország</t>
  </si>
  <si>
    <t>Szlovákia</t>
  </si>
  <si>
    <t>MAX</t>
  </si>
  <si>
    <t>MIN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</si>
  <si>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</si>
  <si>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</si>
  <si>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</si>
  <si>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</si>
  <si>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</si>
  <si>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</si>
  <si>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</si>
  <si>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</si>
  <si>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</si>
  <si>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</si>
  <si>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</si>
  <si>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EU átlag</t>
  </si>
  <si>
    <t>V3 átlag</t>
  </si>
  <si>
    <t>Készítette:</t>
  </si>
  <si>
    <t>Cím:</t>
  </si>
  <si>
    <t>Megjegyzés:</t>
  </si>
  <si>
    <t>Forrás:</t>
  </si>
  <si>
    <t>Tengelyfelirat:</t>
  </si>
  <si>
    <t>Belgium</t>
  </si>
  <si>
    <t>Bulgária</t>
  </si>
  <si>
    <t>Dánia</t>
  </si>
  <si>
    <t>Németország</t>
  </si>
  <si>
    <t>Észtország</t>
  </si>
  <si>
    <t>Írország</t>
  </si>
  <si>
    <t>Görögország</t>
  </si>
  <si>
    <t>Spanyolország</t>
  </si>
  <si>
    <t>Franciaország</t>
  </si>
  <si>
    <t>Horvátország</t>
  </si>
  <si>
    <t>Olaszország</t>
  </si>
  <si>
    <t>Ciprus</t>
  </si>
  <si>
    <t>Lettország</t>
  </si>
  <si>
    <t>Litvánia</t>
  </si>
  <si>
    <t>Luxemburg</t>
  </si>
  <si>
    <t>Málta</t>
  </si>
  <si>
    <t>Hollandia</t>
  </si>
  <si>
    <t>Ausztria</t>
  </si>
  <si>
    <t>Portugália</t>
  </si>
  <si>
    <t>Románia</t>
  </si>
  <si>
    <t>Szlovénia</t>
  </si>
  <si>
    <t>Finnország</t>
  </si>
  <si>
    <t>Svédország</t>
  </si>
  <si>
    <t>Egyesült Királyság</t>
  </si>
  <si>
    <t>Izland</t>
  </si>
  <si>
    <t>Norvégia</t>
  </si>
  <si>
    <t>Svájc</t>
  </si>
  <si>
    <t>Asztalos Péter</t>
  </si>
  <si>
    <t>Egészségesen várható életévek</t>
  </si>
  <si>
    <t>Eurostat</t>
  </si>
  <si>
    <t>Nők</t>
  </si>
  <si>
    <t>Férfiak</t>
  </si>
  <si>
    <t xml:space="preserve"> </t>
  </si>
  <si>
    <t>Túlsúlyos</t>
  </si>
  <si>
    <t>Elhízott</t>
  </si>
  <si>
    <t>Összesen</t>
  </si>
  <si>
    <t>A 18. évnél idősebb populáció százalékában</t>
  </si>
  <si>
    <t>Túlsúlyos és elhízott lakosság aránya (2014)</t>
  </si>
  <si>
    <t>Potenciálisan elveszített életévek</t>
  </si>
  <si>
    <t>Ausztrália</t>
  </si>
  <si>
    <t>Kanada</t>
  </si>
  <si>
    <t>Izrael</t>
  </si>
  <si>
    <t>Japán</t>
  </si>
  <si>
    <t>Dél-Korea</t>
  </si>
  <si>
    <t>Mexikó</t>
  </si>
  <si>
    <t>Egyesült Államok</t>
  </si>
  <si>
    <t>OECD átlag</t>
  </si>
  <si>
    <t>Szlovákia esetében a 2011-es adat hiányzik</t>
  </si>
  <si>
    <t>V3 tartomány</t>
  </si>
  <si>
    <t>Orvosok száma ezer lakosra vetítve</t>
  </si>
  <si>
    <t>2004</t>
  </si>
  <si>
    <t>Egészségügyi kiadások</t>
  </si>
  <si>
    <t>Olaszország esetében módszertani törés 2012-ben, ezért a teljes adatsorból kizárva; 
Csehország esetében nincs 2014-es és 2015-ös adat, ezek helyett a megelőző 5 év átlaga kerül alkalmazásra</t>
  </si>
  <si>
    <t>állami kiadás</t>
  </si>
  <si>
    <t>magánkiadás</t>
  </si>
  <si>
    <t xml:space="preserve">         2005</t>
  </si>
  <si>
    <t xml:space="preserve">         2006</t>
  </si>
  <si>
    <t xml:space="preserve">         2007</t>
  </si>
  <si>
    <t xml:space="preserve">         2008</t>
  </si>
  <si>
    <t xml:space="preserve">         2009</t>
  </si>
  <si>
    <t xml:space="preserve">         2010</t>
  </si>
  <si>
    <t xml:space="preserve">         2011</t>
  </si>
  <si>
    <t xml:space="preserve">         2012</t>
  </si>
  <si>
    <t xml:space="preserve">         2013</t>
  </si>
  <si>
    <t xml:space="preserve">         2014</t>
  </si>
  <si>
    <t>üres</t>
  </si>
  <si>
    <t xml:space="preserve">         2015</t>
  </si>
  <si>
    <t>EU átlag -</t>
  </si>
  <si>
    <t>V3 átlag -</t>
  </si>
  <si>
    <t>Magyarország -</t>
  </si>
  <si>
    <t>A magánkiadások a háztartások közvetlen hozzájárulásaiból és az önkéntes pénztári rendszerek kiadásaiból tevődnek össze</t>
  </si>
  <si>
    <t>OECD</t>
  </si>
  <si>
    <t>GDP arányában</t>
  </si>
  <si>
    <t>35 alatt</t>
  </si>
  <si>
    <t>35-44</t>
  </si>
  <si>
    <t>45-54</t>
  </si>
  <si>
    <t>55-64</t>
  </si>
  <si>
    <t>65-74</t>
  </si>
  <si>
    <t>75 felett</t>
  </si>
  <si>
    <t>55 alattiak aránya</t>
  </si>
  <si>
    <t>Orvosok életkori megoszlása (2015)</t>
  </si>
  <si>
    <t>Állami oktatási kiadások</t>
  </si>
  <si>
    <t>alapfokú</t>
  </si>
  <si>
    <t>középfokú</t>
  </si>
  <si>
    <t>felsőfokú</t>
  </si>
  <si>
    <t>2012-ben módszertani változás, Magyarország 2014-ben módszertani változás</t>
  </si>
  <si>
    <t>Teljes lakosság</t>
  </si>
  <si>
    <t>Tartalom</t>
  </si>
  <si>
    <t>n.a</t>
  </si>
  <si>
    <t>Felnőtt lakosság</t>
  </si>
  <si>
    <t>Alacsony képzettségűek</t>
  </si>
  <si>
    <t>65 évnél fiatalabbak</t>
  </si>
  <si>
    <t>Depressziós tüneteket tapasztalók aránya (2014)</t>
  </si>
  <si>
    <t>Rosszindulatú daganatok standardizált halálozási aránya (2014)</t>
  </si>
  <si>
    <t>Teljes kiadás</t>
  </si>
  <si>
    <t>Állami kiadás</t>
  </si>
  <si>
    <t>Magánkiadások</t>
  </si>
  <si>
    <t>Észtroszág</t>
  </si>
  <si>
    <t>OECD 32</t>
  </si>
  <si>
    <t>Franciország</t>
  </si>
  <si>
    <t>Title:</t>
  </si>
  <si>
    <t>Note:</t>
  </si>
  <si>
    <t>Source:</t>
  </si>
  <si>
    <t>Gyógyszerügyi kiadások (2015)</t>
  </si>
  <si>
    <t>Ágykihasználtság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</si>
</sst>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64" formatCode="0.0"/>
    <numFmt numFmtId="166" formatCode="#,##0.0"/>
    <numFmt numFmtId="167" formatCode="#,##0.0_ ;\-#,##0.0\ "/>
    <numFmt numFmtId="170" formatCode="_-* #,##0.00\ _D_M_-;\-* #,##0.00\ _D_M_-;_-* &quot;-&quot;??\ _D_M_-;_-@_-"/>
    <numFmt numFmtId="171" formatCode="#,##0.000_ ;\-#,##0.000\ "/>
  </numFmts>
  <fonts count="74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rgb="FF9C57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FA7D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rgb="FF7F7F7F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8"/>
      <name val="Arial"/>
      <family val="2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sz val="7.5"/>
      <name val="Myriad Pro"/>
      <family val="2"/>
    </font>
    <font>
      <sz val="10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MS Sans Serif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name val="Courier"/>
      <family val="3"/>
    </font>
    <font>
      <b/>
      <sz val="14"/>
      <name val="Helv"/>
    </font>
    <font>
      <b/>
      <sz val="12"/>
      <name val="Helv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</borders>
  <cellStyleXfs count="1787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6" applyNumberFormat="0" applyAlignment="0" applyProtection="0"/>
    <xf numFmtId="0" fontId="18" fillId="7" borderId="7" applyNumberFormat="0" applyAlignment="0" applyProtection="0"/>
    <xf numFmtId="0" fontId="19" fillId="7" borderId="6" applyNumberFormat="0" applyAlignment="0" applyProtection="0"/>
    <xf numFmtId="0" fontId="20" fillId="0" borderId="8" applyNumberFormat="0" applyFill="0" applyAlignment="0" applyProtection="0"/>
    <xf numFmtId="0" fontId="21" fillId="8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27" fillId="0" borderId="0" applyNumberFormat="0" applyFill="0" applyBorder="0" applyAlignment="0" applyProtection="0"/>
    <xf numFmtId="0" fontId="26" fillId="0" borderId="0"/>
    <xf numFmtId="0" fontId="5" fillId="9" borderId="10" applyNumberFormat="0" applyFont="0" applyAlignment="0" applyProtection="0"/>
    <xf numFmtId="0" fontId="29" fillId="0" borderId="0"/>
    <xf numFmtId="0" fontId="26" fillId="0" borderId="0"/>
    <xf numFmtId="0" fontId="31" fillId="0" borderId="13" applyFill="0">
      <alignment horizontal="left" vertical="center"/>
    </xf>
    <xf numFmtId="0" fontId="33" fillId="0" borderId="0"/>
    <xf numFmtId="0" fontId="33" fillId="0" borderId="0"/>
    <xf numFmtId="0" fontId="35" fillId="0" borderId="0"/>
    <xf numFmtId="0" fontId="32" fillId="0" borderId="0"/>
    <xf numFmtId="0" fontId="33" fillId="0" borderId="0"/>
    <xf numFmtId="0" fontId="32" fillId="0" borderId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57" fillId="33" borderId="0" applyNumberFormat="0" applyBorder="0" applyAlignment="0" applyProtection="0"/>
    <xf numFmtId="0" fontId="57" fillId="10" borderId="0" applyNumberFormat="0" applyBorder="0" applyAlignment="0" applyProtection="0"/>
    <xf numFmtId="0" fontId="57" fillId="14" borderId="0" applyNumberFormat="0" applyBorder="0" applyAlignment="0" applyProtection="0"/>
    <xf numFmtId="0" fontId="57" fillId="18" borderId="0" applyNumberFormat="0" applyBorder="0" applyAlignment="0" applyProtection="0"/>
    <xf numFmtId="0" fontId="57" fillId="22" borderId="0" applyNumberFormat="0" applyBorder="0" applyAlignment="0" applyProtection="0"/>
    <xf numFmtId="0" fontId="57" fillId="26" borderId="0" applyNumberFormat="0" applyBorder="0" applyAlignment="0" applyProtection="0"/>
    <xf numFmtId="0" fontId="57" fillId="30" borderId="0" applyNumberFormat="0" applyBorder="0" applyAlignment="0" applyProtection="0"/>
    <xf numFmtId="0" fontId="58" fillId="4" borderId="0" applyNumberFormat="0" applyBorder="0" applyAlignment="0" applyProtection="0"/>
    <xf numFmtId="0" fontId="28" fillId="37" borderId="18"/>
    <xf numFmtId="0" fontId="37" fillId="38" borderId="19">
      <alignment horizontal="right" vertical="top" wrapText="1"/>
    </xf>
    <xf numFmtId="0" fontId="59" fillId="7" borderId="6" applyNumberFormat="0" applyAlignment="0" applyProtection="0"/>
    <xf numFmtId="0" fontId="28" fillId="0" borderId="15"/>
    <xf numFmtId="0" fontId="60" fillId="8" borderId="9" applyNumberFormat="0" applyAlignment="0" applyProtection="0"/>
    <xf numFmtId="0" fontId="38" fillId="39" borderId="0">
      <alignment horizontal="center"/>
    </xf>
    <xf numFmtId="0" fontId="39" fillId="39" borderId="0">
      <alignment horizontal="center" vertical="center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32" fillId="40" borderId="0">
      <alignment horizontal="center" wrapText="1"/>
    </xf>
    <xf numFmtId="0" fontId="40" fillId="39" borderId="0">
      <alignment horizontal="center"/>
    </xf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1" fillId="0" borderId="0">
      <alignment horizontal="right" vertical="top"/>
    </xf>
    <xf numFmtId="0" fontId="42" fillId="36" borderId="18" applyBorder="0">
      <protection locked="0"/>
    </xf>
    <xf numFmtId="170" fontId="32" fillId="0" borderId="0" applyFont="0" applyFill="0" applyBorder="0" applyAlignment="0" applyProtection="0"/>
    <xf numFmtId="0" fontId="43" fillId="36" borderId="18">
      <protection locked="0"/>
    </xf>
    <xf numFmtId="0" fontId="32" fillId="36" borderId="15"/>
    <xf numFmtId="0" fontId="32" fillId="39" borderId="0"/>
    <xf numFmtId="0" fontId="61" fillId="0" borderId="0" applyNumberFormat="0" applyFill="0" applyBorder="0" applyAlignment="0" applyProtection="0"/>
    <xf numFmtId="0" fontId="44" fillId="39" borderId="15">
      <alignment horizontal="left"/>
    </xf>
    <xf numFmtId="0" fontId="45" fillId="39" borderId="0">
      <alignment horizontal="left"/>
    </xf>
    <xf numFmtId="0" fontId="46" fillId="39" borderId="0">
      <alignment horizontal="left"/>
    </xf>
    <xf numFmtId="0" fontId="45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5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46" fillId="39" borderId="0">
      <alignment horizontal="left"/>
    </xf>
    <xf numFmtId="0" fontId="62" fillId="3" borderId="0" applyNumberFormat="0" applyBorder="0" applyAlignment="0" applyProtection="0"/>
    <xf numFmtId="0" fontId="37" fillId="41" borderId="0">
      <alignment horizontal="right" vertical="top" textRotation="90" wrapText="1"/>
    </xf>
    <xf numFmtId="0" fontId="63" fillId="0" borderId="3" applyNumberFormat="0" applyFill="0" applyAlignment="0" applyProtection="0"/>
    <xf numFmtId="0" fontId="64" fillId="0" borderId="4" applyNumberFormat="0" applyFill="0" applyAlignment="0" applyProtection="0"/>
    <xf numFmtId="0" fontId="65" fillId="0" borderId="5" applyNumberFormat="0" applyFill="0" applyAlignment="0" applyProtection="0"/>
    <xf numFmtId="0" fontId="6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6" borderId="6" applyNumberFormat="0" applyAlignment="0" applyProtection="0"/>
    <xf numFmtId="0" fontId="36" fillId="40" borderId="0">
      <alignment horizontal="center"/>
    </xf>
    <xf numFmtId="0" fontId="36" fillId="40" borderId="0">
      <alignment horizontal="center"/>
    </xf>
    <xf numFmtId="0" fontId="32" fillId="39" borderId="15">
      <alignment horizontal="centerContinuous" wrapText="1"/>
    </xf>
    <xf numFmtId="0" fontId="48" fillId="42" borderId="0">
      <alignment horizontal="center" wrapText="1"/>
    </xf>
    <xf numFmtId="0" fontId="49" fillId="39" borderId="14">
      <alignment wrapText="1"/>
    </xf>
    <xf numFmtId="0" fontId="28" fillId="39" borderId="14">
      <alignment wrapText="1"/>
    </xf>
    <xf numFmtId="0" fontId="49" fillId="39" borderId="14">
      <alignment wrapText="1"/>
    </xf>
    <xf numFmtId="0" fontId="28" fillId="39" borderId="14">
      <alignment wrapText="1"/>
    </xf>
    <xf numFmtId="0" fontId="49" fillId="39" borderId="14">
      <alignment wrapText="1"/>
    </xf>
    <xf numFmtId="0" fontId="49" fillId="39" borderId="16"/>
    <xf numFmtId="0" fontId="28" fillId="39" borderId="16"/>
    <xf numFmtId="0" fontId="49" fillId="39" borderId="16"/>
    <xf numFmtId="0" fontId="28" fillId="39" borderId="16"/>
    <xf numFmtId="0" fontId="49" fillId="39" borderId="16"/>
    <xf numFmtId="0" fontId="49" fillId="39" borderId="2"/>
    <xf numFmtId="0" fontId="28" fillId="39" borderId="2"/>
    <xf numFmtId="0" fontId="49" fillId="39" borderId="2"/>
    <xf numFmtId="0" fontId="28" fillId="39" borderId="2"/>
    <xf numFmtId="0" fontId="49" fillId="39" borderId="2"/>
    <xf numFmtId="0" fontId="28" fillId="39" borderId="17">
      <alignment horizontal="center" wrapText="1"/>
    </xf>
    <xf numFmtId="0" fontId="68" fillId="0" borderId="8" applyNumberFormat="0" applyFill="0" applyAlignment="0" applyProtection="0"/>
    <xf numFmtId="0" fontId="32" fillId="0" borderId="0" applyFont="0" applyFill="0" applyBorder="0" applyAlignment="0" applyProtection="0"/>
    <xf numFmtId="0" fontId="69" fillId="5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50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 applyNumberFormat="0" applyFill="0" applyBorder="0" applyAlignment="0" applyProtection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7" fillId="0" borderId="0"/>
    <xf numFmtId="0" fontId="7" fillId="0" borderId="0"/>
    <xf numFmtId="0" fontId="3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46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46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 applyNumberFormat="0" applyFill="0" applyBorder="0" applyAlignment="0" applyProtection="0"/>
    <xf numFmtId="0" fontId="35" fillId="0" borderId="0"/>
    <xf numFmtId="0" fontId="35" fillId="0" borderId="0"/>
    <xf numFmtId="0" fontId="5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7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46" fillId="9" borderId="10" applyNumberFormat="0" applyFont="0" applyAlignment="0" applyProtection="0"/>
    <xf numFmtId="0" fontId="46" fillId="9" borderId="10" applyNumberFormat="0" applyFont="0" applyAlignment="0" applyProtection="0"/>
    <xf numFmtId="0" fontId="46" fillId="43" borderId="20" applyNumberFormat="0" applyFont="0" applyAlignment="0" applyProtection="0"/>
    <xf numFmtId="0" fontId="70" fillId="7" borderId="7" applyNumberFormat="0" applyAlignment="0" applyProtection="0"/>
    <xf numFmtId="0" fontId="32" fillId="0" borderId="0" applyNumberForma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NumberFormat="0" applyFont="0" applyFill="0" applyBorder="0" applyAlignment="0" applyProtection="0"/>
    <xf numFmtId="0" fontId="28" fillId="39" borderId="15"/>
    <xf numFmtId="0" fontId="39" fillId="39" borderId="0">
      <alignment horizontal="right"/>
    </xf>
    <xf numFmtId="0" fontId="51" fillId="42" borderId="0">
      <alignment horizontal="center"/>
    </xf>
    <xf numFmtId="0" fontId="52" fillId="41" borderId="15">
      <alignment horizontal="left" vertical="top" wrapText="1"/>
    </xf>
    <xf numFmtId="0" fontId="53" fillId="41" borderId="21">
      <alignment horizontal="left" vertical="top" wrapText="1"/>
    </xf>
    <xf numFmtId="0" fontId="52" fillId="41" borderId="22">
      <alignment horizontal="left" vertical="top" wrapText="1"/>
    </xf>
    <xf numFmtId="0" fontId="52" fillId="41" borderId="21">
      <alignment horizontal="left" vertical="top"/>
    </xf>
    <xf numFmtId="37" fontId="54" fillId="0" borderId="0"/>
    <xf numFmtId="0" fontId="55" fillId="0" borderId="23"/>
    <xf numFmtId="0" fontId="56" fillId="0" borderId="0"/>
    <xf numFmtId="0" fontId="38" fillId="39" borderId="0">
      <alignment horizontal="center"/>
    </xf>
    <xf numFmtId="0" fontId="34" fillId="39" borderId="0"/>
    <xf numFmtId="0" fontId="71" fillId="0" borderId="11" applyNumberFormat="0" applyFill="0" applyAlignment="0" applyProtection="0"/>
    <xf numFmtId="0" fontId="7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9" fillId="0" borderId="0"/>
    <xf numFmtId="0" fontId="35" fillId="0" borderId="0"/>
    <xf numFmtId="0" fontId="33" fillId="0" borderId="0"/>
  </cellStyleXfs>
  <cellXfs count="71">
    <xf numFmtId="0" fontId="0" fillId="0" borderId="0" xfId="0"/>
    <xf numFmtId="0" fontId="8" fillId="0" borderId="0" xfId="2" applyBorder="1"/>
    <xf numFmtId="0" fontId="8" fillId="0" borderId="2" xfId="2" applyFill="1" applyBorder="1"/>
    <xf numFmtId="0" fontId="6" fillId="0" borderId="0" xfId="4"/>
    <xf numFmtId="0" fontId="26" fillId="34" borderId="12" xfId="0" applyNumberFormat="1" applyFont="1" applyFill="1" applyBorder="1" applyAlignment="1"/>
    <xf numFmtId="164" fontId="0" fillId="0" borderId="0" xfId="0" applyNumberFormat="1"/>
    <xf numFmtId="0" fontId="4" fillId="0" borderId="0" xfId="4" applyFont="1"/>
    <xf numFmtId="0" fontId="0" fillId="0" borderId="0" xfId="0" applyFill="1"/>
    <xf numFmtId="0" fontId="26" fillId="34" borderId="0" xfId="0" applyNumberFormat="1" applyFont="1" applyFill="1" applyBorder="1" applyAlignment="1"/>
    <xf numFmtId="164" fontId="0" fillId="0" borderId="0" xfId="0" applyNumberFormat="1" applyFill="1"/>
    <xf numFmtId="166" fontId="0" fillId="0" borderId="0" xfId="0" applyNumberFormat="1"/>
    <xf numFmtId="0" fontId="9" fillId="0" borderId="0" xfId="3"/>
    <xf numFmtId="166" fontId="0" fillId="2" borderId="0" xfId="0" applyNumberFormat="1" applyFill="1"/>
    <xf numFmtId="0" fontId="3" fillId="0" borderId="0" xfId="4" applyFont="1"/>
    <xf numFmtId="0" fontId="0" fillId="0" borderId="0" xfId="0" applyAlignment="1">
      <alignment horizontal="center"/>
    </xf>
    <xf numFmtId="0" fontId="2" fillId="0" borderId="0" xfId="325" applyFont="1"/>
    <xf numFmtId="0" fontId="2" fillId="0" borderId="0" xfId="367" applyFont="1" applyFill="1" applyBorder="1"/>
    <xf numFmtId="0" fontId="1" fillId="0" borderId="0" xfId="4" applyFont="1"/>
    <xf numFmtId="0" fontId="1" fillId="0" borderId="1" xfId="45" applyFont="1" applyFill="1" applyBorder="1"/>
    <xf numFmtId="0" fontId="1" fillId="0" borderId="0" xfId="45" applyFont="1" applyFill="1"/>
    <xf numFmtId="0" fontId="1" fillId="0" borderId="1" xfId="45" applyFont="1" applyFill="1" applyBorder="1" applyAlignment="1">
      <alignment horizontal="center" vertical="center"/>
    </xf>
    <xf numFmtId="166" fontId="1" fillId="0" borderId="1" xfId="45" applyNumberFormat="1" applyFont="1" applyFill="1" applyBorder="1"/>
    <xf numFmtId="164" fontId="1" fillId="0" borderId="1" xfId="45" applyNumberFormat="1" applyFont="1" applyFill="1" applyBorder="1"/>
    <xf numFmtId="0" fontId="1" fillId="0" borderId="0" xfId="45" applyFont="1" applyAlignment="1"/>
    <xf numFmtId="0" fontId="1" fillId="0" borderId="0" xfId="45" applyFont="1"/>
    <xf numFmtId="166" fontId="1" fillId="0" borderId="0" xfId="45" applyNumberFormat="1" applyFont="1"/>
    <xf numFmtId="0" fontId="1" fillId="0" borderId="0" xfId="0" applyFont="1"/>
    <xf numFmtId="166" fontId="1" fillId="0" borderId="0" xfId="0" applyNumberFormat="1" applyFont="1"/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quotePrefix="1" applyFont="1" applyFill="1" applyBorder="1"/>
    <xf numFmtId="1" fontId="1" fillId="0" borderId="1" xfId="1" applyNumberFormat="1" applyFont="1" applyBorder="1" applyAlignment="1">
      <alignment horizontal="center"/>
    </xf>
    <xf numFmtId="0" fontId="1" fillId="0" borderId="1" xfId="1" applyFont="1" applyFill="1" applyBorder="1"/>
    <xf numFmtId="0" fontId="2" fillId="0" borderId="0" xfId="49" applyFont="1"/>
    <xf numFmtId="0" fontId="2" fillId="0" borderId="1" xfId="49" applyFont="1" applyFill="1" applyBorder="1"/>
    <xf numFmtId="0" fontId="2" fillId="0" borderId="1" xfId="49" applyNumberFormat="1" applyFont="1" applyFill="1" applyBorder="1" applyAlignment="1"/>
    <xf numFmtId="4" fontId="2" fillId="0" borderId="1" xfId="49" applyNumberFormat="1" applyFont="1" applyFill="1" applyBorder="1" applyAlignment="1"/>
    <xf numFmtId="166" fontId="2" fillId="0" borderId="1" xfId="49" applyNumberFormat="1" applyFont="1" applyFill="1" applyBorder="1" applyAlignment="1"/>
    <xf numFmtId="0" fontId="73" fillId="0" borderId="1" xfId="49" applyFont="1" applyFill="1" applyBorder="1"/>
    <xf numFmtId="0" fontId="73" fillId="0" borderId="1" xfId="49" applyNumberFormat="1" applyFont="1" applyFill="1" applyBorder="1" applyAlignment="1"/>
    <xf numFmtId="4" fontId="73" fillId="0" borderId="1" xfId="49" applyNumberFormat="1" applyFont="1" applyFill="1" applyBorder="1" applyAlignment="1"/>
    <xf numFmtId="166" fontId="73" fillId="0" borderId="1" xfId="49" applyNumberFormat="1" applyFont="1" applyFill="1" applyBorder="1" applyAlignment="1"/>
    <xf numFmtId="0" fontId="1" fillId="0" borderId="1" xfId="0" applyFont="1" applyFill="1" applyBorder="1"/>
    <xf numFmtId="166" fontId="1" fillId="0" borderId="1" xfId="0" applyNumberFormat="1" applyFont="1" applyFill="1" applyBorder="1"/>
    <xf numFmtId="0" fontId="24" fillId="0" borderId="1" xfId="0" applyFont="1" applyFill="1" applyBorder="1"/>
    <xf numFmtId="0" fontId="24" fillId="0" borderId="1" xfId="0" applyFont="1" applyFill="1" applyBorder="1" applyAlignment="1">
      <alignment horizontal="center"/>
    </xf>
    <xf numFmtId="166" fontId="24" fillId="0" borderId="1" xfId="0" applyNumberFormat="1" applyFont="1" applyFill="1" applyBorder="1"/>
    <xf numFmtId="0" fontId="2" fillId="0" borderId="1" xfId="49" applyFont="1" applyBorder="1"/>
    <xf numFmtId="0" fontId="73" fillId="0" borderId="1" xfId="49" applyFont="1" applyBorder="1"/>
    <xf numFmtId="0" fontId="2" fillId="0" borderId="1" xfId="1" applyNumberFormat="1" applyFont="1" applyFill="1" applyBorder="1" applyAlignment="1"/>
    <xf numFmtId="164" fontId="1" fillId="0" borderId="1" xfId="0" applyNumberFormat="1" applyFont="1" applyFill="1" applyBorder="1"/>
    <xf numFmtId="49" fontId="2" fillId="0" borderId="1" xfId="1" applyNumberFormat="1" applyFont="1" applyFill="1" applyBorder="1" applyAlignment="1"/>
    <xf numFmtId="0" fontId="1" fillId="0" borderId="0" xfId="0" applyNumberFormat="1" applyFont="1"/>
    <xf numFmtId="0" fontId="1" fillId="0" borderId="0" xfId="0" applyFont="1" applyFill="1"/>
    <xf numFmtId="0" fontId="1" fillId="0" borderId="0" xfId="1" applyFont="1"/>
    <xf numFmtId="171" fontId="1" fillId="0" borderId="0" xfId="1" applyNumberFormat="1" applyFont="1"/>
    <xf numFmtId="167" fontId="1" fillId="0" borderId="0" xfId="1" applyNumberFormat="1" applyFont="1"/>
    <xf numFmtId="167" fontId="2" fillId="0" borderId="1" xfId="1" applyNumberFormat="1" applyFont="1" applyFill="1" applyBorder="1" applyAlignment="1">
      <alignment horizontal="right"/>
    </xf>
    <xf numFmtId="0" fontId="24" fillId="0" borderId="1" xfId="1" applyFont="1" applyFill="1" applyBorder="1"/>
    <xf numFmtId="0" fontId="24" fillId="0" borderId="1" xfId="1" applyFont="1" applyBorder="1"/>
    <xf numFmtId="167" fontId="73" fillId="0" borderId="1" xfId="1" applyNumberFormat="1" applyFont="1" applyFill="1" applyBorder="1" applyAlignment="1">
      <alignment horizontal="right"/>
    </xf>
    <xf numFmtId="0" fontId="1" fillId="0" borderId="0" xfId="4" applyFont="1" applyAlignment="1"/>
    <xf numFmtId="2" fontId="1" fillId="0" borderId="1" xfId="1" applyNumberFormat="1" applyFont="1" applyBorder="1" applyAlignment="1">
      <alignment horizontal="center"/>
    </xf>
    <xf numFmtId="2" fontId="1" fillId="2" borderId="1" xfId="1" applyNumberFormat="1" applyFont="1" applyFill="1" applyBorder="1" applyAlignment="1">
      <alignment horizontal="center"/>
    </xf>
    <xf numFmtId="0" fontId="24" fillId="0" borderId="0" xfId="0" applyFont="1"/>
    <xf numFmtId="164" fontId="24" fillId="0" borderId="1" xfId="0" applyNumberFormat="1" applyFont="1" applyFill="1" applyBorder="1"/>
    <xf numFmtId="4" fontId="2" fillId="0" borderId="1" xfId="0" applyNumberFormat="1" applyFont="1" applyFill="1" applyBorder="1" applyAlignment="1"/>
    <xf numFmtId="4" fontId="73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4" fillId="0" borderId="0" xfId="0" applyFont="1" applyBorder="1" applyAlignment="1">
      <alignment horizontal="left" vertical="center"/>
    </xf>
    <xf numFmtId="4" fontId="2" fillId="35" borderId="12" xfId="0" applyNumberFormat="1" applyFont="1" applyFill="1" applyBorder="1" applyAlignment="1"/>
  </cellXfs>
  <cellStyles count="1787">
    <cellStyle name="20% - 1. jelölőszín" xfId="22" builtinId="30" customBuiltin="1"/>
    <cellStyle name="20% - 2. jelölőszín" xfId="26" builtinId="34" customBuiltin="1"/>
    <cellStyle name="20% - 3. jelölőszín" xfId="30" builtinId="38" customBuiltin="1"/>
    <cellStyle name="20% - 4. jelölőszín" xfId="34" builtinId="42" customBuiltin="1"/>
    <cellStyle name="20% - 5. jelölőszín" xfId="38" builtinId="46" customBuiltin="1"/>
    <cellStyle name="20% - 6. jelölőszín" xfId="42" builtinId="50" customBuiltin="1"/>
    <cellStyle name="20% - Accent1 2" xfId="58"/>
    <cellStyle name="20% - Accent2 2" xfId="59"/>
    <cellStyle name="20% - Accent3 2" xfId="60"/>
    <cellStyle name="20% - Accent4 2" xfId="61"/>
    <cellStyle name="20% - Accent5 2" xfId="62"/>
    <cellStyle name="20% - Accent6 2" xfId="63"/>
    <cellStyle name="40% - 1. jelölőszín" xfId="23" builtinId="31" customBuiltin="1"/>
    <cellStyle name="40% - 2. jelölőszín" xfId="27" builtinId="35" customBuiltin="1"/>
    <cellStyle name="40% - 3. jelölőszín" xfId="31" builtinId="39" customBuiltin="1"/>
    <cellStyle name="40% - 4. jelölőszín" xfId="35" builtinId="43" customBuiltin="1"/>
    <cellStyle name="40% - 5. jelölőszín" xfId="39" builtinId="47" customBuiltin="1"/>
    <cellStyle name="40% - 6. jelölőszín" xfId="43" builtinId="51" customBuiltin="1"/>
    <cellStyle name="40% - Accent1 2" xfId="64"/>
    <cellStyle name="40% - Accent2 2" xfId="65"/>
    <cellStyle name="40% - Accent3 2" xfId="66"/>
    <cellStyle name="40% - Accent4 2" xfId="67"/>
    <cellStyle name="40% - Accent5 2" xfId="68"/>
    <cellStyle name="40% - Accent6 2" xfId="69"/>
    <cellStyle name="60% - 1. jelölőszín" xfId="24" builtinId="32" customBuiltin="1"/>
    <cellStyle name="60% - 2. jelölőszín" xfId="28" builtinId="36" customBuiltin="1"/>
    <cellStyle name="60% - 3. jelölőszín" xfId="32" builtinId="40" customBuiltin="1"/>
    <cellStyle name="60% - 4. jelölőszín" xfId="36" builtinId="44" customBuiltin="1"/>
    <cellStyle name="60% - 5. jelölőszín" xfId="40" builtinId="48" customBuiltin="1"/>
    <cellStyle name="60% - 6. jelölőszín" xfId="44" builtinId="52" customBuiltin="1"/>
    <cellStyle name="60% - Accent1 2" xfId="70"/>
    <cellStyle name="60% - Accent2 2" xfId="71"/>
    <cellStyle name="60% - Accent3 2" xfId="72"/>
    <cellStyle name="60% - Accent4 2" xfId="73"/>
    <cellStyle name="60% - Accent5 2" xfId="74"/>
    <cellStyle name="60% - Accent6 2" xfId="75"/>
    <cellStyle name="Accent1 2" xfId="76"/>
    <cellStyle name="Accent2 2" xfId="77"/>
    <cellStyle name="Accent3 2" xfId="78"/>
    <cellStyle name="Accent4 2" xfId="79"/>
    <cellStyle name="Accent5 2" xfId="80"/>
    <cellStyle name="Accent6 2" xfId="81"/>
    <cellStyle name="Bad 2" xfId="82"/>
    <cellStyle name="Bevitel" xfId="13" builtinId="20" customBuiltin="1"/>
    <cellStyle name="bin" xfId="83"/>
    <cellStyle name="blue" xfId="84"/>
    <cellStyle name="Calculation 2" xfId="85"/>
    <cellStyle name="cell" xfId="86"/>
    <cellStyle name="Check Cell 2" xfId="87"/>
    <cellStyle name="Cím" xfId="5" builtinId="15" customBuiltin="1"/>
    <cellStyle name="Címsor 1" xfId="6" builtinId="16" customBuiltin="1"/>
    <cellStyle name="Címsor 2" xfId="7" builtinId="17" customBuiltin="1"/>
    <cellStyle name="Címsor 3" xfId="8" builtinId="18" customBuiltin="1"/>
    <cellStyle name="Címsor 4" xfId="9" builtinId="19" customBuiltin="1"/>
    <cellStyle name="Col&amp;RowHeadings" xfId="88"/>
    <cellStyle name="ColCodes" xfId="89"/>
    <cellStyle name="ColTitles" xfId="90"/>
    <cellStyle name="ColTitles 10" xfId="91"/>
    <cellStyle name="ColTitles 10 2" xfId="92"/>
    <cellStyle name="ColTitles 11" xfId="93"/>
    <cellStyle name="ColTitles 11 2" xfId="94"/>
    <cellStyle name="ColTitles 12" xfId="95"/>
    <cellStyle name="ColTitles 13" xfId="96"/>
    <cellStyle name="ColTitles 2" xfId="97"/>
    <cellStyle name="ColTitles 2 2" xfId="98"/>
    <cellStyle name="ColTitles 3" xfId="99"/>
    <cellStyle name="ColTitles 3 2" xfId="100"/>
    <cellStyle name="ColTitles 4" xfId="101"/>
    <cellStyle name="ColTitles 4 2" xfId="102"/>
    <cellStyle name="ColTitles 5" xfId="103"/>
    <cellStyle name="ColTitles 5 2" xfId="104"/>
    <cellStyle name="ColTitles 6" xfId="105"/>
    <cellStyle name="ColTitles 6 2" xfId="106"/>
    <cellStyle name="ColTitles 7" xfId="107"/>
    <cellStyle name="ColTitles 7 2" xfId="108"/>
    <cellStyle name="ColTitles 8" xfId="109"/>
    <cellStyle name="ColTitles 8 2" xfId="110"/>
    <cellStyle name="ColTitles 9" xfId="111"/>
    <cellStyle name="ColTitles 9 2" xfId="112"/>
    <cellStyle name="column" xfId="113"/>
    <cellStyle name="Comma 2" xfId="114"/>
    <cellStyle name="Comma 2 2" xfId="115"/>
    <cellStyle name="Comma 2 3" xfId="116"/>
    <cellStyle name="Comma 2 3 2" xfId="117"/>
    <cellStyle name="Comma 2 3 3" xfId="118"/>
    <cellStyle name="Comma 2 4" xfId="119"/>
    <cellStyle name="Comma 2 4 2" xfId="120"/>
    <cellStyle name="Comma 2 4 3" xfId="121"/>
    <cellStyle name="Comma 2 5" xfId="122"/>
    <cellStyle name="Comma 2 5 2" xfId="123"/>
    <cellStyle name="Comma 2 5 3" xfId="124"/>
    <cellStyle name="Comma 2 6" xfId="125"/>
    <cellStyle name="Comma 2 7" xfId="126"/>
    <cellStyle name="comma(1)" xfId="127"/>
    <cellStyle name="Countries_List" xfId="51"/>
    <cellStyle name="DataEntryCells" xfId="128"/>
    <cellStyle name="Dezimal_diff by immig" xfId="129"/>
    <cellStyle name="Ellenőrzőcella" xfId="17" builtinId="23" customBuiltin="1"/>
    <cellStyle name="ErrRpt_DataEntryCells" xfId="130"/>
    <cellStyle name="ErrRpt-DataEntryCells" xfId="131"/>
    <cellStyle name="ErrRpt-GreyBackground" xfId="132"/>
    <cellStyle name="Explanatory Text 2" xfId="133"/>
    <cellStyle name="Figyelmeztetés" xfId="18" builtinId="11" customBuiltin="1"/>
    <cellStyle name="formula" xfId="134"/>
    <cellStyle name="gap" xfId="135"/>
    <cellStyle name="gap 2" xfId="136"/>
    <cellStyle name="gap 2 2" xfId="137"/>
    <cellStyle name="gap 2 2 2" xfId="138"/>
    <cellStyle name="gap 2 2 2 2" xfId="139"/>
    <cellStyle name="gap 2 2 2 2 2" xfId="140"/>
    <cellStyle name="gap 2 2 2 2 2 2" xfId="141"/>
    <cellStyle name="gap 2 2 2 2 3" xfId="142"/>
    <cellStyle name="gap 2 2 2 3" xfId="143"/>
    <cellStyle name="gap 2 2 2 3 2" xfId="144"/>
    <cellStyle name="gap 2 2 2 4" xfId="145"/>
    <cellStyle name="gap 2 2 3" xfId="146"/>
    <cellStyle name="gap 2 2 3 2" xfId="147"/>
    <cellStyle name="gap 2 2 3 2 2" xfId="148"/>
    <cellStyle name="gap 2 2 3 3" xfId="149"/>
    <cellStyle name="gap 2 2 4" xfId="150"/>
    <cellStyle name="gap 2 2 4 2" xfId="151"/>
    <cellStyle name="gap 2 2 5" xfId="152"/>
    <cellStyle name="gap 3" xfId="153"/>
    <cellStyle name="gap 3 2" xfId="154"/>
    <cellStyle name="gap 3 2 2" xfId="155"/>
    <cellStyle name="gap 3 2 2 2" xfId="156"/>
    <cellStyle name="gap 3 2 3" xfId="157"/>
    <cellStyle name="gap 3 3" xfId="158"/>
    <cellStyle name="gap 3 3 2" xfId="159"/>
    <cellStyle name="gap 3 4" xfId="160"/>
    <cellStyle name="gap 4" xfId="161"/>
    <cellStyle name="gap 4 2" xfId="162"/>
    <cellStyle name="gap 4 2 2" xfId="163"/>
    <cellStyle name="gap 4 3" xfId="164"/>
    <cellStyle name="gap 5" xfId="165"/>
    <cellStyle name="gap 5 2" xfId="166"/>
    <cellStyle name="gap 6" xfId="167"/>
    <cellStyle name="Good 2" xfId="168"/>
    <cellStyle name="GreyBackground" xfId="169"/>
    <cellStyle name="Heading 1 2" xfId="170"/>
    <cellStyle name="Heading 2 2" xfId="171"/>
    <cellStyle name="Heading 3 2" xfId="172"/>
    <cellStyle name="Heading 4 2" xfId="173"/>
    <cellStyle name="Hivatkozás" xfId="3" builtinId="8"/>
    <cellStyle name="Hivatkozás 2" xfId="46"/>
    <cellStyle name="Hivatkozás 3" xfId="1783"/>
    <cellStyle name="Hivatkozott cella" xfId="16" builtinId="24" customBuiltin="1"/>
    <cellStyle name="Hyperlink 2" xfId="174"/>
    <cellStyle name="Hyperlink 3" xfId="175"/>
    <cellStyle name="Input 2" xfId="176"/>
    <cellStyle name="ISC" xfId="177"/>
    <cellStyle name="ISC 2" xfId="178"/>
    <cellStyle name="isced" xfId="179"/>
    <cellStyle name="ISCED Titles" xfId="180"/>
    <cellStyle name="Jegyzet 2" xfId="48"/>
    <cellStyle name="Jelölőszín 1" xfId="21" builtinId="29" customBuiltin="1"/>
    <cellStyle name="Jelölőszín 2" xfId="25" builtinId="33" customBuiltin="1"/>
    <cellStyle name="Jelölőszín 3" xfId="29" builtinId="37" customBuiltin="1"/>
    <cellStyle name="Jelölőszín 4" xfId="33" builtinId="41" customBuiltin="1"/>
    <cellStyle name="Jelölőszín 5" xfId="37" builtinId="45" customBuiltin="1"/>
    <cellStyle name="Jelölőszín 6" xfId="41" builtinId="49" customBuiltin="1"/>
    <cellStyle name="Jó" xfId="10" builtinId="26" customBuiltin="1"/>
    <cellStyle name="Kimenet" xfId="14" builtinId="21" customBuiltin="1"/>
    <cellStyle name="level1a" xfId="181"/>
    <cellStyle name="level1a 2" xfId="182"/>
    <cellStyle name="level1a 2 2" xfId="183"/>
    <cellStyle name="level1a 2 2 2" xfId="184"/>
    <cellStyle name="level1a 2 2 3" xfId="185"/>
    <cellStyle name="level2" xfId="186"/>
    <cellStyle name="level2 2" xfId="187"/>
    <cellStyle name="level2 2 2" xfId="188"/>
    <cellStyle name="level2 2 2 2" xfId="189"/>
    <cellStyle name="level2 2 2 3" xfId="190"/>
    <cellStyle name="level2a" xfId="191"/>
    <cellStyle name="level2a 2" xfId="192"/>
    <cellStyle name="level2a 2 2" xfId="193"/>
    <cellStyle name="level2a 2 2 2" xfId="194"/>
    <cellStyle name="level2a 2 2 3" xfId="195"/>
    <cellStyle name="level3" xfId="196"/>
    <cellStyle name="Linked Cell 2" xfId="197"/>
    <cellStyle name="Magyarázó szöveg" xfId="19" builtinId="53" customBuiltin="1"/>
    <cellStyle name="Migliaia (0)_conti99" xfId="198"/>
    <cellStyle name="Neutral 2" xfId="199"/>
    <cellStyle name="Normál" xfId="0" builtinId="0"/>
    <cellStyle name="Normal 10" xfId="200"/>
    <cellStyle name="Normál 10" xfId="1785"/>
    <cellStyle name="Normal 10 2" xfId="201"/>
    <cellStyle name="Normal 11" xfId="202"/>
    <cellStyle name="Normal 11 2" xfId="203"/>
    <cellStyle name="Normal 11 2 2" xfId="204"/>
    <cellStyle name="Normal 11 2 2 2" xfId="205"/>
    <cellStyle name="Normal 11 2 2 3" xfId="206"/>
    <cellStyle name="Normal 11 2 3" xfId="207"/>
    <cellStyle name="Normal 11 2 3 2" xfId="208"/>
    <cellStyle name="Normal 11 2 3 3" xfId="209"/>
    <cellStyle name="Normal 11 2 4" xfId="210"/>
    <cellStyle name="Normal 11 2 4 2" xfId="211"/>
    <cellStyle name="Normal 11 2 4 3" xfId="212"/>
    <cellStyle name="Normal 11 2 4 4" xfId="213"/>
    <cellStyle name="Normal 11 2 5" xfId="214"/>
    <cellStyle name="Normal 11 2 5 2" xfId="215"/>
    <cellStyle name="Normal 11 2 6" xfId="216"/>
    <cellStyle name="Normal 11 2 7" xfId="217"/>
    <cellStyle name="Normal 11 3" xfId="218"/>
    <cellStyle name="Normal 11 3 2" xfId="219"/>
    <cellStyle name="Normal 11 3 2 2" xfId="220"/>
    <cellStyle name="Normal 11 3 3" xfId="221"/>
    <cellStyle name="Normal 11 4" xfId="222"/>
    <cellStyle name="Normal 11 4 2" xfId="223"/>
    <cellStyle name="Normal 11 4 2 2" xfId="224"/>
    <cellStyle name="Normal 11 4 3" xfId="225"/>
    <cellStyle name="Normal 11 5" xfId="226"/>
    <cellStyle name="Normal 11 5 2" xfId="227"/>
    <cellStyle name="Normal 11 5 3" xfId="228"/>
    <cellStyle name="Normal 11 6" xfId="229"/>
    <cellStyle name="Normal 11 6 2" xfId="230"/>
    <cellStyle name="Normal 11 6 3" xfId="231"/>
    <cellStyle name="Normal 11 7" xfId="232"/>
    <cellStyle name="Normal 11 8" xfId="233"/>
    <cellStyle name="Normal 12" xfId="234"/>
    <cellStyle name="Normal 12 2" xfId="235"/>
    <cellStyle name="Normal 12 3" xfId="236"/>
    <cellStyle name="Normal 13" xfId="237"/>
    <cellStyle name="Normal 13 2" xfId="238"/>
    <cellStyle name="Normal 13 2 2" xfId="239"/>
    <cellStyle name="Normal 13 2 2 2" xfId="240"/>
    <cellStyle name="Normal 13 2 2 3" xfId="241"/>
    <cellStyle name="Normal 13 2 3" xfId="242"/>
    <cellStyle name="Normal 13 2 3 2" xfId="243"/>
    <cellStyle name="Normal 13 2 3 3" xfId="244"/>
    <cellStyle name="Normal 13 2 4" xfId="245"/>
    <cellStyle name="Normal 13 2 4 2" xfId="246"/>
    <cellStyle name="Normal 13 2 4 3" xfId="247"/>
    <cellStyle name="Normal 13 2 5" xfId="248"/>
    <cellStyle name="Normal 13 2 5 2" xfId="249"/>
    <cellStyle name="Normal 13 2 6" xfId="250"/>
    <cellStyle name="Normal 13 2 7" xfId="251"/>
    <cellStyle name="Normal 13 3" xfId="252"/>
    <cellStyle name="Normal 13 3 2" xfId="253"/>
    <cellStyle name="Normal 13 3 3" xfId="254"/>
    <cellStyle name="Normal 13 4" xfId="255"/>
    <cellStyle name="Normal 13 5" xfId="256"/>
    <cellStyle name="Normal 13 6" xfId="257"/>
    <cellStyle name="Normal 14" xfId="258"/>
    <cellStyle name="Normal 14 2" xfId="259"/>
    <cellStyle name="Normal 14 2 2" xfId="260"/>
    <cellStyle name="Normal 14 2 2 2" xfId="261"/>
    <cellStyle name="Normal 14 2 2 3" xfId="262"/>
    <cellStyle name="Normal 14 2 3" xfId="263"/>
    <cellStyle name="Normal 14 2 3 2" xfId="264"/>
    <cellStyle name="Normal 14 2 3 3" xfId="265"/>
    <cellStyle name="Normal 14 2 4" xfId="266"/>
    <cellStyle name="Normal 14 2 5" xfId="267"/>
    <cellStyle name="Normal 15" xfId="268"/>
    <cellStyle name="Normal 15 2" xfId="269"/>
    <cellStyle name="Normal 15 2 2" xfId="270"/>
    <cellStyle name="Normal 15 2 3" xfId="271"/>
    <cellStyle name="Normal 15 2 4" xfId="272"/>
    <cellStyle name="Normal 15 3" xfId="273"/>
    <cellStyle name="Normal 15 3 2" xfId="274"/>
    <cellStyle name="Normal 15 3 3" xfId="275"/>
    <cellStyle name="Normal 15 4" xfId="276"/>
    <cellStyle name="Normal 15 4 2" xfId="277"/>
    <cellStyle name="Normal 15 5" xfId="278"/>
    <cellStyle name="Normal 16" xfId="279"/>
    <cellStyle name="Normal 16 2" xfId="280"/>
    <cellStyle name="Normal 16 3" xfId="281"/>
    <cellStyle name="Normal 17" xfId="282"/>
    <cellStyle name="Normal 17 2" xfId="283"/>
    <cellStyle name="Normal 17 2 2" xfId="284"/>
    <cellStyle name="Normal 17 3" xfId="285"/>
    <cellStyle name="Normal 18" xfId="286"/>
    <cellStyle name="Normal 18 2" xfId="287"/>
    <cellStyle name="Normal 18 3" xfId="288"/>
    <cellStyle name="Normal 19" xfId="289"/>
    <cellStyle name="Normál 19" xfId="50"/>
    <cellStyle name="Normal 19 2" xfId="290"/>
    <cellStyle name="Normal 19 3" xfId="291"/>
    <cellStyle name="Normal 2" xfId="292"/>
    <cellStyle name="Normál 2" xfId="1"/>
    <cellStyle name="Normal 2 10" xfId="293"/>
    <cellStyle name="Normal 2 15" xfId="294"/>
    <cellStyle name="Normal 2 15 2" xfId="295"/>
    <cellStyle name="Normal 2 15 2 2" xfId="296"/>
    <cellStyle name="Normal 2 15 2 3" xfId="297"/>
    <cellStyle name="Normal 2 15 3" xfId="298"/>
    <cellStyle name="Normal 2 15 3 2" xfId="299"/>
    <cellStyle name="Normal 2 15 3 3" xfId="300"/>
    <cellStyle name="Normal 2 15 4" xfId="301"/>
    <cellStyle name="Normal 2 15 4 2" xfId="302"/>
    <cellStyle name="Normal 2 15 4 3" xfId="303"/>
    <cellStyle name="Normal 2 15 5" xfId="304"/>
    <cellStyle name="Normal 2 15 5 2" xfId="305"/>
    <cellStyle name="Normal 2 15 6" xfId="306"/>
    <cellStyle name="Normal 2 15 7" xfId="307"/>
    <cellStyle name="Normal 2 17" xfId="308"/>
    <cellStyle name="Normal 2 2" xfId="309"/>
    <cellStyle name="Normal 2 2 2" xfId="310"/>
    <cellStyle name="Normal 2 2 2 2" xfId="311"/>
    <cellStyle name="Normal 2 2 2 2 2" xfId="312"/>
    <cellStyle name="Normal 2 2 2 2 2 2" xfId="313"/>
    <cellStyle name="Normal 2 2 2 2 2 3" xfId="314"/>
    <cellStyle name="Normal 2 2 2 2 3" xfId="315"/>
    <cellStyle name="Normal 2 2 2 2 3 2" xfId="316"/>
    <cellStyle name="Normal 2 2 2 2 3 3" xfId="317"/>
    <cellStyle name="Normal 2 2 2 2 4" xfId="318"/>
    <cellStyle name="Normal 2 2 2 2 4 2" xfId="319"/>
    <cellStyle name="Normal 2 2 2 2 4 3" xfId="320"/>
    <cellStyle name="Normal 2 2 2 2 5" xfId="321"/>
    <cellStyle name="Normal 2 2 2 2 6" xfId="322"/>
    <cellStyle name="Normal 2 2 2 8" xfId="323"/>
    <cellStyle name="Normal 2 2 3" xfId="324"/>
    <cellStyle name="Normal 2 2 4" xfId="325"/>
    <cellStyle name="Normal 2 3" xfId="326"/>
    <cellStyle name="Normal 2 3 2" xfId="327"/>
    <cellStyle name="Normal 2 4" xfId="328"/>
    <cellStyle name="Normal 2 4 2" xfId="329"/>
    <cellStyle name="Normal 2 4 2 2" xfId="54"/>
    <cellStyle name="Normal 2 5" xfId="330"/>
    <cellStyle name="Normal 2 5 2" xfId="331"/>
    <cellStyle name="Normal 2 6" xfId="332"/>
    <cellStyle name="Normal 2 6 2" xfId="333"/>
    <cellStyle name="Normal 2 7" xfId="334"/>
    <cellStyle name="Normal 2 7 2" xfId="335"/>
    <cellStyle name="Normal 2 8" xfId="336"/>
    <cellStyle name="Normal 2 8 2" xfId="337"/>
    <cellStyle name="Normal 2 8 3" xfId="338"/>
    <cellStyle name="Normal 2 8 4" xfId="339"/>
    <cellStyle name="Normal 2 9" xfId="340"/>
    <cellStyle name="Normal 2 9 2" xfId="341"/>
    <cellStyle name="Normal 2 9 2 2" xfId="342"/>
    <cellStyle name="Normal 2 9 2 3" xfId="343"/>
    <cellStyle name="Normal 2 9 3" xfId="344"/>
    <cellStyle name="Normal 2 9 3 2" xfId="345"/>
    <cellStyle name="Normal 2 9 3 3" xfId="346"/>
    <cellStyle name="Normal 2 9 4" xfId="347"/>
    <cellStyle name="Normal 2 9 4 2" xfId="348"/>
    <cellStyle name="Normal 2 9 4 3" xfId="349"/>
    <cellStyle name="Normal 2 9 5" xfId="350"/>
    <cellStyle name="Normal 2 9 5 2" xfId="351"/>
    <cellStyle name="Normal 2 9 6" xfId="352"/>
    <cellStyle name="Normal 2 9 7" xfId="353"/>
    <cellStyle name="Normal 2_NSalary" xfId="354"/>
    <cellStyle name="Normal 20" xfId="355"/>
    <cellStyle name="Normal 20 2" xfId="356"/>
    <cellStyle name="Normal 20 3" xfId="357"/>
    <cellStyle name="Normal 21" xfId="358"/>
    <cellStyle name="Normal 21 2" xfId="359"/>
    <cellStyle name="Normal 22" xfId="360"/>
    <cellStyle name="Normal 23" xfId="361"/>
    <cellStyle name="Normal 24" xfId="362"/>
    <cellStyle name="Normal 3" xfId="363"/>
    <cellStyle name="Normál 3" xfId="2"/>
    <cellStyle name="Normal 3 10" xfId="364"/>
    <cellStyle name="Normal 3 10 2" xfId="365"/>
    <cellStyle name="Normal 3 11" xfId="366"/>
    <cellStyle name="Normal 3 2" xfId="367"/>
    <cellStyle name="Normal 3 2 2" xfId="368"/>
    <cellStyle name="Normal 3 2 2 2" xfId="369"/>
    <cellStyle name="Normal 3 2 2 2 2" xfId="370"/>
    <cellStyle name="Normal 3 2 2 2 3" xfId="371"/>
    <cellStyle name="Normal 3 2 2 3" xfId="372"/>
    <cellStyle name="Normal 3 2 2 3 2" xfId="373"/>
    <cellStyle name="Normal 3 2 2 3 2 2" xfId="374"/>
    <cellStyle name="Normal 3 2 2 3 2 3" xfId="375"/>
    <cellStyle name="Normal 3 2 2 3 3" xfId="376"/>
    <cellStyle name="Normal 3 2 2 3 3 2" xfId="377"/>
    <cellStyle name="Normal 3 2 2 3 3 3" xfId="378"/>
    <cellStyle name="Normal 3 2 2 3 4" xfId="379"/>
    <cellStyle name="Normal 3 2 2 3 4 2" xfId="380"/>
    <cellStyle name="Normal 3 2 2 3 4 3" xfId="381"/>
    <cellStyle name="Normal 3 2 2 3 5" xfId="382"/>
    <cellStyle name="Normal 3 2 2 3 5 2" xfId="383"/>
    <cellStyle name="Normal 3 2 2 3 6" xfId="384"/>
    <cellStyle name="Normal 3 2 2 3 7" xfId="385"/>
    <cellStyle name="Normal 3 2 2 4" xfId="386"/>
    <cellStyle name="Normal 3 2 2 4 2" xfId="387"/>
    <cellStyle name="Normal 3 2 2 4 2 2" xfId="388"/>
    <cellStyle name="Normal 3 2 2 4 3" xfId="389"/>
    <cellStyle name="Normal 3 2 2 5" xfId="390"/>
    <cellStyle name="Normal 3 2 2 5 2" xfId="391"/>
    <cellStyle name="Normal 3 2 2 5 2 2" xfId="392"/>
    <cellStyle name="Normal 3 2 2 5 3" xfId="393"/>
    <cellStyle name="Normal 3 2 2 6" xfId="394"/>
    <cellStyle name="Normal 3 2 2 6 2" xfId="395"/>
    <cellStyle name="Normal 3 2 2 6 3" xfId="396"/>
    <cellStyle name="Normal 3 2 2 7" xfId="397"/>
    <cellStyle name="Normal 3 2 2 7 2" xfId="398"/>
    <cellStyle name="Normal 3 2 2 7 3" xfId="399"/>
    <cellStyle name="Normal 3 2 2 8" xfId="400"/>
    <cellStyle name="Normal 3 2 2 9" xfId="401"/>
    <cellStyle name="Normal 3 2 3" xfId="402"/>
    <cellStyle name="Normal 3 2 4" xfId="403"/>
    <cellStyle name="Normal 3 3" xfId="404"/>
    <cellStyle name="Normal 3 3 2" xfId="55"/>
    <cellStyle name="Normal 3 3 2 2" xfId="405"/>
    <cellStyle name="Normal 3 3 3" xfId="406"/>
    <cellStyle name="Normal 3 3 3 2" xfId="407"/>
    <cellStyle name="Normal 3 3 3 3" xfId="408"/>
    <cellStyle name="Normal 3 3 4" xfId="409"/>
    <cellStyle name="Normal 3 3 4 2" xfId="410"/>
    <cellStyle name="Normal 3 3 4 3" xfId="411"/>
    <cellStyle name="Normal 3 3 5" xfId="412"/>
    <cellStyle name="Normal 3 3 5 2" xfId="413"/>
    <cellStyle name="Normal 3 3 5 3" xfId="414"/>
    <cellStyle name="Normal 3 3 6" xfId="415"/>
    <cellStyle name="Normal 3 3 7" xfId="416"/>
    <cellStyle name="Normal 3 3 8" xfId="417"/>
    <cellStyle name="Normal 3 4" xfId="418"/>
    <cellStyle name="Normal 3 4 2" xfId="419"/>
    <cellStyle name="Normal 3 4 2 2" xfId="420"/>
    <cellStyle name="Normal 3 4 2 3" xfId="421"/>
    <cellStyle name="Normal 3 4 2 4" xfId="422"/>
    <cellStyle name="Normal 3 4 3" xfId="423"/>
    <cellStyle name="Normal 3 4 3 2" xfId="424"/>
    <cellStyle name="Normal 3 4 3 3" xfId="425"/>
    <cellStyle name="Normal 3 4 3 4" xfId="426"/>
    <cellStyle name="Normal 3 4 4" xfId="427"/>
    <cellStyle name="Normal 3 4 5" xfId="428"/>
    <cellStyle name="Normal 3 4 6" xfId="429"/>
    <cellStyle name="Normal 3 5" xfId="430"/>
    <cellStyle name="Normal 3 5 2" xfId="431"/>
    <cellStyle name="Normal 3 5 2 2" xfId="432"/>
    <cellStyle name="Normal 3 5 3" xfId="433"/>
    <cellStyle name="Normal 3 5 3 2" xfId="434"/>
    <cellStyle name="Normal 3 5 3 3" xfId="435"/>
    <cellStyle name="Normal 3 5 3 4" xfId="436"/>
    <cellStyle name="Normal 3 5 4" xfId="437"/>
    <cellStyle name="Normal 3 5 5" xfId="438"/>
    <cellStyle name="Normal 3 6" xfId="439"/>
    <cellStyle name="Normal 3 7" xfId="440"/>
    <cellStyle name="Normal 3 7 2" xfId="441"/>
    <cellStyle name="Normal 3 7 2 2" xfId="442"/>
    <cellStyle name="Normal 3 7 3" xfId="443"/>
    <cellStyle name="Normal 3 8" xfId="444"/>
    <cellStyle name="Normal 3 8 2" xfId="445"/>
    <cellStyle name="Normal 3 8 3" xfId="446"/>
    <cellStyle name="Normal 3 9" xfId="447"/>
    <cellStyle name="Normal 3 9 2" xfId="448"/>
    <cellStyle name="Normal 3 9 3" xfId="449"/>
    <cellStyle name="Normal 32" xfId="1786"/>
    <cellStyle name="Normal 4" xfId="450"/>
    <cellStyle name="Normál 4" xfId="47"/>
    <cellStyle name="Normal 4 2" xfId="451"/>
    <cellStyle name="Normal 4 2 2" xfId="452"/>
    <cellStyle name="Normal 4 2 3" xfId="453"/>
    <cellStyle name="Normal 4 2 4" xfId="454"/>
    <cellStyle name="Normal 4 3" xfId="455"/>
    <cellStyle name="Normal 4 3 2" xfId="456"/>
    <cellStyle name="Normal 4 3 2 2" xfId="457"/>
    <cellStyle name="Normal 4 3 2 3" xfId="458"/>
    <cellStyle name="Normal 4 3 3" xfId="459"/>
    <cellStyle name="Normal 4 3 3 2" xfId="460"/>
    <cellStyle name="Normal 4 3 3 3" xfId="461"/>
    <cellStyle name="Normal 4 3 4" xfId="462"/>
    <cellStyle name="Normal 4 3 4 2" xfId="463"/>
    <cellStyle name="Normal 4 3 4 3" xfId="464"/>
    <cellStyle name="Normal 4 3 5" xfId="465"/>
    <cellStyle name="Normal 4 3 5 2" xfId="466"/>
    <cellStyle name="Normal 4 3 6" xfId="467"/>
    <cellStyle name="Normal 4 3 7" xfId="468"/>
    <cellStyle name="Normal 4 3 8" xfId="469"/>
    <cellStyle name="Normal 4 3 9" xfId="470"/>
    <cellStyle name="Normal 4 4" xfId="471"/>
    <cellStyle name="Normal 4 4 2" xfId="472"/>
    <cellStyle name="Normal 4 4 2 2" xfId="473"/>
    <cellStyle name="Normal 4 4 2 3" xfId="474"/>
    <cellStyle name="Normal 4 4 3" xfId="475"/>
    <cellStyle name="Normal 4 4 4" xfId="476"/>
    <cellStyle name="Normal 4 5" xfId="477"/>
    <cellStyle name="Normal 4 5 2" xfId="478"/>
    <cellStyle name="Normal 4 5 3" xfId="479"/>
    <cellStyle name="Normal 4 6" xfId="480"/>
    <cellStyle name="Normal 4 7" xfId="481"/>
    <cellStyle name="Normal 4 8" xfId="482"/>
    <cellStyle name="Normal 5" xfId="483"/>
    <cellStyle name="Normál 5" xfId="49"/>
    <cellStyle name="Normal 5 2" xfId="484"/>
    <cellStyle name="Normal 5 2 2" xfId="485"/>
    <cellStyle name="Normal 5 2 2 2" xfId="486"/>
    <cellStyle name="Normal 5 2 2 2 2" xfId="487"/>
    <cellStyle name="Normal 5 2 2 3" xfId="488"/>
    <cellStyle name="Normal 5 2 3" xfId="489"/>
    <cellStyle name="Normal 5 2 3 2" xfId="490"/>
    <cellStyle name="Normal 5 2 3 2 2" xfId="491"/>
    <cellStyle name="Normal 5 2 3 3" xfId="492"/>
    <cellStyle name="Normal 5 2 4" xfId="493"/>
    <cellStyle name="Normal 5 2 5" xfId="494"/>
    <cellStyle name="Normal 5 2 5 2" xfId="495"/>
    <cellStyle name="Normal 5 2 5 3" xfId="496"/>
    <cellStyle name="Normal 5 2 6" xfId="497"/>
    <cellStyle name="Normal 5 2 6 2" xfId="498"/>
    <cellStyle name="Normal 5 2 6 3" xfId="499"/>
    <cellStyle name="Normal 5 2 7" xfId="500"/>
    <cellStyle name="Normal 5 2 7 2" xfId="501"/>
    <cellStyle name="Normal 5 2 7 3" xfId="502"/>
    <cellStyle name="Normal 5 2 8" xfId="503"/>
    <cellStyle name="Normal 5 2 9" xfId="504"/>
    <cellStyle name="Normal 5 3" xfId="505"/>
    <cellStyle name="Normal 5 3 2" xfId="506"/>
    <cellStyle name="Normal 5 3 2 2" xfId="507"/>
    <cellStyle name="Normal 5 3 3" xfId="508"/>
    <cellStyle name="Normal 5 4" xfId="509"/>
    <cellStyle name="Normal 5 4 2" xfId="510"/>
    <cellStyle name="Normal 5 4 2 2" xfId="511"/>
    <cellStyle name="Normal 5 4 3" xfId="512"/>
    <cellStyle name="Normal 5 5" xfId="513"/>
    <cellStyle name="Normal 6" xfId="514"/>
    <cellStyle name="Normál 6" xfId="4"/>
    <cellStyle name="Normal 6 2" xfId="515"/>
    <cellStyle name="Normal 6 3" xfId="516"/>
    <cellStyle name="Normal 7" xfId="52"/>
    <cellStyle name="Normál 7" xfId="45"/>
    <cellStyle name="Normal 7 2" xfId="517"/>
    <cellStyle name="Normal 7 3" xfId="53"/>
    <cellStyle name="Normal 8" xfId="56"/>
    <cellStyle name="Normál 8" xfId="57"/>
    <cellStyle name="Normal 8 10" xfId="519"/>
    <cellStyle name="Normal 8 11" xfId="520"/>
    <cellStyle name="Normal 8 12" xfId="518"/>
    <cellStyle name="Normal 8 2" xfId="521"/>
    <cellStyle name="Normal 8 3" xfId="522"/>
    <cellStyle name="Normal 8 4" xfId="523"/>
    <cellStyle name="Normal 8 5" xfId="524"/>
    <cellStyle name="Normal 8 6" xfId="525"/>
    <cellStyle name="Normal 8 7" xfId="526"/>
    <cellStyle name="Normal 8 8" xfId="527"/>
    <cellStyle name="Normal 8 9" xfId="528"/>
    <cellStyle name="Normal 9" xfId="529"/>
    <cellStyle name="Normál 9" xfId="1784"/>
    <cellStyle name="Normal 9 2" xfId="530"/>
    <cellStyle name="Normal 9 2 2" xfId="531"/>
    <cellStyle name="Normal 9 2 2 2" xfId="532"/>
    <cellStyle name="Normal 9 2 3" xfId="533"/>
    <cellStyle name="Normal 9 3" xfId="534"/>
    <cellStyle name="Normal 9 3 2" xfId="535"/>
    <cellStyle name="Normal 9 3 2 2" xfId="536"/>
    <cellStyle name="Normal 9 3 3" xfId="537"/>
    <cellStyle name="Normal 9 4" xfId="538"/>
    <cellStyle name="Normal 9 4 2" xfId="539"/>
    <cellStyle name="Normal 9 5" xfId="540"/>
    <cellStyle name="Note 10 2" xfId="541"/>
    <cellStyle name="Note 10 2 2" xfId="542"/>
    <cellStyle name="Note 10 2 2 2" xfId="543"/>
    <cellStyle name="Note 10 2 2 2 2" xfId="544"/>
    <cellStyle name="Note 10 2 2 2 2 2" xfId="545"/>
    <cellStyle name="Note 10 2 2 2 3" xfId="546"/>
    <cellStyle name="Note 10 2 2 3" xfId="547"/>
    <cellStyle name="Note 10 2 2 3 2" xfId="548"/>
    <cellStyle name="Note 10 2 2 4" xfId="549"/>
    <cellStyle name="Note 10 2 3" xfId="550"/>
    <cellStyle name="Note 10 2 3 2" xfId="551"/>
    <cellStyle name="Note 10 2 3 2 2" xfId="552"/>
    <cellStyle name="Note 10 2 3 3" xfId="553"/>
    <cellStyle name="Note 10 2 4" xfId="554"/>
    <cellStyle name="Note 10 2 4 2" xfId="555"/>
    <cellStyle name="Note 10 2 5" xfId="556"/>
    <cellStyle name="Note 10 3" xfId="557"/>
    <cellStyle name="Note 10 3 2" xfId="558"/>
    <cellStyle name="Note 10 3 2 2" xfId="559"/>
    <cellStyle name="Note 10 3 2 2 2" xfId="560"/>
    <cellStyle name="Note 10 3 2 2 2 2" xfId="561"/>
    <cellStyle name="Note 10 3 2 2 3" xfId="562"/>
    <cellStyle name="Note 10 3 2 3" xfId="563"/>
    <cellStyle name="Note 10 3 2 3 2" xfId="564"/>
    <cellStyle name="Note 10 3 2 4" xfId="565"/>
    <cellStyle name="Note 10 3 3" xfId="566"/>
    <cellStyle name="Note 10 3 3 2" xfId="567"/>
    <cellStyle name="Note 10 3 3 2 2" xfId="568"/>
    <cellStyle name="Note 10 3 3 3" xfId="569"/>
    <cellStyle name="Note 10 3 4" xfId="570"/>
    <cellStyle name="Note 10 3 4 2" xfId="571"/>
    <cellStyle name="Note 10 3 5" xfId="572"/>
    <cellStyle name="Note 10 4" xfId="573"/>
    <cellStyle name="Note 10 4 2" xfId="574"/>
    <cellStyle name="Note 10 4 2 2" xfId="575"/>
    <cellStyle name="Note 10 4 2 2 2" xfId="576"/>
    <cellStyle name="Note 10 4 2 2 2 2" xfId="577"/>
    <cellStyle name="Note 10 4 2 2 3" xfId="578"/>
    <cellStyle name="Note 10 4 2 3" xfId="579"/>
    <cellStyle name="Note 10 4 2 3 2" xfId="580"/>
    <cellStyle name="Note 10 4 2 4" xfId="581"/>
    <cellStyle name="Note 10 4 3" xfId="582"/>
    <cellStyle name="Note 10 4 3 2" xfId="583"/>
    <cellStyle name="Note 10 4 3 2 2" xfId="584"/>
    <cellStyle name="Note 10 4 3 3" xfId="585"/>
    <cellStyle name="Note 10 4 4" xfId="586"/>
    <cellStyle name="Note 10 4 4 2" xfId="587"/>
    <cellStyle name="Note 10 4 5" xfId="588"/>
    <cellStyle name="Note 10 5" xfId="589"/>
    <cellStyle name="Note 10 5 2" xfId="590"/>
    <cellStyle name="Note 10 5 2 2" xfId="591"/>
    <cellStyle name="Note 10 5 2 2 2" xfId="592"/>
    <cellStyle name="Note 10 5 2 2 2 2" xfId="593"/>
    <cellStyle name="Note 10 5 2 2 3" xfId="594"/>
    <cellStyle name="Note 10 5 2 3" xfId="595"/>
    <cellStyle name="Note 10 5 2 3 2" xfId="596"/>
    <cellStyle name="Note 10 5 2 4" xfId="597"/>
    <cellStyle name="Note 10 5 3" xfId="598"/>
    <cellStyle name="Note 10 5 3 2" xfId="599"/>
    <cellStyle name="Note 10 5 3 2 2" xfId="600"/>
    <cellStyle name="Note 10 5 3 3" xfId="601"/>
    <cellStyle name="Note 10 5 4" xfId="602"/>
    <cellStyle name="Note 10 5 4 2" xfId="603"/>
    <cellStyle name="Note 10 5 5" xfId="604"/>
    <cellStyle name="Note 10 6" xfId="605"/>
    <cellStyle name="Note 10 6 2" xfId="606"/>
    <cellStyle name="Note 10 6 2 2" xfId="607"/>
    <cellStyle name="Note 10 6 2 2 2" xfId="608"/>
    <cellStyle name="Note 10 6 2 2 2 2" xfId="609"/>
    <cellStyle name="Note 10 6 2 2 3" xfId="610"/>
    <cellStyle name="Note 10 6 2 3" xfId="611"/>
    <cellStyle name="Note 10 6 2 3 2" xfId="612"/>
    <cellStyle name="Note 10 6 2 4" xfId="613"/>
    <cellStyle name="Note 10 6 3" xfId="614"/>
    <cellStyle name="Note 10 6 3 2" xfId="615"/>
    <cellStyle name="Note 10 6 3 2 2" xfId="616"/>
    <cellStyle name="Note 10 6 3 3" xfId="617"/>
    <cellStyle name="Note 10 6 4" xfId="618"/>
    <cellStyle name="Note 10 6 4 2" xfId="619"/>
    <cellStyle name="Note 10 6 5" xfId="620"/>
    <cellStyle name="Note 10 7" xfId="621"/>
    <cellStyle name="Note 10 7 2" xfId="622"/>
    <cellStyle name="Note 10 7 2 2" xfId="623"/>
    <cellStyle name="Note 10 7 2 2 2" xfId="624"/>
    <cellStyle name="Note 10 7 2 2 2 2" xfId="625"/>
    <cellStyle name="Note 10 7 2 2 3" xfId="626"/>
    <cellStyle name="Note 10 7 2 3" xfId="627"/>
    <cellStyle name="Note 10 7 2 3 2" xfId="628"/>
    <cellStyle name="Note 10 7 2 4" xfId="629"/>
    <cellStyle name="Note 10 7 3" xfId="630"/>
    <cellStyle name="Note 10 7 3 2" xfId="631"/>
    <cellStyle name="Note 10 7 3 2 2" xfId="632"/>
    <cellStyle name="Note 10 7 3 3" xfId="633"/>
    <cellStyle name="Note 10 7 4" xfId="634"/>
    <cellStyle name="Note 10 7 4 2" xfId="635"/>
    <cellStyle name="Note 10 7 5" xfId="636"/>
    <cellStyle name="Note 11 2" xfId="637"/>
    <cellStyle name="Note 11 2 2" xfId="638"/>
    <cellStyle name="Note 11 2 2 2" xfId="639"/>
    <cellStyle name="Note 11 2 2 2 2" xfId="640"/>
    <cellStyle name="Note 11 2 2 2 2 2" xfId="641"/>
    <cellStyle name="Note 11 2 2 2 3" xfId="642"/>
    <cellStyle name="Note 11 2 2 3" xfId="643"/>
    <cellStyle name="Note 11 2 2 3 2" xfId="644"/>
    <cellStyle name="Note 11 2 2 4" xfId="645"/>
    <cellStyle name="Note 11 2 3" xfId="646"/>
    <cellStyle name="Note 11 2 3 2" xfId="647"/>
    <cellStyle name="Note 11 2 3 2 2" xfId="648"/>
    <cellStyle name="Note 11 2 3 3" xfId="649"/>
    <cellStyle name="Note 11 2 4" xfId="650"/>
    <cellStyle name="Note 11 2 4 2" xfId="651"/>
    <cellStyle name="Note 11 2 5" xfId="652"/>
    <cellStyle name="Note 11 3" xfId="653"/>
    <cellStyle name="Note 11 3 2" xfId="654"/>
    <cellStyle name="Note 11 3 2 2" xfId="655"/>
    <cellStyle name="Note 11 3 2 2 2" xfId="656"/>
    <cellStyle name="Note 11 3 2 2 2 2" xfId="657"/>
    <cellStyle name="Note 11 3 2 2 3" xfId="658"/>
    <cellStyle name="Note 11 3 2 3" xfId="659"/>
    <cellStyle name="Note 11 3 2 3 2" xfId="660"/>
    <cellStyle name="Note 11 3 2 4" xfId="661"/>
    <cellStyle name="Note 11 3 3" xfId="662"/>
    <cellStyle name="Note 11 3 3 2" xfId="663"/>
    <cellStyle name="Note 11 3 3 2 2" xfId="664"/>
    <cellStyle name="Note 11 3 3 3" xfId="665"/>
    <cellStyle name="Note 11 3 4" xfId="666"/>
    <cellStyle name="Note 11 3 4 2" xfId="667"/>
    <cellStyle name="Note 11 3 5" xfId="668"/>
    <cellStyle name="Note 11 4" xfId="669"/>
    <cellStyle name="Note 11 4 2" xfId="670"/>
    <cellStyle name="Note 11 4 2 2" xfId="671"/>
    <cellStyle name="Note 11 4 2 2 2" xfId="672"/>
    <cellStyle name="Note 11 4 2 2 2 2" xfId="673"/>
    <cellStyle name="Note 11 4 2 2 3" xfId="674"/>
    <cellStyle name="Note 11 4 2 3" xfId="675"/>
    <cellStyle name="Note 11 4 2 3 2" xfId="676"/>
    <cellStyle name="Note 11 4 2 4" xfId="677"/>
    <cellStyle name="Note 11 4 3" xfId="678"/>
    <cellStyle name="Note 11 4 3 2" xfId="679"/>
    <cellStyle name="Note 11 4 3 2 2" xfId="680"/>
    <cellStyle name="Note 11 4 3 3" xfId="681"/>
    <cellStyle name="Note 11 4 4" xfId="682"/>
    <cellStyle name="Note 11 4 4 2" xfId="683"/>
    <cellStyle name="Note 11 4 5" xfId="684"/>
    <cellStyle name="Note 11 5" xfId="685"/>
    <cellStyle name="Note 11 5 2" xfId="686"/>
    <cellStyle name="Note 11 5 2 2" xfId="687"/>
    <cellStyle name="Note 11 5 2 2 2" xfId="688"/>
    <cellStyle name="Note 11 5 2 2 2 2" xfId="689"/>
    <cellStyle name="Note 11 5 2 2 3" xfId="690"/>
    <cellStyle name="Note 11 5 2 3" xfId="691"/>
    <cellStyle name="Note 11 5 2 3 2" xfId="692"/>
    <cellStyle name="Note 11 5 2 4" xfId="693"/>
    <cellStyle name="Note 11 5 3" xfId="694"/>
    <cellStyle name="Note 11 5 3 2" xfId="695"/>
    <cellStyle name="Note 11 5 3 2 2" xfId="696"/>
    <cellStyle name="Note 11 5 3 3" xfId="697"/>
    <cellStyle name="Note 11 5 4" xfId="698"/>
    <cellStyle name="Note 11 5 4 2" xfId="699"/>
    <cellStyle name="Note 11 5 5" xfId="700"/>
    <cellStyle name="Note 11 6" xfId="701"/>
    <cellStyle name="Note 11 6 2" xfId="702"/>
    <cellStyle name="Note 11 6 2 2" xfId="703"/>
    <cellStyle name="Note 11 6 2 2 2" xfId="704"/>
    <cellStyle name="Note 11 6 2 2 2 2" xfId="705"/>
    <cellStyle name="Note 11 6 2 2 3" xfId="706"/>
    <cellStyle name="Note 11 6 2 3" xfId="707"/>
    <cellStyle name="Note 11 6 2 3 2" xfId="708"/>
    <cellStyle name="Note 11 6 2 4" xfId="709"/>
    <cellStyle name="Note 11 6 3" xfId="710"/>
    <cellStyle name="Note 11 6 3 2" xfId="711"/>
    <cellStyle name="Note 11 6 3 2 2" xfId="712"/>
    <cellStyle name="Note 11 6 3 3" xfId="713"/>
    <cellStyle name="Note 11 6 4" xfId="714"/>
    <cellStyle name="Note 11 6 4 2" xfId="715"/>
    <cellStyle name="Note 11 6 5" xfId="716"/>
    <cellStyle name="Note 12 2" xfId="717"/>
    <cellStyle name="Note 12 2 2" xfId="718"/>
    <cellStyle name="Note 12 2 2 2" xfId="719"/>
    <cellStyle name="Note 12 2 2 2 2" xfId="720"/>
    <cellStyle name="Note 12 2 2 2 2 2" xfId="721"/>
    <cellStyle name="Note 12 2 2 2 3" xfId="722"/>
    <cellStyle name="Note 12 2 2 3" xfId="723"/>
    <cellStyle name="Note 12 2 2 3 2" xfId="724"/>
    <cellStyle name="Note 12 2 2 4" xfId="725"/>
    <cellStyle name="Note 12 2 3" xfId="726"/>
    <cellStyle name="Note 12 2 3 2" xfId="727"/>
    <cellStyle name="Note 12 2 3 2 2" xfId="728"/>
    <cellStyle name="Note 12 2 3 3" xfId="729"/>
    <cellStyle name="Note 12 2 4" xfId="730"/>
    <cellStyle name="Note 12 2 4 2" xfId="731"/>
    <cellStyle name="Note 12 2 5" xfId="732"/>
    <cellStyle name="Note 12 3" xfId="733"/>
    <cellStyle name="Note 12 3 2" xfId="734"/>
    <cellStyle name="Note 12 3 2 2" xfId="735"/>
    <cellStyle name="Note 12 3 2 2 2" xfId="736"/>
    <cellStyle name="Note 12 3 2 2 2 2" xfId="737"/>
    <cellStyle name="Note 12 3 2 2 3" xfId="738"/>
    <cellStyle name="Note 12 3 2 3" xfId="739"/>
    <cellStyle name="Note 12 3 2 3 2" xfId="740"/>
    <cellStyle name="Note 12 3 2 4" xfId="741"/>
    <cellStyle name="Note 12 3 3" xfId="742"/>
    <cellStyle name="Note 12 3 3 2" xfId="743"/>
    <cellStyle name="Note 12 3 3 2 2" xfId="744"/>
    <cellStyle name="Note 12 3 3 3" xfId="745"/>
    <cellStyle name="Note 12 3 4" xfId="746"/>
    <cellStyle name="Note 12 3 4 2" xfId="747"/>
    <cellStyle name="Note 12 3 5" xfId="748"/>
    <cellStyle name="Note 12 4" xfId="749"/>
    <cellStyle name="Note 12 4 2" xfId="750"/>
    <cellStyle name="Note 12 4 2 2" xfId="751"/>
    <cellStyle name="Note 12 4 2 2 2" xfId="752"/>
    <cellStyle name="Note 12 4 2 2 2 2" xfId="753"/>
    <cellStyle name="Note 12 4 2 2 3" xfId="754"/>
    <cellStyle name="Note 12 4 2 3" xfId="755"/>
    <cellStyle name="Note 12 4 2 3 2" xfId="756"/>
    <cellStyle name="Note 12 4 2 4" xfId="757"/>
    <cellStyle name="Note 12 4 3" xfId="758"/>
    <cellStyle name="Note 12 4 3 2" xfId="759"/>
    <cellStyle name="Note 12 4 3 2 2" xfId="760"/>
    <cellStyle name="Note 12 4 3 3" xfId="761"/>
    <cellStyle name="Note 12 4 4" xfId="762"/>
    <cellStyle name="Note 12 4 4 2" xfId="763"/>
    <cellStyle name="Note 12 4 5" xfId="764"/>
    <cellStyle name="Note 12 5" xfId="765"/>
    <cellStyle name="Note 12 5 2" xfId="766"/>
    <cellStyle name="Note 12 5 2 2" xfId="767"/>
    <cellStyle name="Note 12 5 2 2 2" xfId="768"/>
    <cellStyle name="Note 12 5 2 2 2 2" xfId="769"/>
    <cellStyle name="Note 12 5 2 2 3" xfId="770"/>
    <cellStyle name="Note 12 5 2 3" xfId="771"/>
    <cellStyle name="Note 12 5 2 3 2" xfId="772"/>
    <cellStyle name="Note 12 5 2 4" xfId="773"/>
    <cellStyle name="Note 12 5 3" xfId="774"/>
    <cellStyle name="Note 12 5 3 2" xfId="775"/>
    <cellStyle name="Note 12 5 3 2 2" xfId="776"/>
    <cellStyle name="Note 12 5 3 3" xfId="777"/>
    <cellStyle name="Note 12 5 4" xfId="778"/>
    <cellStyle name="Note 12 5 4 2" xfId="779"/>
    <cellStyle name="Note 12 5 5" xfId="780"/>
    <cellStyle name="Note 13 2" xfId="781"/>
    <cellStyle name="Note 13 2 2" xfId="782"/>
    <cellStyle name="Note 13 2 2 2" xfId="783"/>
    <cellStyle name="Note 13 2 2 2 2" xfId="784"/>
    <cellStyle name="Note 13 2 2 2 2 2" xfId="785"/>
    <cellStyle name="Note 13 2 2 2 3" xfId="786"/>
    <cellStyle name="Note 13 2 2 3" xfId="787"/>
    <cellStyle name="Note 13 2 2 3 2" xfId="788"/>
    <cellStyle name="Note 13 2 2 4" xfId="789"/>
    <cellStyle name="Note 13 2 3" xfId="790"/>
    <cellStyle name="Note 13 2 3 2" xfId="791"/>
    <cellStyle name="Note 13 2 3 2 2" xfId="792"/>
    <cellStyle name="Note 13 2 3 3" xfId="793"/>
    <cellStyle name="Note 13 2 4" xfId="794"/>
    <cellStyle name="Note 13 2 4 2" xfId="795"/>
    <cellStyle name="Note 13 2 5" xfId="796"/>
    <cellStyle name="Note 14 2" xfId="797"/>
    <cellStyle name="Note 14 2 2" xfId="798"/>
    <cellStyle name="Note 14 2 2 2" xfId="799"/>
    <cellStyle name="Note 14 2 2 2 2" xfId="800"/>
    <cellStyle name="Note 14 2 2 2 2 2" xfId="801"/>
    <cellStyle name="Note 14 2 2 2 3" xfId="802"/>
    <cellStyle name="Note 14 2 2 3" xfId="803"/>
    <cellStyle name="Note 14 2 2 3 2" xfId="804"/>
    <cellStyle name="Note 14 2 2 4" xfId="805"/>
    <cellStyle name="Note 14 2 3" xfId="806"/>
    <cellStyle name="Note 14 2 3 2" xfId="807"/>
    <cellStyle name="Note 14 2 3 2 2" xfId="808"/>
    <cellStyle name="Note 14 2 3 3" xfId="809"/>
    <cellStyle name="Note 14 2 4" xfId="810"/>
    <cellStyle name="Note 14 2 4 2" xfId="811"/>
    <cellStyle name="Note 14 2 5" xfId="812"/>
    <cellStyle name="Note 15 2" xfId="813"/>
    <cellStyle name="Note 15 2 2" xfId="814"/>
    <cellStyle name="Note 15 2 2 2" xfId="815"/>
    <cellStyle name="Note 15 2 2 2 2" xfId="816"/>
    <cellStyle name="Note 15 2 2 2 2 2" xfId="817"/>
    <cellStyle name="Note 15 2 2 2 3" xfId="818"/>
    <cellStyle name="Note 15 2 2 3" xfId="819"/>
    <cellStyle name="Note 15 2 2 3 2" xfId="820"/>
    <cellStyle name="Note 15 2 2 4" xfId="821"/>
    <cellStyle name="Note 15 2 3" xfId="822"/>
    <cellStyle name="Note 15 2 3 2" xfId="823"/>
    <cellStyle name="Note 15 2 3 2 2" xfId="824"/>
    <cellStyle name="Note 15 2 3 3" xfId="825"/>
    <cellStyle name="Note 15 2 4" xfId="826"/>
    <cellStyle name="Note 15 2 4 2" xfId="827"/>
    <cellStyle name="Note 15 2 5" xfId="828"/>
    <cellStyle name="Note 2" xfId="829"/>
    <cellStyle name="Note 2 2" xfId="830"/>
    <cellStyle name="Note 2 2 2" xfId="831"/>
    <cellStyle name="Note 2 2 2 2" xfId="832"/>
    <cellStyle name="Note 2 2 2 2 2" xfId="833"/>
    <cellStyle name="Note 2 2 2 2 2 2" xfId="834"/>
    <cellStyle name="Note 2 2 2 2 3" xfId="835"/>
    <cellStyle name="Note 2 2 2 3" xfId="836"/>
    <cellStyle name="Note 2 2 2 3 2" xfId="837"/>
    <cellStyle name="Note 2 2 2 4" xfId="838"/>
    <cellStyle name="Note 2 2 3" xfId="839"/>
    <cellStyle name="Note 2 2 3 2" xfId="840"/>
    <cellStyle name="Note 2 2 3 2 2" xfId="841"/>
    <cellStyle name="Note 2 2 3 3" xfId="842"/>
    <cellStyle name="Note 2 2 4" xfId="843"/>
    <cellStyle name="Note 2 2 4 2" xfId="844"/>
    <cellStyle name="Note 2 2 5" xfId="845"/>
    <cellStyle name="Note 2 3" xfId="846"/>
    <cellStyle name="Note 2 3 2" xfId="847"/>
    <cellStyle name="Note 2 3 2 2" xfId="848"/>
    <cellStyle name="Note 2 3 2 2 2" xfId="849"/>
    <cellStyle name="Note 2 3 2 2 2 2" xfId="850"/>
    <cellStyle name="Note 2 3 2 2 3" xfId="851"/>
    <cellStyle name="Note 2 3 2 3" xfId="852"/>
    <cellStyle name="Note 2 3 2 3 2" xfId="853"/>
    <cellStyle name="Note 2 3 2 4" xfId="854"/>
    <cellStyle name="Note 2 3 3" xfId="855"/>
    <cellStyle name="Note 2 3 3 2" xfId="856"/>
    <cellStyle name="Note 2 3 3 2 2" xfId="857"/>
    <cellStyle name="Note 2 3 3 3" xfId="858"/>
    <cellStyle name="Note 2 3 4" xfId="859"/>
    <cellStyle name="Note 2 3 4 2" xfId="860"/>
    <cellStyle name="Note 2 3 5" xfId="861"/>
    <cellStyle name="Note 2 4" xfId="862"/>
    <cellStyle name="Note 2 4 2" xfId="863"/>
    <cellStyle name="Note 2 4 2 2" xfId="864"/>
    <cellStyle name="Note 2 4 2 2 2" xfId="865"/>
    <cellStyle name="Note 2 4 2 2 2 2" xfId="866"/>
    <cellStyle name="Note 2 4 2 2 3" xfId="867"/>
    <cellStyle name="Note 2 4 2 3" xfId="868"/>
    <cellStyle name="Note 2 4 2 3 2" xfId="869"/>
    <cellStyle name="Note 2 4 2 4" xfId="870"/>
    <cellStyle name="Note 2 4 3" xfId="871"/>
    <cellStyle name="Note 2 4 3 2" xfId="872"/>
    <cellStyle name="Note 2 4 3 2 2" xfId="873"/>
    <cellStyle name="Note 2 4 3 3" xfId="874"/>
    <cellStyle name="Note 2 4 4" xfId="875"/>
    <cellStyle name="Note 2 4 4 2" xfId="876"/>
    <cellStyle name="Note 2 4 5" xfId="877"/>
    <cellStyle name="Note 2 5" xfId="878"/>
    <cellStyle name="Note 2 5 2" xfId="879"/>
    <cellStyle name="Note 2 5 2 2" xfId="880"/>
    <cellStyle name="Note 2 5 2 2 2" xfId="881"/>
    <cellStyle name="Note 2 5 2 2 2 2" xfId="882"/>
    <cellStyle name="Note 2 5 2 2 3" xfId="883"/>
    <cellStyle name="Note 2 5 2 3" xfId="884"/>
    <cellStyle name="Note 2 5 2 3 2" xfId="885"/>
    <cellStyle name="Note 2 5 2 4" xfId="886"/>
    <cellStyle name="Note 2 5 3" xfId="887"/>
    <cellStyle name="Note 2 5 3 2" xfId="888"/>
    <cellStyle name="Note 2 5 3 2 2" xfId="889"/>
    <cellStyle name="Note 2 5 3 3" xfId="890"/>
    <cellStyle name="Note 2 5 4" xfId="891"/>
    <cellStyle name="Note 2 5 4 2" xfId="892"/>
    <cellStyle name="Note 2 5 5" xfId="893"/>
    <cellStyle name="Note 2 6" xfId="894"/>
    <cellStyle name="Note 2 6 2" xfId="895"/>
    <cellStyle name="Note 2 6 2 2" xfId="896"/>
    <cellStyle name="Note 2 6 2 2 2" xfId="897"/>
    <cellStyle name="Note 2 6 2 2 2 2" xfId="898"/>
    <cellStyle name="Note 2 6 2 2 3" xfId="899"/>
    <cellStyle name="Note 2 6 2 3" xfId="900"/>
    <cellStyle name="Note 2 6 2 3 2" xfId="901"/>
    <cellStyle name="Note 2 6 2 4" xfId="902"/>
    <cellStyle name="Note 2 6 3" xfId="903"/>
    <cellStyle name="Note 2 6 3 2" xfId="904"/>
    <cellStyle name="Note 2 6 3 2 2" xfId="905"/>
    <cellStyle name="Note 2 6 3 3" xfId="906"/>
    <cellStyle name="Note 2 6 4" xfId="907"/>
    <cellStyle name="Note 2 6 4 2" xfId="908"/>
    <cellStyle name="Note 2 6 5" xfId="909"/>
    <cellStyle name="Note 2 7" xfId="910"/>
    <cellStyle name="Note 2 7 2" xfId="911"/>
    <cellStyle name="Note 2 7 2 2" xfId="912"/>
    <cellStyle name="Note 2 7 2 2 2" xfId="913"/>
    <cellStyle name="Note 2 7 2 2 2 2" xfId="914"/>
    <cellStyle name="Note 2 7 2 2 3" xfId="915"/>
    <cellStyle name="Note 2 7 2 3" xfId="916"/>
    <cellStyle name="Note 2 7 2 3 2" xfId="917"/>
    <cellStyle name="Note 2 7 2 4" xfId="918"/>
    <cellStyle name="Note 2 7 3" xfId="919"/>
    <cellStyle name="Note 2 7 3 2" xfId="920"/>
    <cellStyle name="Note 2 7 3 2 2" xfId="921"/>
    <cellStyle name="Note 2 7 3 3" xfId="922"/>
    <cellStyle name="Note 2 7 4" xfId="923"/>
    <cellStyle name="Note 2 7 4 2" xfId="924"/>
    <cellStyle name="Note 2 7 5" xfId="925"/>
    <cellStyle name="Note 2 8" xfId="926"/>
    <cellStyle name="Note 2 8 2" xfId="927"/>
    <cellStyle name="Note 2 8 2 2" xfId="928"/>
    <cellStyle name="Note 2 8 2 2 2" xfId="929"/>
    <cellStyle name="Note 2 8 2 2 2 2" xfId="930"/>
    <cellStyle name="Note 2 8 2 2 3" xfId="931"/>
    <cellStyle name="Note 2 8 2 3" xfId="932"/>
    <cellStyle name="Note 2 8 2 3 2" xfId="933"/>
    <cellStyle name="Note 2 8 2 4" xfId="934"/>
    <cellStyle name="Note 2 8 3" xfId="935"/>
    <cellStyle name="Note 2 8 3 2" xfId="936"/>
    <cellStyle name="Note 2 8 3 2 2" xfId="937"/>
    <cellStyle name="Note 2 8 3 3" xfId="938"/>
    <cellStyle name="Note 2 8 4" xfId="939"/>
    <cellStyle name="Note 2 8 4 2" xfId="940"/>
    <cellStyle name="Note 2 8 5" xfId="941"/>
    <cellStyle name="Note 3 2" xfId="942"/>
    <cellStyle name="Note 3 2 2" xfId="943"/>
    <cellStyle name="Note 3 2 2 2" xfId="944"/>
    <cellStyle name="Note 3 2 2 2 2" xfId="945"/>
    <cellStyle name="Note 3 2 2 2 2 2" xfId="946"/>
    <cellStyle name="Note 3 2 2 2 3" xfId="947"/>
    <cellStyle name="Note 3 2 2 3" xfId="948"/>
    <cellStyle name="Note 3 2 2 3 2" xfId="949"/>
    <cellStyle name="Note 3 2 2 4" xfId="950"/>
    <cellStyle name="Note 3 2 3" xfId="951"/>
    <cellStyle name="Note 3 2 3 2" xfId="952"/>
    <cellStyle name="Note 3 2 3 2 2" xfId="953"/>
    <cellStyle name="Note 3 2 3 3" xfId="954"/>
    <cellStyle name="Note 3 2 4" xfId="955"/>
    <cellStyle name="Note 3 2 4 2" xfId="956"/>
    <cellStyle name="Note 3 2 5" xfId="957"/>
    <cellStyle name="Note 3 3" xfId="958"/>
    <cellStyle name="Note 3 3 2" xfId="959"/>
    <cellStyle name="Note 3 3 2 2" xfId="960"/>
    <cellStyle name="Note 3 3 2 2 2" xfId="961"/>
    <cellStyle name="Note 3 3 2 2 2 2" xfId="962"/>
    <cellStyle name="Note 3 3 2 2 3" xfId="963"/>
    <cellStyle name="Note 3 3 2 3" xfId="964"/>
    <cellStyle name="Note 3 3 2 3 2" xfId="965"/>
    <cellStyle name="Note 3 3 2 4" xfId="966"/>
    <cellStyle name="Note 3 3 3" xfId="967"/>
    <cellStyle name="Note 3 3 3 2" xfId="968"/>
    <cellStyle name="Note 3 3 3 2 2" xfId="969"/>
    <cellStyle name="Note 3 3 3 3" xfId="970"/>
    <cellStyle name="Note 3 3 4" xfId="971"/>
    <cellStyle name="Note 3 3 4 2" xfId="972"/>
    <cellStyle name="Note 3 3 5" xfId="973"/>
    <cellStyle name="Note 3 4" xfId="974"/>
    <cellStyle name="Note 3 4 2" xfId="975"/>
    <cellStyle name="Note 3 4 2 2" xfId="976"/>
    <cellStyle name="Note 3 4 2 2 2" xfId="977"/>
    <cellStyle name="Note 3 4 2 2 2 2" xfId="978"/>
    <cellStyle name="Note 3 4 2 2 3" xfId="979"/>
    <cellStyle name="Note 3 4 2 3" xfId="980"/>
    <cellStyle name="Note 3 4 2 3 2" xfId="981"/>
    <cellStyle name="Note 3 4 2 4" xfId="982"/>
    <cellStyle name="Note 3 4 3" xfId="983"/>
    <cellStyle name="Note 3 4 3 2" xfId="984"/>
    <cellStyle name="Note 3 4 3 2 2" xfId="985"/>
    <cellStyle name="Note 3 4 3 3" xfId="986"/>
    <cellStyle name="Note 3 4 4" xfId="987"/>
    <cellStyle name="Note 3 4 4 2" xfId="988"/>
    <cellStyle name="Note 3 4 5" xfId="989"/>
    <cellStyle name="Note 3 5" xfId="990"/>
    <cellStyle name="Note 3 5 2" xfId="991"/>
    <cellStyle name="Note 3 5 2 2" xfId="992"/>
    <cellStyle name="Note 3 5 2 2 2" xfId="993"/>
    <cellStyle name="Note 3 5 2 2 2 2" xfId="994"/>
    <cellStyle name="Note 3 5 2 2 3" xfId="995"/>
    <cellStyle name="Note 3 5 2 3" xfId="996"/>
    <cellStyle name="Note 3 5 2 3 2" xfId="997"/>
    <cellStyle name="Note 3 5 2 4" xfId="998"/>
    <cellStyle name="Note 3 5 3" xfId="999"/>
    <cellStyle name="Note 3 5 3 2" xfId="1000"/>
    <cellStyle name="Note 3 5 3 2 2" xfId="1001"/>
    <cellStyle name="Note 3 5 3 3" xfId="1002"/>
    <cellStyle name="Note 3 5 4" xfId="1003"/>
    <cellStyle name="Note 3 5 4 2" xfId="1004"/>
    <cellStyle name="Note 3 5 5" xfId="1005"/>
    <cellStyle name="Note 3 6" xfId="1006"/>
    <cellStyle name="Note 3 6 2" xfId="1007"/>
    <cellStyle name="Note 3 6 2 2" xfId="1008"/>
    <cellStyle name="Note 3 6 2 2 2" xfId="1009"/>
    <cellStyle name="Note 3 6 2 2 2 2" xfId="1010"/>
    <cellStyle name="Note 3 6 2 2 3" xfId="1011"/>
    <cellStyle name="Note 3 6 2 3" xfId="1012"/>
    <cellStyle name="Note 3 6 2 3 2" xfId="1013"/>
    <cellStyle name="Note 3 6 2 4" xfId="1014"/>
    <cellStyle name="Note 3 6 3" xfId="1015"/>
    <cellStyle name="Note 3 6 3 2" xfId="1016"/>
    <cellStyle name="Note 3 6 3 2 2" xfId="1017"/>
    <cellStyle name="Note 3 6 3 3" xfId="1018"/>
    <cellStyle name="Note 3 6 4" xfId="1019"/>
    <cellStyle name="Note 3 6 4 2" xfId="1020"/>
    <cellStyle name="Note 3 6 5" xfId="1021"/>
    <cellStyle name="Note 3 7" xfId="1022"/>
    <cellStyle name="Note 3 7 2" xfId="1023"/>
    <cellStyle name="Note 3 7 2 2" xfId="1024"/>
    <cellStyle name="Note 3 7 2 2 2" xfId="1025"/>
    <cellStyle name="Note 3 7 2 2 2 2" xfId="1026"/>
    <cellStyle name="Note 3 7 2 2 3" xfId="1027"/>
    <cellStyle name="Note 3 7 2 3" xfId="1028"/>
    <cellStyle name="Note 3 7 2 3 2" xfId="1029"/>
    <cellStyle name="Note 3 7 2 4" xfId="1030"/>
    <cellStyle name="Note 3 7 3" xfId="1031"/>
    <cellStyle name="Note 3 7 3 2" xfId="1032"/>
    <cellStyle name="Note 3 7 3 2 2" xfId="1033"/>
    <cellStyle name="Note 3 7 3 3" xfId="1034"/>
    <cellStyle name="Note 3 7 4" xfId="1035"/>
    <cellStyle name="Note 3 7 4 2" xfId="1036"/>
    <cellStyle name="Note 3 7 5" xfId="1037"/>
    <cellStyle name="Note 3 8" xfId="1038"/>
    <cellStyle name="Note 3 8 2" xfId="1039"/>
    <cellStyle name="Note 3 8 2 2" xfId="1040"/>
    <cellStyle name="Note 3 8 2 2 2" xfId="1041"/>
    <cellStyle name="Note 3 8 2 2 2 2" xfId="1042"/>
    <cellStyle name="Note 3 8 2 2 3" xfId="1043"/>
    <cellStyle name="Note 3 8 2 3" xfId="1044"/>
    <cellStyle name="Note 3 8 2 3 2" xfId="1045"/>
    <cellStyle name="Note 3 8 2 4" xfId="1046"/>
    <cellStyle name="Note 3 8 3" xfId="1047"/>
    <cellStyle name="Note 3 8 3 2" xfId="1048"/>
    <cellStyle name="Note 3 8 3 2 2" xfId="1049"/>
    <cellStyle name="Note 3 8 3 3" xfId="1050"/>
    <cellStyle name="Note 3 8 4" xfId="1051"/>
    <cellStyle name="Note 3 8 4 2" xfId="1052"/>
    <cellStyle name="Note 3 8 5" xfId="1053"/>
    <cellStyle name="Note 4 2" xfId="1054"/>
    <cellStyle name="Note 4 2 2" xfId="1055"/>
    <cellStyle name="Note 4 2 2 2" xfId="1056"/>
    <cellStyle name="Note 4 2 2 2 2" xfId="1057"/>
    <cellStyle name="Note 4 2 2 2 2 2" xfId="1058"/>
    <cellStyle name="Note 4 2 2 2 3" xfId="1059"/>
    <cellStyle name="Note 4 2 2 3" xfId="1060"/>
    <cellStyle name="Note 4 2 2 3 2" xfId="1061"/>
    <cellStyle name="Note 4 2 2 4" xfId="1062"/>
    <cellStyle name="Note 4 2 3" xfId="1063"/>
    <cellStyle name="Note 4 2 3 2" xfId="1064"/>
    <cellStyle name="Note 4 2 3 2 2" xfId="1065"/>
    <cellStyle name="Note 4 2 3 3" xfId="1066"/>
    <cellStyle name="Note 4 2 4" xfId="1067"/>
    <cellStyle name="Note 4 2 4 2" xfId="1068"/>
    <cellStyle name="Note 4 2 5" xfId="1069"/>
    <cellStyle name="Note 4 3" xfId="1070"/>
    <cellStyle name="Note 4 3 2" xfId="1071"/>
    <cellStyle name="Note 4 3 2 2" xfId="1072"/>
    <cellStyle name="Note 4 3 2 2 2" xfId="1073"/>
    <cellStyle name="Note 4 3 2 2 2 2" xfId="1074"/>
    <cellStyle name="Note 4 3 2 2 3" xfId="1075"/>
    <cellStyle name="Note 4 3 2 3" xfId="1076"/>
    <cellStyle name="Note 4 3 2 3 2" xfId="1077"/>
    <cellStyle name="Note 4 3 2 4" xfId="1078"/>
    <cellStyle name="Note 4 3 3" xfId="1079"/>
    <cellStyle name="Note 4 3 3 2" xfId="1080"/>
    <cellStyle name="Note 4 3 3 2 2" xfId="1081"/>
    <cellStyle name="Note 4 3 3 3" xfId="1082"/>
    <cellStyle name="Note 4 3 4" xfId="1083"/>
    <cellStyle name="Note 4 3 4 2" xfId="1084"/>
    <cellStyle name="Note 4 3 5" xfId="1085"/>
    <cellStyle name="Note 4 4" xfId="1086"/>
    <cellStyle name="Note 4 4 2" xfId="1087"/>
    <cellStyle name="Note 4 4 2 2" xfId="1088"/>
    <cellStyle name="Note 4 4 2 2 2" xfId="1089"/>
    <cellStyle name="Note 4 4 2 2 2 2" xfId="1090"/>
    <cellStyle name="Note 4 4 2 2 3" xfId="1091"/>
    <cellStyle name="Note 4 4 2 3" xfId="1092"/>
    <cellStyle name="Note 4 4 2 3 2" xfId="1093"/>
    <cellStyle name="Note 4 4 2 4" xfId="1094"/>
    <cellStyle name="Note 4 4 3" xfId="1095"/>
    <cellStyle name="Note 4 4 3 2" xfId="1096"/>
    <cellStyle name="Note 4 4 3 2 2" xfId="1097"/>
    <cellStyle name="Note 4 4 3 3" xfId="1098"/>
    <cellStyle name="Note 4 4 4" xfId="1099"/>
    <cellStyle name="Note 4 4 4 2" xfId="1100"/>
    <cellStyle name="Note 4 4 5" xfId="1101"/>
    <cellStyle name="Note 4 5" xfId="1102"/>
    <cellStyle name="Note 4 5 2" xfId="1103"/>
    <cellStyle name="Note 4 5 2 2" xfId="1104"/>
    <cellStyle name="Note 4 5 2 2 2" xfId="1105"/>
    <cellStyle name="Note 4 5 2 2 2 2" xfId="1106"/>
    <cellStyle name="Note 4 5 2 2 3" xfId="1107"/>
    <cellStyle name="Note 4 5 2 3" xfId="1108"/>
    <cellStyle name="Note 4 5 2 3 2" xfId="1109"/>
    <cellStyle name="Note 4 5 2 4" xfId="1110"/>
    <cellStyle name="Note 4 5 3" xfId="1111"/>
    <cellStyle name="Note 4 5 3 2" xfId="1112"/>
    <cellStyle name="Note 4 5 3 2 2" xfId="1113"/>
    <cellStyle name="Note 4 5 3 3" xfId="1114"/>
    <cellStyle name="Note 4 5 4" xfId="1115"/>
    <cellStyle name="Note 4 5 4 2" xfId="1116"/>
    <cellStyle name="Note 4 5 5" xfId="1117"/>
    <cellStyle name="Note 4 6" xfId="1118"/>
    <cellStyle name="Note 4 6 2" xfId="1119"/>
    <cellStyle name="Note 4 6 2 2" xfId="1120"/>
    <cellStyle name="Note 4 6 2 2 2" xfId="1121"/>
    <cellStyle name="Note 4 6 2 2 2 2" xfId="1122"/>
    <cellStyle name="Note 4 6 2 2 3" xfId="1123"/>
    <cellStyle name="Note 4 6 2 3" xfId="1124"/>
    <cellStyle name="Note 4 6 2 3 2" xfId="1125"/>
    <cellStyle name="Note 4 6 2 4" xfId="1126"/>
    <cellStyle name="Note 4 6 3" xfId="1127"/>
    <cellStyle name="Note 4 6 3 2" xfId="1128"/>
    <cellStyle name="Note 4 6 3 2 2" xfId="1129"/>
    <cellStyle name="Note 4 6 3 3" xfId="1130"/>
    <cellStyle name="Note 4 6 4" xfId="1131"/>
    <cellStyle name="Note 4 6 4 2" xfId="1132"/>
    <cellStyle name="Note 4 6 5" xfId="1133"/>
    <cellStyle name="Note 4 7" xfId="1134"/>
    <cellStyle name="Note 4 7 2" xfId="1135"/>
    <cellStyle name="Note 4 7 2 2" xfId="1136"/>
    <cellStyle name="Note 4 7 2 2 2" xfId="1137"/>
    <cellStyle name="Note 4 7 2 2 2 2" xfId="1138"/>
    <cellStyle name="Note 4 7 2 2 3" xfId="1139"/>
    <cellStyle name="Note 4 7 2 3" xfId="1140"/>
    <cellStyle name="Note 4 7 2 3 2" xfId="1141"/>
    <cellStyle name="Note 4 7 2 4" xfId="1142"/>
    <cellStyle name="Note 4 7 3" xfId="1143"/>
    <cellStyle name="Note 4 7 3 2" xfId="1144"/>
    <cellStyle name="Note 4 7 3 2 2" xfId="1145"/>
    <cellStyle name="Note 4 7 3 3" xfId="1146"/>
    <cellStyle name="Note 4 7 4" xfId="1147"/>
    <cellStyle name="Note 4 7 4 2" xfId="1148"/>
    <cellStyle name="Note 4 7 5" xfId="1149"/>
    <cellStyle name="Note 4 8" xfId="1150"/>
    <cellStyle name="Note 4 8 2" xfId="1151"/>
    <cellStyle name="Note 4 8 2 2" xfId="1152"/>
    <cellStyle name="Note 4 8 2 2 2" xfId="1153"/>
    <cellStyle name="Note 4 8 2 2 2 2" xfId="1154"/>
    <cellStyle name="Note 4 8 2 2 3" xfId="1155"/>
    <cellStyle name="Note 4 8 2 3" xfId="1156"/>
    <cellStyle name="Note 4 8 2 3 2" xfId="1157"/>
    <cellStyle name="Note 4 8 2 4" xfId="1158"/>
    <cellStyle name="Note 4 8 3" xfId="1159"/>
    <cellStyle name="Note 4 8 3 2" xfId="1160"/>
    <cellStyle name="Note 4 8 3 2 2" xfId="1161"/>
    <cellStyle name="Note 4 8 3 3" xfId="1162"/>
    <cellStyle name="Note 4 8 4" xfId="1163"/>
    <cellStyle name="Note 4 8 4 2" xfId="1164"/>
    <cellStyle name="Note 4 8 5" xfId="1165"/>
    <cellStyle name="Note 5 2" xfId="1166"/>
    <cellStyle name="Note 5 2 2" xfId="1167"/>
    <cellStyle name="Note 5 2 2 2" xfId="1168"/>
    <cellStyle name="Note 5 2 2 2 2" xfId="1169"/>
    <cellStyle name="Note 5 2 2 2 2 2" xfId="1170"/>
    <cellStyle name="Note 5 2 2 2 3" xfId="1171"/>
    <cellStyle name="Note 5 2 2 3" xfId="1172"/>
    <cellStyle name="Note 5 2 2 3 2" xfId="1173"/>
    <cellStyle name="Note 5 2 2 4" xfId="1174"/>
    <cellStyle name="Note 5 2 3" xfId="1175"/>
    <cellStyle name="Note 5 2 3 2" xfId="1176"/>
    <cellStyle name="Note 5 2 3 2 2" xfId="1177"/>
    <cellStyle name="Note 5 2 3 3" xfId="1178"/>
    <cellStyle name="Note 5 2 4" xfId="1179"/>
    <cellStyle name="Note 5 2 4 2" xfId="1180"/>
    <cellStyle name="Note 5 2 5" xfId="1181"/>
    <cellStyle name="Note 5 3" xfId="1182"/>
    <cellStyle name="Note 5 3 2" xfId="1183"/>
    <cellStyle name="Note 5 3 2 2" xfId="1184"/>
    <cellStyle name="Note 5 3 2 2 2" xfId="1185"/>
    <cellStyle name="Note 5 3 2 2 2 2" xfId="1186"/>
    <cellStyle name="Note 5 3 2 2 3" xfId="1187"/>
    <cellStyle name="Note 5 3 2 3" xfId="1188"/>
    <cellStyle name="Note 5 3 2 3 2" xfId="1189"/>
    <cellStyle name="Note 5 3 2 4" xfId="1190"/>
    <cellStyle name="Note 5 3 3" xfId="1191"/>
    <cellStyle name="Note 5 3 3 2" xfId="1192"/>
    <cellStyle name="Note 5 3 3 2 2" xfId="1193"/>
    <cellStyle name="Note 5 3 3 3" xfId="1194"/>
    <cellStyle name="Note 5 3 4" xfId="1195"/>
    <cellStyle name="Note 5 3 4 2" xfId="1196"/>
    <cellStyle name="Note 5 3 5" xfId="1197"/>
    <cellStyle name="Note 5 4" xfId="1198"/>
    <cellStyle name="Note 5 4 2" xfId="1199"/>
    <cellStyle name="Note 5 4 2 2" xfId="1200"/>
    <cellStyle name="Note 5 4 2 2 2" xfId="1201"/>
    <cellStyle name="Note 5 4 2 2 2 2" xfId="1202"/>
    <cellStyle name="Note 5 4 2 2 3" xfId="1203"/>
    <cellStyle name="Note 5 4 2 3" xfId="1204"/>
    <cellStyle name="Note 5 4 2 3 2" xfId="1205"/>
    <cellStyle name="Note 5 4 2 4" xfId="1206"/>
    <cellStyle name="Note 5 4 3" xfId="1207"/>
    <cellStyle name="Note 5 4 3 2" xfId="1208"/>
    <cellStyle name="Note 5 4 3 2 2" xfId="1209"/>
    <cellStyle name="Note 5 4 3 3" xfId="1210"/>
    <cellStyle name="Note 5 4 4" xfId="1211"/>
    <cellStyle name="Note 5 4 4 2" xfId="1212"/>
    <cellStyle name="Note 5 4 5" xfId="1213"/>
    <cellStyle name="Note 5 5" xfId="1214"/>
    <cellStyle name="Note 5 5 2" xfId="1215"/>
    <cellStyle name="Note 5 5 2 2" xfId="1216"/>
    <cellStyle name="Note 5 5 2 2 2" xfId="1217"/>
    <cellStyle name="Note 5 5 2 2 2 2" xfId="1218"/>
    <cellStyle name="Note 5 5 2 2 3" xfId="1219"/>
    <cellStyle name="Note 5 5 2 3" xfId="1220"/>
    <cellStyle name="Note 5 5 2 3 2" xfId="1221"/>
    <cellStyle name="Note 5 5 2 4" xfId="1222"/>
    <cellStyle name="Note 5 5 3" xfId="1223"/>
    <cellStyle name="Note 5 5 3 2" xfId="1224"/>
    <cellStyle name="Note 5 5 3 2 2" xfId="1225"/>
    <cellStyle name="Note 5 5 3 3" xfId="1226"/>
    <cellStyle name="Note 5 5 4" xfId="1227"/>
    <cellStyle name="Note 5 5 4 2" xfId="1228"/>
    <cellStyle name="Note 5 5 5" xfId="1229"/>
    <cellStyle name="Note 5 6" xfId="1230"/>
    <cellStyle name="Note 5 6 2" xfId="1231"/>
    <cellStyle name="Note 5 6 2 2" xfId="1232"/>
    <cellStyle name="Note 5 6 2 2 2" xfId="1233"/>
    <cellStyle name="Note 5 6 2 2 2 2" xfId="1234"/>
    <cellStyle name="Note 5 6 2 2 3" xfId="1235"/>
    <cellStyle name="Note 5 6 2 3" xfId="1236"/>
    <cellStyle name="Note 5 6 2 3 2" xfId="1237"/>
    <cellStyle name="Note 5 6 2 4" xfId="1238"/>
    <cellStyle name="Note 5 6 3" xfId="1239"/>
    <cellStyle name="Note 5 6 3 2" xfId="1240"/>
    <cellStyle name="Note 5 6 3 2 2" xfId="1241"/>
    <cellStyle name="Note 5 6 3 3" xfId="1242"/>
    <cellStyle name="Note 5 6 4" xfId="1243"/>
    <cellStyle name="Note 5 6 4 2" xfId="1244"/>
    <cellStyle name="Note 5 6 5" xfId="1245"/>
    <cellStyle name="Note 5 7" xfId="1246"/>
    <cellStyle name="Note 5 7 2" xfId="1247"/>
    <cellStyle name="Note 5 7 2 2" xfId="1248"/>
    <cellStyle name="Note 5 7 2 2 2" xfId="1249"/>
    <cellStyle name="Note 5 7 2 2 2 2" xfId="1250"/>
    <cellStyle name="Note 5 7 2 2 3" xfId="1251"/>
    <cellStyle name="Note 5 7 2 3" xfId="1252"/>
    <cellStyle name="Note 5 7 2 3 2" xfId="1253"/>
    <cellStyle name="Note 5 7 2 4" xfId="1254"/>
    <cellStyle name="Note 5 7 3" xfId="1255"/>
    <cellStyle name="Note 5 7 3 2" xfId="1256"/>
    <cellStyle name="Note 5 7 3 2 2" xfId="1257"/>
    <cellStyle name="Note 5 7 3 3" xfId="1258"/>
    <cellStyle name="Note 5 7 4" xfId="1259"/>
    <cellStyle name="Note 5 7 4 2" xfId="1260"/>
    <cellStyle name="Note 5 7 5" xfId="1261"/>
    <cellStyle name="Note 5 8" xfId="1262"/>
    <cellStyle name="Note 5 8 2" xfId="1263"/>
    <cellStyle name="Note 5 8 2 2" xfId="1264"/>
    <cellStyle name="Note 5 8 2 2 2" xfId="1265"/>
    <cellStyle name="Note 5 8 2 2 2 2" xfId="1266"/>
    <cellStyle name="Note 5 8 2 2 3" xfId="1267"/>
    <cellStyle name="Note 5 8 2 3" xfId="1268"/>
    <cellStyle name="Note 5 8 2 3 2" xfId="1269"/>
    <cellStyle name="Note 5 8 2 4" xfId="1270"/>
    <cellStyle name="Note 5 8 3" xfId="1271"/>
    <cellStyle name="Note 5 8 3 2" xfId="1272"/>
    <cellStyle name="Note 5 8 3 2 2" xfId="1273"/>
    <cellStyle name="Note 5 8 3 3" xfId="1274"/>
    <cellStyle name="Note 5 8 4" xfId="1275"/>
    <cellStyle name="Note 5 8 4 2" xfId="1276"/>
    <cellStyle name="Note 5 8 5" xfId="1277"/>
    <cellStyle name="Note 6 2" xfId="1278"/>
    <cellStyle name="Note 6 2 2" xfId="1279"/>
    <cellStyle name="Note 6 2 2 2" xfId="1280"/>
    <cellStyle name="Note 6 2 2 2 2" xfId="1281"/>
    <cellStyle name="Note 6 2 2 2 2 2" xfId="1282"/>
    <cellStyle name="Note 6 2 2 2 3" xfId="1283"/>
    <cellStyle name="Note 6 2 2 3" xfId="1284"/>
    <cellStyle name="Note 6 2 2 3 2" xfId="1285"/>
    <cellStyle name="Note 6 2 2 4" xfId="1286"/>
    <cellStyle name="Note 6 2 3" xfId="1287"/>
    <cellStyle name="Note 6 2 3 2" xfId="1288"/>
    <cellStyle name="Note 6 2 3 2 2" xfId="1289"/>
    <cellStyle name="Note 6 2 3 3" xfId="1290"/>
    <cellStyle name="Note 6 2 4" xfId="1291"/>
    <cellStyle name="Note 6 2 4 2" xfId="1292"/>
    <cellStyle name="Note 6 2 5" xfId="1293"/>
    <cellStyle name="Note 6 3" xfId="1294"/>
    <cellStyle name="Note 6 3 2" xfId="1295"/>
    <cellStyle name="Note 6 3 2 2" xfId="1296"/>
    <cellStyle name="Note 6 3 2 2 2" xfId="1297"/>
    <cellStyle name="Note 6 3 2 2 2 2" xfId="1298"/>
    <cellStyle name="Note 6 3 2 2 3" xfId="1299"/>
    <cellStyle name="Note 6 3 2 3" xfId="1300"/>
    <cellStyle name="Note 6 3 2 3 2" xfId="1301"/>
    <cellStyle name="Note 6 3 2 4" xfId="1302"/>
    <cellStyle name="Note 6 3 3" xfId="1303"/>
    <cellStyle name="Note 6 3 3 2" xfId="1304"/>
    <cellStyle name="Note 6 3 3 2 2" xfId="1305"/>
    <cellStyle name="Note 6 3 3 3" xfId="1306"/>
    <cellStyle name="Note 6 3 4" xfId="1307"/>
    <cellStyle name="Note 6 3 4 2" xfId="1308"/>
    <cellStyle name="Note 6 3 5" xfId="1309"/>
    <cellStyle name="Note 6 4" xfId="1310"/>
    <cellStyle name="Note 6 4 2" xfId="1311"/>
    <cellStyle name="Note 6 4 2 2" xfId="1312"/>
    <cellStyle name="Note 6 4 2 2 2" xfId="1313"/>
    <cellStyle name="Note 6 4 2 2 2 2" xfId="1314"/>
    <cellStyle name="Note 6 4 2 2 3" xfId="1315"/>
    <cellStyle name="Note 6 4 2 3" xfId="1316"/>
    <cellStyle name="Note 6 4 2 3 2" xfId="1317"/>
    <cellStyle name="Note 6 4 2 4" xfId="1318"/>
    <cellStyle name="Note 6 4 3" xfId="1319"/>
    <cellStyle name="Note 6 4 3 2" xfId="1320"/>
    <cellStyle name="Note 6 4 3 2 2" xfId="1321"/>
    <cellStyle name="Note 6 4 3 3" xfId="1322"/>
    <cellStyle name="Note 6 4 4" xfId="1323"/>
    <cellStyle name="Note 6 4 4 2" xfId="1324"/>
    <cellStyle name="Note 6 4 5" xfId="1325"/>
    <cellStyle name="Note 6 5" xfId="1326"/>
    <cellStyle name="Note 6 5 2" xfId="1327"/>
    <cellStyle name="Note 6 5 2 2" xfId="1328"/>
    <cellStyle name="Note 6 5 2 2 2" xfId="1329"/>
    <cellStyle name="Note 6 5 2 2 2 2" xfId="1330"/>
    <cellStyle name="Note 6 5 2 2 3" xfId="1331"/>
    <cellStyle name="Note 6 5 2 3" xfId="1332"/>
    <cellStyle name="Note 6 5 2 3 2" xfId="1333"/>
    <cellStyle name="Note 6 5 2 4" xfId="1334"/>
    <cellStyle name="Note 6 5 3" xfId="1335"/>
    <cellStyle name="Note 6 5 3 2" xfId="1336"/>
    <cellStyle name="Note 6 5 3 2 2" xfId="1337"/>
    <cellStyle name="Note 6 5 3 3" xfId="1338"/>
    <cellStyle name="Note 6 5 4" xfId="1339"/>
    <cellStyle name="Note 6 5 4 2" xfId="1340"/>
    <cellStyle name="Note 6 5 5" xfId="1341"/>
    <cellStyle name="Note 6 6" xfId="1342"/>
    <cellStyle name="Note 6 6 2" xfId="1343"/>
    <cellStyle name="Note 6 6 2 2" xfId="1344"/>
    <cellStyle name="Note 6 6 2 2 2" xfId="1345"/>
    <cellStyle name="Note 6 6 2 2 2 2" xfId="1346"/>
    <cellStyle name="Note 6 6 2 2 3" xfId="1347"/>
    <cellStyle name="Note 6 6 2 3" xfId="1348"/>
    <cellStyle name="Note 6 6 2 3 2" xfId="1349"/>
    <cellStyle name="Note 6 6 2 4" xfId="1350"/>
    <cellStyle name="Note 6 6 3" xfId="1351"/>
    <cellStyle name="Note 6 6 3 2" xfId="1352"/>
    <cellStyle name="Note 6 6 3 2 2" xfId="1353"/>
    <cellStyle name="Note 6 6 3 3" xfId="1354"/>
    <cellStyle name="Note 6 6 4" xfId="1355"/>
    <cellStyle name="Note 6 6 4 2" xfId="1356"/>
    <cellStyle name="Note 6 6 5" xfId="1357"/>
    <cellStyle name="Note 6 7" xfId="1358"/>
    <cellStyle name="Note 6 7 2" xfId="1359"/>
    <cellStyle name="Note 6 7 2 2" xfId="1360"/>
    <cellStyle name="Note 6 7 2 2 2" xfId="1361"/>
    <cellStyle name="Note 6 7 2 2 2 2" xfId="1362"/>
    <cellStyle name="Note 6 7 2 2 3" xfId="1363"/>
    <cellStyle name="Note 6 7 2 3" xfId="1364"/>
    <cellStyle name="Note 6 7 2 3 2" xfId="1365"/>
    <cellStyle name="Note 6 7 2 4" xfId="1366"/>
    <cellStyle name="Note 6 7 3" xfId="1367"/>
    <cellStyle name="Note 6 7 3 2" xfId="1368"/>
    <cellStyle name="Note 6 7 3 2 2" xfId="1369"/>
    <cellStyle name="Note 6 7 3 3" xfId="1370"/>
    <cellStyle name="Note 6 7 4" xfId="1371"/>
    <cellStyle name="Note 6 7 4 2" xfId="1372"/>
    <cellStyle name="Note 6 7 5" xfId="1373"/>
    <cellStyle name="Note 6 8" xfId="1374"/>
    <cellStyle name="Note 6 8 2" xfId="1375"/>
    <cellStyle name="Note 6 8 2 2" xfId="1376"/>
    <cellStyle name="Note 6 8 2 2 2" xfId="1377"/>
    <cellStyle name="Note 6 8 2 2 2 2" xfId="1378"/>
    <cellStyle name="Note 6 8 2 2 3" xfId="1379"/>
    <cellStyle name="Note 6 8 2 3" xfId="1380"/>
    <cellStyle name="Note 6 8 2 3 2" xfId="1381"/>
    <cellStyle name="Note 6 8 2 4" xfId="1382"/>
    <cellStyle name="Note 6 8 3" xfId="1383"/>
    <cellStyle name="Note 6 8 3 2" xfId="1384"/>
    <cellStyle name="Note 6 8 3 2 2" xfId="1385"/>
    <cellStyle name="Note 6 8 3 3" xfId="1386"/>
    <cellStyle name="Note 6 8 4" xfId="1387"/>
    <cellStyle name="Note 6 8 4 2" xfId="1388"/>
    <cellStyle name="Note 6 8 5" xfId="1389"/>
    <cellStyle name="Note 7 2" xfId="1390"/>
    <cellStyle name="Note 7 2 2" xfId="1391"/>
    <cellStyle name="Note 7 2 2 2" xfId="1392"/>
    <cellStyle name="Note 7 2 2 2 2" xfId="1393"/>
    <cellStyle name="Note 7 2 2 2 2 2" xfId="1394"/>
    <cellStyle name="Note 7 2 2 2 3" xfId="1395"/>
    <cellStyle name="Note 7 2 2 3" xfId="1396"/>
    <cellStyle name="Note 7 2 2 3 2" xfId="1397"/>
    <cellStyle name="Note 7 2 2 4" xfId="1398"/>
    <cellStyle name="Note 7 2 3" xfId="1399"/>
    <cellStyle name="Note 7 2 3 2" xfId="1400"/>
    <cellStyle name="Note 7 2 3 2 2" xfId="1401"/>
    <cellStyle name="Note 7 2 3 3" xfId="1402"/>
    <cellStyle name="Note 7 2 4" xfId="1403"/>
    <cellStyle name="Note 7 2 4 2" xfId="1404"/>
    <cellStyle name="Note 7 2 5" xfId="1405"/>
    <cellStyle name="Note 7 3" xfId="1406"/>
    <cellStyle name="Note 7 3 2" xfId="1407"/>
    <cellStyle name="Note 7 3 2 2" xfId="1408"/>
    <cellStyle name="Note 7 3 2 2 2" xfId="1409"/>
    <cellStyle name="Note 7 3 2 2 2 2" xfId="1410"/>
    <cellStyle name="Note 7 3 2 2 3" xfId="1411"/>
    <cellStyle name="Note 7 3 2 3" xfId="1412"/>
    <cellStyle name="Note 7 3 2 3 2" xfId="1413"/>
    <cellStyle name="Note 7 3 2 4" xfId="1414"/>
    <cellStyle name="Note 7 3 3" xfId="1415"/>
    <cellStyle name="Note 7 3 3 2" xfId="1416"/>
    <cellStyle name="Note 7 3 3 2 2" xfId="1417"/>
    <cellStyle name="Note 7 3 3 3" xfId="1418"/>
    <cellStyle name="Note 7 3 4" xfId="1419"/>
    <cellStyle name="Note 7 3 4 2" xfId="1420"/>
    <cellStyle name="Note 7 3 5" xfId="1421"/>
    <cellStyle name="Note 7 4" xfId="1422"/>
    <cellStyle name="Note 7 4 2" xfId="1423"/>
    <cellStyle name="Note 7 4 2 2" xfId="1424"/>
    <cellStyle name="Note 7 4 2 2 2" xfId="1425"/>
    <cellStyle name="Note 7 4 2 2 2 2" xfId="1426"/>
    <cellStyle name="Note 7 4 2 2 3" xfId="1427"/>
    <cellStyle name="Note 7 4 2 3" xfId="1428"/>
    <cellStyle name="Note 7 4 2 3 2" xfId="1429"/>
    <cellStyle name="Note 7 4 2 4" xfId="1430"/>
    <cellStyle name="Note 7 4 3" xfId="1431"/>
    <cellStyle name="Note 7 4 3 2" xfId="1432"/>
    <cellStyle name="Note 7 4 3 2 2" xfId="1433"/>
    <cellStyle name="Note 7 4 3 3" xfId="1434"/>
    <cellStyle name="Note 7 4 4" xfId="1435"/>
    <cellStyle name="Note 7 4 4 2" xfId="1436"/>
    <cellStyle name="Note 7 4 5" xfId="1437"/>
    <cellStyle name="Note 7 5" xfId="1438"/>
    <cellStyle name="Note 7 5 2" xfId="1439"/>
    <cellStyle name="Note 7 5 2 2" xfId="1440"/>
    <cellStyle name="Note 7 5 2 2 2" xfId="1441"/>
    <cellStyle name="Note 7 5 2 2 2 2" xfId="1442"/>
    <cellStyle name="Note 7 5 2 2 3" xfId="1443"/>
    <cellStyle name="Note 7 5 2 3" xfId="1444"/>
    <cellStyle name="Note 7 5 2 3 2" xfId="1445"/>
    <cellStyle name="Note 7 5 2 4" xfId="1446"/>
    <cellStyle name="Note 7 5 3" xfId="1447"/>
    <cellStyle name="Note 7 5 3 2" xfId="1448"/>
    <cellStyle name="Note 7 5 3 2 2" xfId="1449"/>
    <cellStyle name="Note 7 5 3 3" xfId="1450"/>
    <cellStyle name="Note 7 5 4" xfId="1451"/>
    <cellStyle name="Note 7 5 4 2" xfId="1452"/>
    <cellStyle name="Note 7 5 5" xfId="1453"/>
    <cellStyle name="Note 7 6" xfId="1454"/>
    <cellStyle name="Note 7 6 2" xfId="1455"/>
    <cellStyle name="Note 7 6 2 2" xfId="1456"/>
    <cellStyle name="Note 7 6 2 2 2" xfId="1457"/>
    <cellStyle name="Note 7 6 2 2 2 2" xfId="1458"/>
    <cellStyle name="Note 7 6 2 2 3" xfId="1459"/>
    <cellStyle name="Note 7 6 2 3" xfId="1460"/>
    <cellStyle name="Note 7 6 2 3 2" xfId="1461"/>
    <cellStyle name="Note 7 6 2 4" xfId="1462"/>
    <cellStyle name="Note 7 6 3" xfId="1463"/>
    <cellStyle name="Note 7 6 3 2" xfId="1464"/>
    <cellStyle name="Note 7 6 3 2 2" xfId="1465"/>
    <cellStyle name="Note 7 6 3 3" xfId="1466"/>
    <cellStyle name="Note 7 6 4" xfId="1467"/>
    <cellStyle name="Note 7 6 4 2" xfId="1468"/>
    <cellStyle name="Note 7 6 5" xfId="1469"/>
    <cellStyle name="Note 7 7" xfId="1470"/>
    <cellStyle name="Note 7 7 2" xfId="1471"/>
    <cellStyle name="Note 7 7 2 2" xfId="1472"/>
    <cellStyle name="Note 7 7 2 2 2" xfId="1473"/>
    <cellStyle name="Note 7 7 2 2 2 2" xfId="1474"/>
    <cellStyle name="Note 7 7 2 2 3" xfId="1475"/>
    <cellStyle name="Note 7 7 2 3" xfId="1476"/>
    <cellStyle name="Note 7 7 2 3 2" xfId="1477"/>
    <cellStyle name="Note 7 7 2 4" xfId="1478"/>
    <cellStyle name="Note 7 7 3" xfId="1479"/>
    <cellStyle name="Note 7 7 3 2" xfId="1480"/>
    <cellStyle name="Note 7 7 3 2 2" xfId="1481"/>
    <cellStyle name="Note 7 7 3 3" xfId="1482"/>
    <cellStyle name="Note 7 7 4" xfId="1483"/>
    <cellStyle name="Note 7 7 4 2" xfId="1484"/>
    <cellStyle name="Note 7 7 5" xfId="1485"/>
    <cellStyle name="Note 7 8" xfId="1486"/>
    <cellStyle name="Note 7 8 2" xfId="1487"/>
    <cellStyle name="Note 7 8 2 2" xfId="1488"/>
    <cellStyle name="Note 7 8 2 2 2" xfId="1489"/>
    <cellStyle name="Note 7 8 2 2 2 2" xfId="1490"/>
    <cellStyle name="Note 7 8 2 2 3" xfId="1491"/>
    <cellStyle name="Note 7 8 2 3" xfId="1492"/>
    <cellStyle name="Note 7 8 2 3 2" xfId="1493"/>
    <cellStyle name="Note 7 8 2 4" xfId="1494"/>
    <cellStyle name="Note 7 8 3" xfId="1495"/>
    <cellStyle name="Note 7 8 3 2" xfId="1496"/>
    <cellStyle name="Note 7 8 3 2 2" xfId="1497"/>
    <cellStyle name="Note 7 8 3 3" xfId="1498"/>
    <cellStyle name="Note 7 8 4" xfId="1499"/>
    <cellStyle name="Note 7 8 4 2" xfId="1500"/>
    <cellStyle name="Note 7 8 5" xfId="1501"/>
    <cellStyle name="Note 8 2" xfId="1502"/>
    <cellStyle name="Note 8 2 2" xfId="1503"/>
    <cellStyle name="Note 8 2 2 2" xfId="1504"/>
    <cellStyle name="Note 8 2 2 2 2" xfId="1505"/>
    <cellStyle name="Note 8 2 2 2 2 2" xfId="1506"/>
    <cellStyle name="Note 8 2 2 2 3" xfId="1507"/>
    <cellStyle name="Note 8 2 2 3" xfId="1508"/>
    <cellStyle name="Note 8 2 2 3 2" xfId="1509"/>
    <cellStyle name="Note 8 2 2 4" xfId="1510"/>
    <cellStyle name="Note 8 2 3" xfId="1511"/>
    <cellStyle name="Note 8 2 3 2" xfId="1512"/>
    <cellStyle name="Note 8 2 3 2 2" xfId="1513"/>
    <cellStyle name="Note 8 2 3 3" xfId="1514"/>
    <cellStyle name="Note 8 2 4" xfId="1515"/>
    <cellStyle name="Note 8 2 4 2" xfId="1516"/>
    <cellStyle name="Note 8 2 5" xfId="1517"/>
    <cellStyle name="Note 8 3" xfId="1518"/>
    <cellStyle name="Note 8 3 2" xfId="1519"/>
    <cellStyle name="Note 8 3 2 2" xfId="1520"/>
    <cellStyle name="Note 8 3 2 2 2" xfId="1521"/>
    <cellStyle name="Note 8 3 2 2 2 2" xfId="1522"/>
    <cellStyle name="Note 8 3 2 2 3" xfId="1523"/>
    <cellStyle name="Note 8 3 2 3" xfId="1524"/>
    <cellStyle name="Note 8 3 2 3 2" xfId="1525"/>
    <cellStyle name="Note 8 3 2 4" xfId="1526"/>
    <cellStyle name="Note 8 3 3" xfId="1527"/>
    <cellStyle name="Note 8 3 3 2" xfId="1528"/>
    <cellStyle name="Note 8 3 3 2 2" xfId="1529"/>
    <cellStyle name="Note 8 3 3 3" xfId="1530"/>
    <cellStyle name="Note 8 3 4" xfId="1531"/>
    <cellStyle name="Note 8 3 4 2" xfId="1532"/>
    <cellStyle name="Note 8 3 5" xfId="1533"/>
    <cellStyle name="Note 8 4" xfId="1534"/>
    <cellStyle name="Note 8 4 2" xfId="1535"/>
    <cellStyle name="Note 8 4 2 2" xfId="1536"/>
    <cellStyle name="Note 8 4 2 2 2" xfId="1537"/>
    <cellStyle name="Note 8 4 2 2 2 2" xfId="1538"/>
    <cellStyle name="Note 8 4 2 2 3" xfId="1539"/>
    <cellStyle name="Note 8 4 2 3" xfId="1540"/>
    <cellStyle name="Note 8 4 2 3 2" xfId="1541"/>
    <cellStyle name="Note 8 4 2 4" xfId="1542"/>
    <cellStyle name="Note 8 4 3" xfId="1543"/>
    <cellStyle name="Note 8 4 3 2" xfId="1544"/>
    <cellStyle name="Note 8 4 3 2 2" xfId="1545"/>
    <cellStyle name="Note 8 4 3 3" xfId="1546"/>
    <cellStyle name="Note 8 4 4" xfId="1547"/>
    <cellStyle name="Note 8 4 4 2" xfId="1548"/>
    <cellStyle name="Note 8 4 5" xfId="1549"/>
    <cellStyle name="Note 8 5" xfId="1550"/>
    <cellStyle name="Note 8 5 2" xfId="1551"/>
    <cellStyle name="Note 8 5 2 2" xfId="1552"/>
    <cellStyle name="Note 8 5 2 2 2" xfId="1553"/>
    <cellStyle name="Note 8 5 2 2 2 2" xfId="1554"/>
    <cellStyle name="Note 8 5 2 2 3" xfId="1555"/>
    <cellStyle name="Note 8 5 2 3" xfId="1556"/>
    <cellStyle name="Note 8 5 2 3 2" xfId="1557"/>
    <cellStyle name="Note 8 5 2 4" xfId="1558"/>
    <cellStyle name="Note 8 5 3" xfId="1559"/>
    <cellStyle name="Note 8 5 3 2" xfId="1560"/>
    <cellStyle name="Note 8 5 3 2 2" xfId="1561"/>
    <cellStyle name="Note 8 5 3 3" xfId="1562"/>
    <cellStyle name="Note 8 5 4" xfId="1563"/>
    <cellStyle name="Note 8 5 4 2" xfId="1564"/>
    <cellStyle name="Note 8 5 5" xfId="1565"/>
    <cellStyle name="Note 8 6" xfId="1566"/>
    <cellStyle name="Note 8 6 2" xfId="1567"/>
    <cellStyle name="Note 8 6 2 2" xfId="1568"/>
    <cellStyle name="Note 8 6 2 2 2" xfId="1569"/>
    <cellStyle name="Note 8 6 2 2 2 2" xfId="1570"/>
    <cellStyle name="Note 8 6 2 2 3" xfId="1571"/>
    <cellStyle name="Note 8 6 2 3" xfId="1572"/>
    <cellStyle name="Note 8 6 2 3 2" xfId="1573"/>
    <cellStyle name="Note 8 6 2 4" xfId="1574"/>
    <cellStyle name="Note 8 6 3" xfId="1575"/>
    <cellStyle name="Note 8 6 3 2" xfId="1576"/>
    <cellStyle name="Note 8 6 3 2 2" xfId="1577"/>
    <cellStyle name="Note 8 6 3 3" xfId="1578"/>
    <cellStyle name="Note 8 6 4" xfId="1579"/>
    <cellStyle name="Note 8 6 4 2" xfId="1580"/>
    <cellStyle name="Note 8 6 5" xfId="1581"/>
    <cellStyle name="Note 8 7" xfId="1582"/>
    <cellStyle name="Note 8 7 2" xfId="1583"/>
    <cellStyle name="Note 8 7 2 2" xfId="1584"/>
    <cellStyle name="Note 8 7 2 2 2" xfId="1585"/>
    <cellStyle name="Note 8 7 2 2 2 2" xfId="1586"/>
    <cellStyle name="Note 8 7 2 2 3" xfId="1587"/>
    <cellStyle name="Note 8 7 2 3" xfId="1588"/>
    <cellStyle name="Note 8 7 2 3 2" xfId="1589"/>
    <cellStyle name="Note 8 7 2 4" xfId="1590"/>
    <cellStyle name="Note 8 7 3" xfId="1591"/>
    <cellStyle name="Note 8 7 3 2" xfId="1592"/>
    <cellStyle name="Note 8 7 3 2 2" xfId="1593"/>
    <cellStyle name="Note 8 7 3 3" xfId="1594"/>
    <cellStyle name="Note 8 7 4" xfId="1595"/>
    <cellStyle name="Note 8 7 4 2" xfId="1596"/>
    <cellStyle name="Note 8 7 5" xfId="1597"/>
    <cellStyle name="Note 8 8" xfId="1598"/>
    <cellStyle name="Note 8 8 2" xfId="1599"/>
    <cellStyle name="Note 8 8 2 2" xfId="1600"/>
    <cellStyle name="Note 8 8 2 2 2" xfId="1601"/>
    <cellStyle name="Note 8 8 2 2 2 2" xfId="1602"/>
    <cellStyle name="Note 8 8 2 2 3" xfId="1603"/>
    <cellStyle name="Note 8 8 2 3" xfId="1604"/>
    <cellStyle name="Note 8 8 2 3 2" xfId="1605"/>
    <cellStyle name="Note 8 8 2 4" xfId="1606"/>
    <cellStyle name="Note 8 8 3" xfId="1607"/>
    <cellStyle name="Note 8 8 3 2" xfId="1608"/>
    <cellStyle name="Note 8 8 3 2 2" xfId="1609"/>
    <cellStyle name="Note 8 8 3 3" xfId="1610"/>
    <cellStyle name="Note 8 8 4" xfId="1611"/>
    <cellStyle name="Note 8 8 4 2" xfId="1612"/>
    <cellStyle name="Note 8 8 5" xfId="1613"/>
    <cellStyle name="Note 9 2" xfId="1614"/>
    <cellStyle name="Note 9 2 2" xfId="1615"/>
    <cellStyle name="Note 9 2 2 2" xfId="1616"/>
    <cellStyle name="Note 9 2 2 2 2" xfId="1617"/>
    <cellStyle name="Note 9 2 2 2 2 2" xfId="1618"/>
    <cellStyle name="Note 9 2 2 2 3" xfId="1619"/>
    <cellStyle name="Note 9 2 2 3" xfId="1620"/>
    <cellStyle name="Note 9 2 2 3 2" xfId="1621"/>
    <cellStyle name="Note 9 2 2 4" xfId="1622"/>
    <cellStyle name="Note 9 2 3" xfId="1623"/>
    <cellStyle name="Note 9 2 3 2" xfId="1624"/>
    <cellStyle name="Note 9 2 3 2 2" xfId="1625"/>
    <cellStyle name="Note 9 2 3 3" xfId="1626"/>
    <cellStyle name="Note 9 2 4" xfId="1627"/>
    <cellStyle name="Note 9 2 4 2" xfId="1628"/>
    <cellStyle name="Note 9 2 5" xfId="1629"/>
    <cellStyle name="Note 9 3" xfId="1630"/>
    <cellStyle name="Note 9 3 2" xfId="1631"/>
    <cellStyle name="Note 9 3 2 2" xfId="1632"/>
    <cellStyle name="Note 9 3 2 2 2" xfId="1633"/>
    <cellStyle name="Note 9 3 2 2 2 2" xfId="1634"/>
    <cellStyle name="Note 9 3 2 2 3" xfId="1635"/>
    <cellStyle name="Note 9 3 2 3" xfId="1636"/>
    <cellStyle name="Note 9 3 2 3 2" xfId="1637"/>
    <cellStyle name="Note 9 3 2 4" xfId="1638"/>
    <cellStyle name="Note 9 3 3" xfId="1639"/>
    <cellStyle name="Note 9 3 3 2" xfId="1640"/>
    <cellStyle name="Note 9 3 3 2 2" xfId="1641"/>
    <cellStyle name="Note 9 3 3 3" xfId="1642"/>
    <cellStyle name="Note 9 3 4" xfId="1643"/>
    <cellStyle name="Note 9 3 4 2" xfId="1644"/>
    <cellStyle name="Note 9 3 5" xfId="1645"/>
    <cellStyle name="Note 9 4" xfId="1646"/>
    <cellStyle name="Note 9 4 2" xfId="1647"/>
    <cellStyle name="Note 9 4 2 2" xfId="1648"/>
    <cellStyle name="Note 9 4 2 2 2" xfId="1649"/>
    <cellStyle name="Note 9 4 2 2 2 2" xfId="1650"/>
    <cellStyle name="Note 9 4 2 2 3" xfId="1651"/>
    <cellStyle name="Note 9 4 2 3" xfId="1652"/>
    <cellStyle name="Note 9 4 2 3 2" xfId="1653"/>
    <cellStyle name="Note 9 4 2 4" xfId="1654"/>
    <cellStyle name="Note 9 4 3" xfId="1655"/>
    <cellStyle name="Note 9 4 3 2" xfId="1656"/>
    <cellStyle name="Note 9 4 3 2 2" xfId="1657"/>
    <cellStyle name="Note 9 4 3 3" xfId="1658"/>
    <cellStyle name="Note 9 4 4" xfId="1659"/>
    <cellStyle name="Note 9 4 4 2" xfId="1660"/>
    <cellStyle name="Note 9 4 5" xfId="1661"/>
    <cellStyle name="Note 9 5" xfId="1662"/>
    <cellStyle name="Note 9 5 2" xfId="1663"/>
    <cellStyle name="Note 9 5 2 2" xfId="1664"/>
    <cellStyle name="Note 9 5 2 2 2" xfId="1665"/>
    <cellStyle name="Note 9 5 2 2 2 2" xfId="1666"/>
    <cellStyle name="Note 9 5 2 2 3" xfId="1667"/>
    <cellStyle name="Note 9 5 2 3" xfId="1668"/>
    <cellStyle name="Note 9 5 2 3 2" xfId="1669"/>
    <cellStyle name="Note 9 5 2 4" xfId="1670"/>
    <cellStyle name="Note 9 5 3" xfId="1671"/>
    <cellStyle name="Note 9 5 3 2" xfId="1672"/>
    <cellStyle name="Note 9 5 3 2 2" xfId="1673"/>
    <cellStyle name="Note 9 5 3 3" xfId="1674"/>
    <cellStyle name="Note 9 5 4" xfId="1675"/>
    <cellStyle name="Note 9 5 4 2" xfId="1676"/>
    <cellStyle name="Note 9 5 5" xfId="1677"/>
    <cellStyle name="Note 9 6" xfId="1678"/>
    <cellStyle name="Note 9 6 2" xfId="1679"/>
    <cellStyle name="Note 9 6 2 2" xfId="1680"/>
    <cellStyle name="Note 9 6 2 2 2" xfId="1681"/>
    <cellStyle name="Note 9 6 2 2 2 2" xfId="1682"/>
    <cellStyle name="Note 9 6 2 2 3" xfId="1683"/>
    <cellStyle name="Note 9 6 2 3" xfId="1684"/>
    <cellStyle name="Note 9 6 2 3 2" xfId="1685"/>
    <cellStyle name="Note 9 6 2 4" xfId="1686"/>
    <cellStyle name="Note 9 6 3" xfId="1687"/>
    <cellStyle name="Note 9 6 3 2" xfId="1688"/>
    <cellStyle name="Note 9 6 3 2 2" xfId="1689"/>
    <cellStyle name="Note 9 6 3 3" xfId="1690"/>
    <cellStyle name="Note 9 6 4" xfId="1691"/>
    <cellStyle name="Note 9 6 4 2" xfId="1692"/>
    <cellStyle name="Note 9 6 5" xfId="1693"/>
    <cellStyle name="Note 9 7" xfId="1694"/>
    <cellStyle name="Note 9 7 2" xfId="1695"/>
    <cellStyle name="Note 9 7 2 2" xfId="1696"/>
    <cellStyle name="Note 9 7 2 2 2" xfId="1697"/>
    <cellStyle name="Note 9 7 2 2 2 2" xfId="1698"/>
    <cellStyle name="Note 9 7 2 2 3" xfId="1699"/>
    <cellStyle name="Note 9 7 2 3" xfId="1700"/>
    <cellStyle name="Note 9 7 2 3 2" xfId="1701"/>
    <cellStyle name="Note 9 7 2 4" xfId="1702"/>
    <cellStyle name="Note 9 7 3" xfId="1703"/>
    <cellStyle name="Note 9 7 3 2" xfId="1704"/>
    <cellStyle name="Note 9 7 3 2 2" xfId="1705"/>
    <cellStyle name="Note 9 7 3 3" xfId="1706"/>
    <cellStyle name="Note 9 7 4" xfId="1707"/>
    <cellStyle name="Note 9 7 4 2" xfId="1708"/>
    <cellStyle name="Note 9 7 5" xfId="1709"/>
    <cellStyle name="Note 9 8" xfId="1710"/>
    <cellStyle name="Note 9 8 2" xfId="1711"/>
    <cellStyle name="Note 9 8 2 2" xfId="1712"/>
    <cellStyle name="Note 9 8 2 2 2" xfId="1713"/>
    <cellStyle name="Note 9 8 2 2 2 2" xfId="1714"/>
    <cellStyle name="Note 9 8 2 2 3" xfId="1715"/>
    <cellStyle name="Note 9 8 2 3" xfId="1716"/>
    <cellStyle name="Note 9 8 2 3 2" xfId="1717"/>
    <cellStyle name="Note 9 8 2 4" xfId="1718"/>
    <cellStyle name="Note 9 8 3" xfId="1719"/>
    <cellStyle name="Note 9 8 3 2" xfId="1720"/>
    <cellStyle name="Note 9 8 3 2 2" xfId="1721"/>
    <cellStyle name="Note 9 8 3 3" xfId="1722"/>
    <cellStyle name="Note 9 8 4" xfId="1723"/>
    <cellStyle name="Note 9 8 4 2" xfId="1724"/>
    <cellStyle name="Note 9 8 5" xfId="1725"/>
    <cellStyle name="Output 2" xfId="1726"/>
    <cellStyle name="Összesen" xfId="20" builtinId="25" customBuiltin="1"/>
    <cellStyle name="Percent 2" xfId="1727"/>
    <cellStyle name="Percent 2 2" xfId="1728"/>
    <cellStyle name="Percent 2 2 2" xfId="1729"/>
    <cellStyle name="Percent 2 2 2 2" xfId="1730"/>
    <cellStyle name="Percent 2 2 2 2 2" xfId="1731"/>
    <cellStyle name="Percent 2 2 2 2 3" xfId="1732"/>
    <cellStyle name="Percent 2 2 2 3" xfId="1733"/>
    <cellStyle name="Percent 2 2 2 3 2" xfId="1734"/>
    <cellStyle name="Percent 2 2 2 3 3" xfId="1735"/>
    <cellStyle name="Percent 2 2 2 4" xfId="1736"/>
    <cellStyle name="Percent 2 2 2 4 2" xfId="1737"/>
    <cellStyle name="Percent 2 2 2 4 3" xfId="1738"/>
    <cellStyle name="Percent 2 2 2 5" xfId="1739"/>
    <cellStyle name="Percent 2 2 2 5 2" xfId="1740"/>
    <cellStyle name="Percent 2 2 2 6" xfId="1741"/>
    <cellStyle name="Percent 2 2 2 7" xfId="1742"/>
    <cellStyle name="Percent 2 2 3" xfId="1743"/>
    <cellStyle name="Percent 2 2 3 2" xfId="1744"/>
    <cellStyle name="Percent 2 2 3 3" xfId="1745"/>
    <cellStyle name="Percent 2 2 4" xfId="1746"/>
    <cellStyle name="Percent 2 2 5" xfId="1747"/>
    <cellStyle name="Percent 2 2 6" xfId="1748"/>
    <cellStyle name="Percent 2 3" xfId="1749"/>
    <cellStyle name="Percent 2 3 2" xfId="1750"/>
    <cellStyle name="Percent 2 3 2 2" xfId="1751"/>
    <cellStyle name="Percent 2 3 2 3" xfId="1752"/>
    <cellStyle name="Percent 2 3 3" xfId="1753"/>
    <cellStyle name="Percent 2 3 3 2" xfId="1754"/>
    <cellStyle name="Percent 2 3 3 3" xfId="1755"/>
    <cellStyle name="Percent 2 3 4" xfId="1756"/>
    <cellStyle name="Percent 2 3 4 2" xfId="1757"/>
    <cellStyle name="Percent 2 3 4 3" xfId="1758"/>
    <cellStyle name="Percent 2 3 5" xfId="1759"/>
    <cellStyle name="Percent 2 3 5 2" xfId="1760"/>
    <cellStyle name="Percent 2 3 6" xfId="1761"/>
    <cellStyle name="Percent 2 3 7" xfId="1762"/>
    <cellStyle name="Percent 2 4" xfId="1763"/>
    <cellStyle name="Percent 2 5" xfId="1764"/>
    <cellStyle name="Percent 3" xfId="1765"/>
    <cellStyle name="Percent 3 2" xfId="1766"/>
    <cellStyle name="Percent 4" xfId="1767"/>
    <cellStyle name="Prozent_SubCatperStud" xfId="1768"/>
    <cellStyle name="Rossz" xfId="11" builtinId="27" customBuiltin="1"/>
    <cellStyle name="row" xfId="1769"/>
    <cellStyle name="RowCodes" xfId="1770"/>
    <cellStyle name="Row-Col Headings" xfId="1771"/>
    <cellStyle name="RowTitles" xfId="1772"/>
    <cellStyle name="RowTitles1-Detail" xfId="1773"/>
    <cellStyle name="RowTitles-Col2" xfId="1774"/>
    <cellStyle name="RowTitles-Detail" xfId="1775"/>
    <cellStyle name="Semleges" xfId="12" builtinId="28" customBuiltin="1"/>
    <cellStyle name="Standard_Info" xfId="1776"/>
    <cellStyle name="Számítás" xfId="15" builtinId="22" customBuiltin="1"/>
    <cellStyle name="Table No." xfId="1777"/>
    <cellStyle name="Table Title" xfId="1778"/>
    <cellStyle name="temp" xfId="1779"/>
    <cellStyle name="title1" xfId="1780"/>
    <cellStyle name="Total 2" xfId="1781"/>
    <cellStyle name="Warning Text 2" xfId="1782"/>
  </cellStyles>
  <dxfs count="0"/>
  <tableStyles count="0" defaultTableStyle="TableStyleMedium2" defaultPivotStyle="PivotStyleLight16"/>
  <colors>
    <mruColors>
      <color rgb="FFC00000"/>
      <color rgb="FF232157"/>
      <color rgb="FFFFCCCC"/>
      <color rgb="FFFF9999"/>
      <color rgb="FFF67676"/>
      <color rgb="FF78A3D5"/>
      <color rgb="FF2E75B6"/>
      <color rgb="FFAC9F70"/>
      <color rgb="FFAF9F70"/>
      <color rgb="FF7C7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3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chartsheet" Target="chartsheets/sheet12.xml"/><Relationship Id="rId28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91368440103791E-2"/>
          <c:y val="8.0018430298093621E-2"/>
          <c:w val="0.89741726311979242"/>
          <c:h val="0.701191880795464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'IV.78 d'!$C$12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232157">
                <a:alpha val="70000"/>
              </a:srgb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C7148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87-478C-8D6D-0BFEEB49BAD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87-478C-8D6D-0BFEEB49BAD1}"/>
              </c:ext>
            </c:extLst>
          </c:dPt>
          <c:dPt>
            <c:idx val="4"/>
            <c:invertIfNegative val="0"/>
            <c:bubble3D val="0"/>
            <c:spPr>
              <a:solidFill>
                <a:srgbClr val="7C7148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87-478C-8D6D-0BFEEB49BAD1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87-478C-8D6D-0BFEEB49BAD1}"/>
              </c:ext>
            </c:extLst>
          </c:dPt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d'!$C$13:$C$18</c:f>
              <c:numCache>
                <c:formatCode>0.0</c:formatCode>
                <c:ptCount val="6"/>
                <c:pt idx="0" formatCode="#\ ##0.0">
                  <c:v>62.5</c:v>
                </c:pt>
                <c:pt idx="1">
                  <c:v>61.166666666666664</c:v>
                </c:pt>
                <c:pt idx="2" formatCode="#\ ##0.0">
                  <c:v>54.3</c:v>
                </c:pt>
                <c:pt idx="3" formatCode="#\ ##0.0">
                  <c:v>61.1</c:v>
                </c:pt>
                <c:pt idx="4">
                  <c:v>58.133333333333333</c:v>
                </c:pt>
                <c:pt idx="5" formatCode="#\ ##0.0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787-478C-8D6D-0BFEEB49BAD1}"/>
            </c:ext>
          </c:extLst>
        </c:ser>
        <c:ser>
          <c:idx val="2"/>
          <c:order val="1"/>
          <c:tx>
            <c:strRef>
              <c:f>'IV.78 d'!$D$12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232157">
                <a:alpha val="73000"/>
              </a:srgb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32157">
                  <a:alpha val="73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B1E-421B-8602-D7D3A6F25E98}"/>
              </c:ext>
            </c:extLst>
          </c:dPt>
          <c:dPt>
            <c:idx val="1"/>
            <c:invertIfNegative val="0"/>
            <c:bubble3D val="0"/>
            <c:spPr>
              <a:solidFill>
                <a:srgbClr val="7C7148">
                  <a:alpha val="73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787-478C-8D6D-0BFEEB49BAD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>
                  <a:alpha val="73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787-478C-8D6D-0BFEEB49BAD1}"/>
              </c:ext>
            </c:extLst>
          </c:dPt>
          <c:dPt>
            <c:idx val="4"/>
            <c:invertIfNegative val="0"/>
            <c:bubble3D val="0"/>
            <c:spPr>
              <a:solidFill>
                <a:srgbClr val="7C7148">
                  <a:alpha val="73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787-478C-8D6D-0BFEEB49BAD1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>
                  <a:alpha val="73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787-478C-8D6D-0BFEEB49BAD1}"/>
              </c:ext>
            </c:extLst>
          </c:dPt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d'!$D$13:$D$18</c:f>
              <c:numCache>
                <c:formatCode>0.0</c:formatCode>
                <c:ptCount val="6"/>
                <c:pt idx="0" formatCode="#\ ##0.0">
                  <c:v>62.5</c:v>
                </c:pt>
                <c:pt idx="1">
                  <c:v>59.133333333333333</c:v>
                </c:pt>
                <c:pt idx="2" formatCode="#\ ##0.0">
                  <c:v>57.2</c:v>
                </c:pt>
                <c:pt idx="3" formatCode="#\ ##0.0">
                  <c:v>61.8</c:v>
                </c:pt>
                <c:pt idx="4">
                  <c:v>56.933333333333337</c:v>
                </c:pt>
                <c:pt idx="5" formatCode="#\ ##0.0">
                  <c:v>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787-478C-8D6D-0BFEEB49BAD1}"/>
            </c:ext>
          </c:extLst>
        </c:ser>
        <c:ser>
          <c:idx val="3"/>
          <c:order val="2"/>
          <c:tx>
            <c:strRef>
              <c:f>'IV.78 d'!$E$12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232157">
                <a:alpha val="76000"/>
              </a:srgb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C7148">
                  <a:alpha val="76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787-478C-8D6D-0BFEEB49BAD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>
                  <a:alpha val="76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787-478C-8D6D-0BFEEB49BAD1}"/>
              </c:ext>
            </c:extLst>
          </c:dPt>
          <c:dPt>
            <c:idx val="4"/>
            <c:invertIfNegative val="0"/>
            <c:bubble3D val="0"/>
            <c:spPr>
              <a:solidFill>
                <a:srgbClr val="7C7148">
                  <a:alpha val="76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787-478C-8D6D-0BFEEB49BAD1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>
                  <a:alpha val="76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787-478C-8D6D-0BFEEB49BAD1}"/>
              </c:ext>
            </c:extLst>
          </c:dPt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d'!$E$13:$E$18</c:f>
              <c:numCache>
                <c:formatCode>0.0</c:formatCode>
                <c:ptCount val="6"/>
                <c:pt idx="0" formatCode="#\ ##0.0">
                  <c:v>62.6</c:v>
                </c:pt>
                <c:pt idx="1">
                  <c:v>60.300000000000004</c:v>
                </c:pt>
                <c:pt idx="2" formatCode="#\ ##0.0">
                  <c:v>57.8</c:v>
                </c:pt>
                <c:pt idx="3" formatCode="#\ ##0.0">
                  <c:v>61.7</c:v>
                </c:pt>
                <c:pt idx="4">
                  <c:v>58.199999999999996</c:v>
                </c:pt>
                <c:pt idx="5" formatCode="#\ ##0.0">
                  <c:v>55.1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787-478C-8D6D-0BFEEB49BAD1}"/>
            </c:ext>
          </c:extLst>
        </c:ser>
        <c:ser>
          <c:idx val="4"/>
          <c:order val="3"/>
          <c:tx>
            <c:strRef>
              <c:f>'IV.78 d'!$F$12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232157">
                <a:alpha val="79000"/>
              </a:srgb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C7148">
                  <a:alpha val="79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8787-478C-8D6D-0BFEEB49BAD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>
                  <a:alpha val="79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787-478C-8D6D-0BFEEB49BAD1}"/>
              </c:ext>
            </c:extLst>
          </c:dPt>
          <c:dPt>
            <c:idx val="4"/>
            <c:invertIfNegative val="0"/>
            <c:bubble3D val="0"/>
            <c:spPr>
              <a:solidFill>
                <a:srgbClr val="7C7148">
                  <a:alpha val="79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8787-478C-8D6D-0BFEEB49BAD1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>
                  <a:alpha val="79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8787-478C-8D6D-0BFEEB49BAD1}"/>
              </c:ext>
            </c:extLst>
          </c:dPt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d'!$F$13:$F$18</c:f>
              <c:numCache>
                <c:formatCode>0.0</c:formatCode>
                <c:ptCount val="6"/>
                <c:pt idx="0" formatCode="#\ ##0.0">
                  <c:v>62.2</c:v>
                </c:pt>
                <c:pt idx="1">
                  <c:v>59.633333333333333</c:v>
                </c:pt>
                <c:pt idx="2" formatCode="#\ ##0.0">
                  <c:v>58.2</c:v>
                </c:pt>
                <c:pt idx="3" formatCode="#\ ##0.0">
                  <c:v>61.1</c:v>
                </c:pt>
                <c:pt idx="4">
                  <c:v>57.333333333333336</c:v>
                </c:pt>
                <c:pt idx="5" formatCode="#\ ##0.0">
                  <c:v>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8787-478C-8D6D-0BFEEB49BAD1}"/>
            </c:ext>
          </c:extLst>
        </c:ser>
        <c:ser>
          <c:idx val="5"/>
          <c:order val="4"/>
          <c:tx>
            <c:strRef>
              <c:f>'IV.78 d'!$G$12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232157">
                <a:alpha val="82000"/>
              </a:srgb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C7148">
                  <a:alpha val="82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787-478C-8D6D-0BFEEB49BAD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>
                  <a:alpha val="82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8787-478C-8D6D-0BFEEB49BAD1}"/>
              </c:ext>
            </c:extLst>
          </c:dPt>
          <c:dPt>
            <c:idx val="4"/>
            <c:invertIfNegative val="0"/>
            <c:bubble3D val="0"/>
            <c:spPr>
              <a:solidFill>
                <a:srgbClr val="7C7148">
                  <a:alpha val="82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8787-478C-8D6D-0BFEEB49BAD1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>
                  <a:alpha val="82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8787-478C-8D6D-0BFEEB49BAD1}"/>
              </c:ext>
            </c:extLst>
          </c:dPt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d'!$G$13:$G$18</c:f>
              <c:numCache>
                <c:formatCode>0.0</c:formatCode>
                <c:ptCount val="6"/>
                <c:pt idx="0" formatCode="#\ ##0.0">
                  <c:v>62</c:v>
                </c:pt>
                <c:pt idx="1">
                  <c:v>59.266666666666673</c:v>
                </c:pt>
                <c:pt idx="2" formatCode="#\ ##0.0">
                  <c:v>58.2</c:v>
                </c:pt>
                <c:pt idx="3" formatCode="#\ ##0.0">
                  <c:v>61.3</c:v>
                </c:pt>
                <c:pt idx="4">
                  <c:v>57.266666666666673</c:v>
                </c:pt>
                <c:pt idx="5" formatCode="#\ ##0.0">
                  <c:v>55.9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8787-478C-8D6D-0BFEEB49BAD1}"/>
            </c:ext>
          </c:extLst>
        </c:ser>
        <c:ser>
          <c:idx val="6"/>
          <c:order val="5"/>
          <c:tx>
            <c:strRef>
              <c:f>'IV.78 d'!$H$12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232157">
                <a:alpha val="85000"/>
              </a:srgb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C7148">
                  <a:alpha val="85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8787-478C-8D6D-0BFEEB49BAD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8787-478C-8D6D-0BFEEB49BAD1}"/>
              </c:ext>
            </c:extLst>
          </c:dPt>
          <c:dPt>
            <c:idx val="4"/>
            <c:invertIfNegative val="0"/>
            <c:bubble3D val="0"/>
            <c:spPr>
              <a:solidFill>
                <a:srgbClr val="7C7148">
                  <a:alpha val="85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8787-478C-8D6D-0BFEEB49BAD1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8787-478C-8D6D-0BFEEB49BAD1}"/>
              </c:ext>
            </c:extLst>
          </c:dPt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d'!$H$13:$H$18</c:f>
              <c:numCache>
                <c:formatCode>0.0</c:formatCode>
                <c:ptCount val="6"/>
                <c:pt idx="0" formatCode="#\ ##0.0">
                  <c:v>62.6</c:v>
                </c:pt>
                <c:pt idx="1">
                  <c:v>59.6</c:v>
                </c:pt>
                <c:pt idx="2" formatCode="#\ ##0.0">
                  <c:v>58.6</c:v>
                </c:pt>
                <c:pt idx="3" formatCode="#\ ##0.0">
                  <c:v>61.8</c:v>
                </c:pt>
                <c:pt idx="4">
                  <c:v>57.699999999999996</c:v>
                </c:pt>
                <c:pt idx="5" formatCode="#\ ##0.0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8787-478C-8D6D-0BFEEB49BAD1}"/>
            </c:ext>
          </c:extLst>
        </c:ser>
        <c:ser>
          <c:idx val="7"/>
          <c:order val="6"/>
          <c:tx>
            <c:strRef>
              <c:f>'IV.78 d'!$I$12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232157">
                <a:alpha val="88000"/>
              </a:srgb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C7148">
                  <a:alpha val="88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8787-478C-8D6D-0BFEEB49BAD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>
                  <a:alpha val="88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8787-478C-8D6D-0BFEEB49BAD1}"/>
              </c:ext>
            </c:extLst>
          </c:dPt>
          <c:dPt>
            <c:idx val="4"/>
            <c:invertIfNegative val="0"/>
            <c:bubble3D val="0"/>
            <c:spPr>
              <a:solidFill>
                <a:srgbClr val="7C7148">
                  <a:alpha val="88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8787-478C-8D6D-0BFEEB49BAD1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>
                  <a:alpha val="88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8787-478C-8D6D-0BFEEB49BAD1}"/>
              </c:ext>
            </c:extLst>
          </c:dPt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d'!$I$13:$I$18</c:f>
              <c:numCache>
                <c:formatCode>0.0</c:formatCode>
                <c:ptCount val="6"/>
                <c:pt idx="0" formatCode="#\ ##0.0">
                  <c:v>62.1</c:v>
                </c:pt>
                <c:pt idx="1">
                  <c:v>59.733333333333327</c:v>
                </c:pt>
                <c:pt idx="2" formatCode="#\ ##0.0">
                  <c:v>59.1</c:v>
                </c:pt>
                <c:pt idx="3" formatCode="#\ ##0.0">
                  <c:v>61.7</c:v>
                </c:pt>
                <c:pt idx="4">
                  <c:v>57.800000000000004</c:v>
                </c:pt>
                <c:pt idx="5" formatCode="#\ ##0.0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8787-478C-8D6D-0BFEEB49BAD1}"/>
            </c:ext>
          </c:extLst>
        </c:ser>
        <c:ser>
          <c:idx val="8"/>
          <c:order val="7"/>
          <c:tx>
            <c:strRef>
              <c:f>'IV.78 d'!$J$12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232157">
                <a:alpha val="91000"/>
              </a:srgb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C7148">
                  <a:alpha val="91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8787-478C-8D6D-0BFEEB49BAD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>
                  <a:alpha val="91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8787-478C-8D6D-0BFEEB49BAD1}"/>
              </c:ext>
            </c:extLst>
          </c:dPt>
          <c:dPt>
            <c:idx val="4"/>
            <c:invertIfNegative val="0"/>
            <c:bubble3D val="0"/>
            <c:spPr>
              <a:solidFill>
                <a:srgbClr val="7C7148">
                  <a:alpha val="91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8787-478C-8D6D-0BFEEB49BAD1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>
                  <a:alpha val="91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8787-478C-8D6D-0BFEEB49BAD1}"/>
              </c:ext>
            </c:extLst>
          </c:dPt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d'!$J$13:$J$18</c:f>
              <c:numCache>
                <c:formatCode>0.0</c:formatCode>
                <c:ptCount val="6"/>
                <c:pt idx="0" formatCode="#\ ##0.0">
                  <c:v>62.1</c:v>
                </c:pt>
                <c:pt idx="1">
                  <c:v>60</c:v>
                </c:pt>
                <c:pt idx="2" formatCode="#\ ##0.0">
                  <c:v>60.5</c:v>
                </c:pt>
                <c:pt idx="3" formatCode="#\ ##0.0">
                  <c:v>61.5</c:v>
                </c:pt>
                <c:pt idx="4">
                  <c:v>58.266666666666673</c:v>
                </c:pt>
                <c:pt idx="5" formatCode="#\ ##0.0">
                  <c:v>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8787-478C-8D6D-0BFEEB49BAD1}"/>
            </c:ext>
          </c:extLst>
        </c:ser>
        <c:ser>
          <c:idx val="9"/>
          <c:order val="8"/>
          <c:tx>
            <c:strRef>
              <c:f>'IV.78 d'!$K$12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232157">
                <a:alpha val="94000"/>
              </a:srgb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C7148">
                  <a:alpha val="94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8787-478C-8D6D-0BFEEB49BAD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>
                  <a:alpha val="94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8787-478C-8D6D-0BFEEB49BAD1}"/>
              </c:ext>
            </c:extLst>
          </c:dPt>
          <c:dPt>
            <c:idx val="4"/>
            <c:invertIfNegative val="0"/>
            <c:bubble3D val="0"/>
            <c:spPr>
              <a:solidFill>
                <a:srgbClr val="7C7148">
                  <a:alpha val="94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8787-478C-8D6D-0BFEEB49BAD1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>
                  <a:alpha val="94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8787-478C-8D6D-0BFEEB49BAD1}"/>
              </c:ext>
            </c:extLst>
          </c:dPt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d'!$K$13:$K$18</c:f>
              <c:numCache>
                <c:formatCode>0.0</c:formatCode>
                <c:ptCount val="6"/>
                <c:pt idx="0" formatCode="#\ ##0.0">
                  <c:v>61.5</c:v>
                </c:pt>
                <c:pt idx="1">
                  <c:v>60.4</c:v>
                </c:pt>
                <c:pt idx="2" formatCode="#\ ##0.0">
                  <c:v>60.1</c:v>
                </c:pt>
                <c:pt idx="3" formatCode="#\ ##0.0">
                  <c:v>61.4</c:v>
                </c:pt>
                <c:pt idx="4">
                  <c:v>58.733333333333327</c:v>
                </c:pt>
                <c:pt idx="5" formatCode="#\ ##0.0">
                  <c:v>59.1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5-8787-478C-8D6D-0BFEEB49BAD1}"/>
            </c:ext>
          </c:extLst>
        </c:ser>
        <c:ser>
          <c:idx val="10"/>
          <c:order val="9"/>
          <c:tx>
            <c:strRef>
              <c:f>'IV.78 d'!$L$12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232157">
                <a:alpha val="97000"/>
              </a:srgb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C7148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8787-478C-8D6D-0BFEEB49BAD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8787-478C-8D6D-0BFEEB49BAD1}"/>
              </c:ext>
            </c:extLst>
          </c:dPt>
          <c:dPt>
            <c:idx val="4"/>
            <c:invertIfNegative val="0"/>
            <c:bubble3D val="0"/>
            <c:spPr>
              <a:solidFill>
                <a:srgbClr val="7C7148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8787-478C-8D6D-0BFEEB49BAD1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8787-478C-8D6D-0BFEEB49BAD1}"/>
              </c:ext>
            </c:extLst>
          </c:dPt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d'!$L$13:$L$18</c:f>
              <c:numCache>
                <c:formatCode>0.0</c:formatCode>
                <c:ptCount val="6"/>
                <c:pt idx="0" formatCode="#\ ##0.0">
                  <c:v>61.8</c:v>
                </c:pt>
                <c:pt idx="1">
                  <c:v>60.766666666666673</c:v>
                </c:pt>
                <c:pt idx="2" formatCode="#\ ##0.0">
                  <c:v>60.8</c:v>
                </c:pt>
                <c:pt idx="3" formatCode="#\ ##0.0">
                  <c:v>61.4</c:v>
                </c:pt>
                <c:pt idx="4">
                  <c:v>59.566666666666663</c:v>
                </c:pt>
                <c:pt idx="5" formatCode="#\ ##0.0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E-8787-478C-8D6D-0BFEEB49BAD1}"/>
            </c:ext>
          </c:extLst>
        </c:ser>
        <c:ser>
          <c:idx val="0"/>
          <c:order val="10"/>
          <c:tx>
            <c:strRef>
              <c:f>'IV.78 d'!$M$12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C714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EB1E-421B-8602-D7D3A6F25E98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EB1E-421B-8602-D7D3A6F25E98}"/>
              </c:ext>
            </c:extLst>
          </c:dPt>
          <c:dPt>
            <c:idx val="3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725A-43ED-84A0-CF110A0C3DCA}"/>
              </c:ext>
            </c:extLst>
          </c:dPt>
          <c:dPt>
            <c:idx val="4"/>
            <c:invertIfNegative val="0"/>
            <c:bubble3D val="0"/>
            <c:spPr>
              <a:solidFill>
                <a:srgbClr val="7C714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EB1E-421B-8602-D7D3A6F25E98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EB1E-421B-8602-D7D3A6F25E98}"/>
              </c:ext>
            </c:extLst>
          </c:dPt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d'!$M$13:$M$18</c:f>
              <c:numCache>
                <c:formatCode>0.0</c:formatCode>
                <c:ptCount val="6"/>
                <c:pt idx="0" formatCode="#\ ##0.0">
                  <c:v>63.3</c:v>
                </c:pt>
                <c:pt idx="1">
                  <c:v>60.666666666666664</c:v>
                </c:pt>
                <c:pt idx="2" formatCode="#\ ##0.0">
                  <c:v>60.1</c:v>
                </c:pt>
                <c:pt idx="3" formatCode="#\ ##0.0">
                  <c:v>62.6</c:v>
                </c:pt>
                <c:pt idx="4">
                  <c:v>59.1</c:v>
                </c:pt>
                <c:pt idx="5" formatCode="#\ ##0.0">
                  <c:v>58.2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F-8787-478C-8D6D-0BFEEB49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98720"/>
        <c:axId val="54000256"/>
      </c:barChart>
      <c:lineChart>
        <c:grouping val="standard"/>
        <c:varyColors val="0"/>
        <c:ser>
          <c:idx val="11"/>
          <c:order val="11"/>
          <c:tx>
            <c:strRef>
              <c:f>'IV.78 d'!$N$12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multiLvlStrRef>
              <c:f>'IV.78 d'!$A$13:$B$18</c:f>
              <c:multiLvlStrCache>
                <c:ptCount val="6"/>
                <c:lvl>
                  <c:pt idx="0">
                    <c:v>EU átlag</c:v>
                  </c:pt>
                  <c:pt idx="1">
                    <c:v>V3 átlag</c:v>
                  </c:pt>
                  <c:pt idx="2">
                    <c:v>Magyarország</c:v>
                  </c:pt>
                  <c:pt idx="3">
                    <c:v>EU átlag</c:v>
                  </c:pt>
                  <c:pt idx="4">
                    <c:v>V3 átlag</c:v>
                  </c:pt>
                  <c:pt idx="5">
                    <c:v>Magyarország</c:v>
                  </c:pt>
                </c:lvl>
                <c:lvl>
                  <c:pt idx="0">
                    <c:v>Nők</c:v>
                  </c:pt>
                  <c:pt idx="3">
                    <c:v>Férfiak</c:v>
                  </c:pt>
                </c:lvl>
              </c:multiLvlStrCache>
            </c:multiLvlStrRef>
          </c:cat>
          <c:val>
            <c:numRef>
              <c:f>'IV.78 d'!$N$13:$N$18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725A-43ED-84A0-CF110A0C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5872"/>
        <c:axId val="54014336"/>
      </c:lineChart>
      <c:catAx>
        <c:axId val="5399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000256"/>
        <c:crosses val="autoZero"/>
        <c:auto val="1"/>
        <c:lblAlgn val="ctr"/>
        <c:lblOffset val="500"/>
        <c:noMultiLvlLbl val="0"/>
      </c:catAx>
      <c:valAx>
        <c:axId val="54000256"/>
        <c:scaling>
          <c:orientation val="minMax"/>
          <c:max val="64"/>
          <c:min val="48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3998720"/>
        <c:crosses val="autoZero"/>
        <c:crossBetween val="between"/>
      </c:valAx>
      <c:valAx>
        <c:axId val="54014336"/>
        <c:scaling>
          <c:orientation val="minMax"/>
          <c:max val="64"/>
          <c:min val="48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015872"/>
        <c:crosses val="max"/>
        <c:crossBetween val="between"/>
      </c:valAx>
      <c:catAx>
        <c:axId val="54015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014336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5.0932012088567256E-2"/>
          <c:w val="0.89726480416765919"/>
          <c:h val="0.64563606833741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'IV.87 d'!$B$12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33B-43BF-B7A2-E36F3BCF0FDD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3B-43BF-B7A2-E36F3BCF0FDD}"/>
              </c:ext>
            </c:extLst>
          </c:dPt>
          <c:cat>
            <c:strRef>
              <c:f>'IV.87 d'!$A$13:$A$33</c:f>
              <c:strCache>
                <c:ptCount val="21"/>
                <c:pt idx="0">
                  <c:v>Portugália</c:v>
                </c:pt>
                <c:pt idx="1">
                  <c:v>Észtország</c:v>
                </c:pt>
                <c:pt idx="2">
                  <c:v>Szlovákia</c:v>
                </c:pt>
                <c:pt idx="3">
                  <c:v>Szlovénia</c:v>
                </c:pt>
                <c:pt idx="4">
                  <c:v>Magyarország</c:v>
                </c:pt>
                <c:pt idx="5">
                  <c:v>Lettország</c:v>
                </c:pt>
                <c:pt idx="6">
                  <c:v>Luxemburg</c:v>
                </c:pt>
                <c:pt idx="7">
                  <c:v>Ciprus</c:v>
                </c:pt>
                <c:pt idx="8">
                  <c:v>Litvánia</c:v>
                </c:pt>
                <c:pt idx="9">
                  <c:v>Csehország</c:v>
                </c:pt>
                <c:pt idx="10">
                  <c:v>Ausztria</c:v>
                </c:pt>
                <c:pt idx="11">
                  <c:v>EU átlag</c:v>
                </c:pt>
                <c:pt idx="12">
                  <c:v>Franciaország</c:v>
                </c:pt>
                <c:pt idx="13">
                  <c:v>Spanyolország</c:v>
                </c:pt>
                <c:pt idx="14">
                  <c:v>Horvátország</c:v>
                </c:pt>
                <c:pt idx="15">
                  <c:v>Belgium</c:v>
                </c:pt>
                <c:pt idx="16">
                  <c:v>Olaszország</c:v>
                </c:pt>
                <c:pt idx="17">
                  <c:v>Németország</c:v>
                </c:pt>
                <c:pt idx="18">
                  <c:v>Málta</c:v>
                </c:pt>
                <c:pt idx="19">
                  <c:v>Egyesült Királyság</c:v>
                </c:pt>
                <c:pt idx="20">
                  <c:v>Írország</c:v>
                </c:pt>
              </c:strCache>
            </c:strRef>
          </c:cat>
          <c:val>
            <c:numRef>
              <c:f>'IV.87 d'!$B$13:$B$33</c:f>
              <c:numCache>
                <c:formatCode>#,##0.00</c:formatCode>
                <c:ptCount val="21"/>
                <c:pt idx="0">
                  <c:v>64.010000000000005</c:v>
                </c:pt>
                <c:pt idx="1">
                  <c:v>66.98</c:v>
                </c:pt>
                <c:pt idx="2">
                  <c:v>68.7</c:v>
                </c:pt>
                <c:pt idx="3">
                  <c:v>68.760000000000005</c:v>
                </c:pt>
                <c:pt idx="4">
                  <c:v>69.25</c:v>
                </c:pt>
                <c:pt idx="5">
                  <c:v>70.67</c:v>
                </c:pt>
                <c:pt idx="6">
                  <c:v>71.599999999999994</c:v>
                </c:pt>
                <c:pt idx="7">
                  <c:v>72.150000000000006</c:v>
                </c:pt>
                <c:pt idx="8">
                  <c:v>72.2</c:v>
                </c:pt>
                <c:pt idx="9">
                  <c:v>74.260000000000005</c:v>
                </c:pt>
                <c:pt idx="10">
                  <c:v>74.34</c:v>
                </c:pt>
                <c:pt idx="11">
                  <c:v>74.897000000000006</c:v>
                </c:pt>
                <c:pt idx="12">
                  <c:v>75.099999999999994</c:v>
                </c:pt>
                <c:pt idx="13">
                  <c:v>75.8</c:v>
                </c:pt>
                <c:pt idx="14">
                  <c:v>76.28</c:v>
                </c:pt>
                <c:pt idx="15">
                  <c:v>78.38</c:v>
                </c:pt>
                <c:pt idx="16">
                  <c:v>78.900000000000006</c:v>
                </c:pt>
                <c:pt idx="17">
                  <c:v>79.8</c:v>
                </c:pt>
                <c:pt idx="18">
                  <c:v>81.73</c:v>
                </c:pt>
                <c:pt idx="19">
                  <c:v>84.35</c:v>
                </c:pt>
                <c:pt idx="20">
                  <c:v>94.68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3B-43BF-B7A2-E36F3BCF0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3699024"/>
        <c:axId val="518405152"/>
      </c:barChart>
      <c:barChart>
        <c:barDir val="col"/>
        <c:grouping val="clustered"/>
        <c:varyColors val="0"/>
        <c:ser>
          <c:idx val="1"/>
          <c:order val="1"/>
          <c:tx>
            <c:strRef>
              <c:f>'IV.87 d'!$V$25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'IV.87 d'!$A$13:$A$33</c:f>
              <c:strCache>
                <c:ptCount val="21"/>
                <c:pt idx="0">
                  <c:v>Portugália</c:v>
                </c:pt>
                <c:pt idx="1">
                  <c:v>Észtország</c:v>
                </c:pt>
                <c:pt idx="2">
                  <c:v>Szlovákia</c:v>
                </c:pt>
                <c:pt idx="3">
                  <c:v>Szlovénia</c:v>
                </c:pt>
                <c:pt idx="4">
                  <c:v>Magyarország</c:v>
                </c:pt>
                <c:pt idx="5">
                  <c:v>Lettország</c:v>
                </c:pt>
                <c:pt idx="6">
                  <c:v>Luxemburg</c:v>
                </c:pt>
                <c:pt idx="7">
                  <c:v>Ciprus</c:v>
                </c:pt>
                <c:pt idx="8">
                  <c:v>Litvánia</c:v>
                </c:pt>
                <c:pt idx="9">
                  <c:v>Csehország</c:v>
                </c:pt>
                <c:pt idx="10">
                  <c:v>Ausztria</c:v>
                </c:pt>
                <c:pt idx="11">
                  <c:v>EU átlag</c:v>
                </c:pt>
                <c:pt idx="12">
                  <c:v>Franciaország</c:v>
                </c:pt>
                <c:pt idx="13">
                  <c:v>Spanyolország</c:v>
                </c:pt>
                <c:pt idx="14">
                  <c:v>Horvátország</c:v>
                </c:pt>
                <c:pt idx="15">
                  <c:v>Belgium</c:v>
                </c:pt>
                <c:pt idx="16">
                  <c:v>Olaszország</c:v>
                </c:pt>
                <c:pt idx="17">
                  <c:v>Németország</c:v>
                </c:pt>
                <c:pt idx="18">
                  <c:v>Málta</c:v>
                </c:pt>
                <c:pt idx="19">
                  <c:v>Egyesült Királyság</c:v>
                </c:pt>
                <c:pt idx="20">
                  <c:v>Írország</c:v>
                </c:pt>
              </c:strCache>
            </c:strRef>
          </c:cat>
          <c:val>
            <c:numRef>
              <c:f>'IV.87 d'!$V$26:$V$46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7-233B-43BF-B7A2-E36F3BCF0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968040"/>
        <c:axId val="529967056"/>
      </c:bar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00"/>
          <c:min val="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39704868147294E-2"/>
          <c:y val="8.0018831328788523E-2"/>
          <c:w val="0.92032059026370538"/>
          <c:h val="0.6842933652476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O_D1!$C$29:$C$30</c:f>
              <c:strCache>
                <c:ptCount val="2"/>
                <c:pt idx="0">
                  <c:v>EU átlag -</c:v>
                </c:pt>
                <c:pt idx="1">
                  <c:v>alapfokú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O_D1!$C$31:$C$73</c:f>
              <c:numCache>
                <c:formatCode>General</c:formatCode>
                <c:ptCount val="43"/>
                <c:pt idx="0">
                  <c:v>1.6</c:v>
                </c:pt>
                <c:pt idx="4" formatCode="0.0">
                  <c:v>1.5999999999999999</c:v>
                </c:pt>
                <c:pt idx="8" formatCode="0.0">
                  <c:v>1.65</c:v>
                </c:pt>
                <c:pt idx="12" formatCode="0.0">
                  <c:v>1.66</c:v>
                </c:pt>
                <c:pt idx="16" formatCode="0.0">
                  <c:v>1.69</c:v>
                </c:pt>
                <c:pt idx="20" formatCode="0.0">
                  <c:v>1.8</c:v>
                </c:pt>
                <c:pt idx="24" formatCode="0.0">
                  <c:v>1.79</c:v>
                </c:pt>
                <c:pt idx="28" formatCode="0.0">
                  <c:v>1.7599999999999998</c:v>
                </c:pt>
                <c:pt idx="32">
                  <c:v>1.68</c:v>
                </c:pt>
                <c:pt idx="36">
                  <c:v>1.67</c:v>
                </c:pt>
                <c:pt idx="4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1-47A8-A73B-03618A02EF8F}"/>
            </c:ext>
          </c:extLst>
        </c:ser>
        <c:ser>
          <c:idx val="1"/>
          <c:order val="1"/>
          <c:tx>
            <c:strRef>
              <c:f>O_D1!$D$29:$D$30</c:f>
              <c:strCache>
                <c:ptCount val="2"/>
                <c:pt idx="0">
                  <c:v>EU átlag -</c:v>
                </c:pt>
                <c:pt idx="1">
                  <c:v>középfokú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O_D1!$D$31:$D$73</c:f>
              <c:numCache>
                <c:formatCode>General</c:formatCode>
                <c:ptCount val="43"/>
                <c:pt idx="0">
                  <c:v>2.2000000000000002</c:v>
                </c:pt>
                <c:pt idx="4" formatCode="0.0">
                  <c:v>2.2000000000000002</c:v>
                </c:pt>
                <c:pt idx="8" formatCode="0.0">
                  <c:v>2.17</c:v>
                </c:pt>
                <c:pt idx="12" formatCode="0.0">
                  <c:v>2.17</c:v>
                </c:pt>
                <c:pt idx="16" formatCode="0.0">
                  <c:v>2.2200000000000002</c:v>
                </c:pt>
                <c:pt idx="20" formatCode="0.0">
                  <c:v>2.39</c:v>
                </c:pt>
                <c:pt idx="24" formatCode="0.0">
                  <c:v>2.37</c:v>
                </c:pt>
                <c:pt idx="28" formatCode="0.0">
                  <c:v>2.23</c:v>
                </c:pt>
                <c:pt idx="32">
                  <c:v>2.2000000000000002</c:v>
                </c:pt>
                <c:pt idx="36">
                  <c:v>2.19</c:v>
                </c:pt>
                <c:pt idx="4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1-47A8-A73B-03618A02EF8F}"/>
            </c:ext>
          </c:extLst>
        </c:ser>
        <c:ser>
          <c:idx val="2"/>
          <c:order val="2"/>
          <c:tx>
            <c:strRef>
              <c:f>O_D1!$E$29:$E$30</c:f>
              <c:strCache>
                <c:ptCount val="2"/>
                <c:pt idx="0">
                  <c:v>EU átlag -</c:v>
                </c:pt>
                <c:pt idx="1">
                  <c:v>felsőfokú</c:v>
                </c:pt>
              </c:strCache>
            </c:strRef>
          </c:tx>
          <c:spPr>
            <a:solidFill>
              <a:srgbClr val="CADFEE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O_D1!$E$31:$E$73</c:f>
              <c:numCache>
                <c:formatCode>General</c:formatCode>
                <c:ptCount val="43"/>
                <c:pt idx="0">
                  <c:v>1.1000000000000001</c:v>
                </c:pt>
                <c:pt idx="4" formatCode="0.0">
                  <c:v>1.1200000000000001</c:v>
                </c:pt>
                <c:pt idx="8" formatCode="0.0">
                  <c:v>1.1000000000000001</c:v>
                </c:pt>
                <c:pt idx="12" formatCode="0.0">
                  <c:v>1.1100000000000001</c:v>
                </c:pt>
                <c:pt idx="16" formatCode="0.0">
                  <c:v>1.1399999999999999</c:v>
                </c:pt>
                <c:pt idx="20" formatCode="0.0">
                  <c:v>1.21</c:v>
                </c:pt>
                <c:pt idx="24" formatCode="0.0">
                  <c:v>1.25</c:v>
                </c:pt>
                <c:pt idx="28" formatCode="0.0">
                  <c:v>1.27</c:v>
                </c:pt>
                <c:pt idx="32">
                  <c:v>1.2100000000000002</c:v>
                </c:pt>
                <c:pt idx="36">
                  <c:v>1.28</c:v>
                </c:pt>
                <c:pt idx="40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1-47A8-A73B-03618A02EF8F}"/>
            </c:ext>
          </c:extLst>
        </c:ser>
        <c:ser>
          <c:idx val="3"/>
          <c:order val="3"/>
          <c:tx>
            <c:strRef>
              <c:f>O_D1!$F$29:$F$30</c:f>
              <c:strCache>
                <c:ptCount val="2"/>
                <c:pt idx="0">
                  <c:v>V3 átlag -</c:v>
                </c:pt>
                <c:pt idx="1">
                  <c:v>alapfokú</c:v>
                </c:pt>
              </c:strCache>
            </c:strRef>
          </c:tx>
          <c:spPr>
            <a:solidFill>
              <a:srgbClr val="7C7148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O_D1!$F$31:$F$73</c:f>
              <c:numCache>
                <c:formatCode>General</c:formatCode>
                <c:ptCount val="43"/>
                <c:pt idx="1">
                  <c:v>1.5</c:v>
                </c:pt>
                <c:pt idx="5" formatCode="0.0">
                  <c:v>1.49</c:v>
                </c:pt>
                <c:pt idx="9" formatCode="0.0">
                  <c:v>1.4966666666666666</c:v>
                </c:pt>
                <c:pt idx="13" formatCode="0.0">
                  <c:v>1.4300000000000002</c:v>
                </c:pt>
                <c:pt idx="17" formatCode="0.0">
                  <c:v>1.4666666666666668</c:v>
                </c:pt>
                <c:pt idx="21" formatCode="0.0">
                  <c:v>1.58</c:v>
                </c:pt>
                <c:pt idx="25" formatCode="0.0">
                  <c:v>1.6166666666666667</c:v>
                </c:pt>
                <c:pt idx="29" formatCode="0.0">
                  <c:v>1.5833333333333335</c:v>
                </c:pt>
                <c:pt idx="33" formatCode="0.0">
                  <c:v>1.5066666666666668</c:v>
                </c:pt>
                <c:pt idx="37" formatCode="0.0">
                  <c:v>1.5333333333333332</c:v>
                </c:pt>
                <c:pt idx="41" formatCode="0.0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B1-47A8-A73B-03618A02EF8F}"/>
            </c:ext>
          </c:extLst>
        </c:ser>
        <c:ser>
          <c:idx val="6"/>
          <c:order val="4"/>
          <c:tx>
            <c:strRef>
              <c:f>O_D1!$G$29:$G$30</c:f>
              <c:strCache>
                <c:ptCount val="2"/>
                <c:pt idx="0">
                  <c:v>V3 átlag -</c:v>
                </c:pt>
                <c:pt idx="1">
                  <c:v>középfokú</c:v>
                </c:pt>
              </c:strCache>
            </c:strRef>
          </c:tx>
          <c:spPr>
            <a:solidFill>
              <a:srgbClr val="AF9F70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O_D1!$G$31:$G$73</c:f>
              <c:numCache>
                <c:formatCode>General</c:formatCode>
                <c:ptCount val="43"/>
                <c:pt idx="1">
                  <c:v>2.1</c:v>
                </c:pt>
                <c:pt idx="5" formatCode="0.0">
                  <c:v>2.02</c:v>
                </c:pt>
                <c:pt idx="9" formatCode="0.0">
                  <c:v>1.9799999999999998</c:v>
                </c:pt>
                <c:pt idx="13" formatCode="0.0">
                  <c:v>1.8466666666666665</c:v>
                </c:pt>
                <c:pt idx="17" formatCode="0.0">
                  <c:v>1.8199999999999996</c:v>
                </c:pt>
                <c:pt idx="21" formatCode="0.0">
                  <c:v>1.97</c:v>
                </c:pt>
                <c:pt idx="25" formatCode="0.0">
                  <c:v>1.9433333333333334</c:v>
                </c:pt>
                <c:pt idx="29" formatCode="0.0">
                  <c:v>1.843333333333333</c:v>
                </c:pt>
                <c:pt idx="33" formatCode="0.0">
                  <c:v>1.8250000000000002</c:v>
                </c:pt>
                <c:pt idx="37" formatCode="0.0">
                  <c:v>1.75</c:v>
                </c:pt>
                <c:pt idx="41" formatCode="0.0">
                  <c:v>1.7133333333333334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B1-47A8-A73B-03618A02EF8F}"/>
            </c:ext>
          </c:extLst>
        </c:ser>
        <c:ser>
          <c:idx val="4"/>
          <c:order val="5"/>
          <c:tx>
            <c:strRef>
              <c:f>O_D1!$H$29:$H$30</c:f>
              <c:strCache>
                <c:ptCount val="2"/>
                <c:pt idx="0">
                  <c:v>V3 átlag -</c:v>
                </c:pt>
                <c:pt idx="1">
                  <c:v>felsőfokú</c:v>
                </c:pt>
              </c:strCache>
            </c:strRef>
          </c:tx>
          <c:spPr>
            <a:solidFill>
              <a:srgbClr val="DED9C6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O_D1!$H$31:$H$73</c:f>
              <c:numCache>
                <c:formatCode>General</c:formatCode>
                <c:ptCount val="43"/>
                <c:pt idx="1">
                  <c:v>1</c:v>
                </c:pt>
                <c:pt idx="5" formatCode="0.0">
                  <c:v>0.95333333333333325</c:v>
                </c:pt>
                <c:pt idx="9" formatCode="0.0">
                  <c:v>1.0133333333333332</c:v>
                </c:pt>
                <c:pt idx="13" formatCode="0.0">
                  <c:v>0.91666666666666663</c:v>
                </c:pt>
                <c:pt idx="17" formatCode="0.0">
                  <c:v>0.91666666666666663</c:v>
                </c:pt>
                <c:pt idx="21" formatCode="0.0">
                  <c:v>0.96333333333333337</c:v>
                </c:pt>
                <c:pt idx="25" formatCode="0.0">
                  <c:v>0.98999999999999988</c:v>
                </c:pt>
                <c:pt idx="29" formatCode="0.0">
                  <c:v>1.08</c:v>
                </c:pt>
                <c:pt idx="33" formatCode="0.0">
                  <c:v>1.1000000000000001</c:v>
                </c:pt>
                <c:pt idx="37" formatCode="0.0">
                  <c:v>1.0199999999999998</c:v>
                </c:pt>
                <c:pt idx="41" formatCode="0.0">
                  <c:v>0.98333333333333339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B1-47A8-A73B-03618A02EF8F}"/>
            </c:ext>
          </c:extLst>
        </c:ser>
        <c:ser>
          <c:idx val="7"/>
          <c:order val="6"/>
          <c:tx>
            <c:strRef>
              <c:f>O_D1!$I$29:$I$30</c:f>
              <c:strCache>
                <c:ptCount val="2"/>
                <c:pt idx="0">
                  <c:v>Magyarország -</c:v>
                </c:pt>
                <c:pt idx="1">
                  <c:v>alapfokú</c:v>
                </c:pt>
              </c:strCache>
            </c:strRef>
          </c:tx>
          <c:spPr>
            <a:solidFill>
              <a:srgbClr val="C80E0E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O_D1!$I$31:$I$73</c:f>
              <c:numCache>
                <c:formatCode>General</c:formatCode>
                <c:ptCount val="43"/>
                <c:pt idx="2">
                  <c:v>2</c:v>
                </c:pt>
                <c:pt idx="6" formatCode="0.0">
                  <c:v>2.0700000000000003</c:v>
                </c:pt>
                <c:pt idx="10" formatCode="0.0">
                  <c:v>2.06</c:v>
                </c:pt>
                <c:pt idx="14" formatCode="0.0">
                  <c:v>1.92</c:v>
                </c:pt>
                <c:pt idx="18" formatCode="0.0">
                  <c:v>1.8199999999999998</c:v>
                </c:pt>
                <c:pt idx="22" formatCode="0.0">
                  <c:v>1.77</c:v>
                </c:pt>
                <c:pt idx="26" formatCode="0.0">
                  <c:v>1.8399999999999999</c:v>
                </c:pt>
                <c:pt idx="30" formatCode="0.0">
                  <c:v>1.65</c:v>
                </c:pt>
                <c:pt idx="34" formatCode="0.0">
                  <c:v>1.4</c:v>
                </c:pt>
                <c:pt idx="38" formatCode="0.0">
                  <c:v>1.52</c:v>
                </c:pt>
                <c:pt idx="42" formatCode="#\ ##0.0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B1-47A8-A73B-03618A02EF8F}"/>
            </c:ext>
          </c:extLst>
        </c:ser>
        <c:ser>
          <c:idx val="5"/>
          <c:order val="7"/>
          <c:tx>
            <c:strRef>
              <c:f>O_D1!$J$29:$J$30</c:f>
              <c:strCache>
                <c:ptCount val="2"/>
                <c:pt idx="0">
                  <c:v>Magyarország -</c:v>
                </c:pt>
                <c:pt idx="1">
                  <c:v>középfokú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O_D1!$J$31:$J$73</c:f>
              <c:numCache>
                <c:formatCode>General</c:formatCode>
                <c:ptCount val="43"/>
                <c:pt idx="2">
                  <c:v>2.5</c:v>
                </c:pt>
                <c:pt idx="6" formatCode="0.0">
                  <c:v>2.36</c:v>
                </c:pt>
                <c:pt idx="10" formatCode="0.0">
                  <c:v>2.34</c:v>
                </c:pt>
                <c:pt idx="14" formatCode="0.0">
                  <c:v>2.33</c:v>
                </c:pt>
                <c:pt idx="18" formatCode="0.0">
                  <c:v>2.25</c:v>
                </c:pt>
                <c:pt idx="22" formatCode="0.0">
                  <c:v>2.2200000000000002</c:v>
                </c:pt>
                <c:pt idx="26" formatCode="0.0">
                  <c:v>2.0699999999999998</c:v>
                </c:pt>
                <c:pt idx="30" formatCode="0.0">
                  <c:v>1.96</c:v>
                </c:pt>
                <c:pt idx="34" formatCode="0.0">
                  <c:v>1.86</c:v>
                </c:pt>
                <c:pt idx="38" formatCode="0.0">
                  <c:v>1.56</c:v>
                </c:pt>
                <c:pt idx="42" formatCode="0.0">
                  <c:v>2.2399999999999998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B1-47A8-A73B-03618A02EF8F}"/>
            </c:ext>
          </c:extLst>
        </c:ser>
        <c:ser>
          <c:idx val="8"/>
          <c:order val="8"/>
          <c:tx>
            <c:strRef>
              <c:f>O_D1!$K$29:$K$30</c:f>
              <c:strCache>
                <c:ptCount val="2"/>
                <c:pt idx="0">
                  <c:v>Magyarország -</c:v>
                </c:pt>
                <c:pt idx="1">
                  <c:v>felsőfokú</c:v>
                </c:pt>
              </c:strCache>
            </c:strRef>
          </c:tx>
          <c:spPr>
            <a:solidFill>
              <a:srgbClr val="F67676"/>
            </a:solidFill>
            <a:ln>
              <a:noFill/>
            </a:ln>
            <a:effectLst/>
          </c:spPr>
          <c:invertIfNegative val="0"/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O_D1!$K$31:$K$73</c:f>
              <c:numCache>
                <c:formatCode>General</c:formatCode>
                <c:ptCount val="43"/>
                <c:pt idx="2">
                  <c:v>1</c:v>
                </c:pt>
                <c:pt idx="6" formatCode="0.0">
                  <c:v>1.03</c:v>
                </c:pt>
                <c:pt idx="10" formatCode="0.0">
                  <c:v>1.04</c:v>
                </c:pt>
                <c:pt idx="14" formatCode="0.0">
                  <c:v>1.04</c:v>
                </c:pt>
                <c:pt idx="18" formatCode="0.0">
                  <c:v>1.02</c:v>
                </c:pt>
                <c:pt idx="22" formatCode="0.0">
                  <c:v>1.1299999999999999</c:v>
                </c:pt>
                <c:pt idx="26" formatCode="0.0">
                  <c:v>0.98</c:v>
                </c:pt>
                <c:pt idx="30" formatCode="0.0">
                  <c:v>1.1000000000000001</c:v>
                </c:pt>
                <c:pt idx="34" formatCode="0.0">
                  <c:v>0.82</c:v>
                </c:pt>
                <c:pt idx="38" formatCode="0.0">
                  <c:v>0.9</c:v>
                </c:pt>
                <c:pt idx="42" formatCode="0.0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B1-47A8-A73B-03618A02E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0072576"/>
        <c:axId val="90074112"/>
      </c:barChart>
      <c:lineChart>
        <c:grouping val="standard"/>
        <c:varyColors val="0"/>
        <c:ser>
          <c:idx val="9"/>
          <c:order val="9"/>
          <c:tx>
            <c:strRef>
              <c:f>O_D1!$L$29:$L$30</c:f>
              <c:strCache>
                <c:ptCount val="2"/>
                <c:pt idx="0">
                  <c:v>üres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O_D1!$B$31:$B$73</c:f>
              <c:strCache>
                <c:ptCount val="42"/>
                <c:pt idx="0">
                  <c:v> </c:v>
                </c:pt>
                <c:pt idx="1">
                  <c:v>2004</c:v>
                </c:pt>
                <c:pt idx="2">
                  <c:v> </c:v>
                </c:pt>
                <c:pt idx="4">
                  <c:v> </c:v>
                </c:pt>
                <c:pt idx="5">
                  <c:v>2005</c:v>
                </c:pt>
                <c:pt idx="6">
                  <c:v> </c:v>
                </c:pt>
                <c:pt idx="8">
                  <c:v> </c:v>
                </c:pt>
                <c:pt idx="9">
                  <c:v>2006</c:v>
                </c:pt>
                <c:pt idx="12">
                  <c:v> </c:v>
                </c:pt>
                <c:pt idx="13">
                  <c:v>2007</c:v>
                </c:pt>
                <c:pt idx="16">
                  <c:v> </c:v>
                </c:pt>
                <c:pt idx="17">
                  <c:v>2008</c:v>
                </c:pt>
                <c:pt idx="20">
                  <c:v> </c:v>
                </c:pt>
                <c:pt idx="21">
                  <c:v>2009</c:v>
                </c:pt>
                <c:pt idx="24">
                  <c:v> </c:v>
                </c:pt>
                <c:pt idx="25">
                  <c:v>2010</c:v>
                </c:pt>
                <c:pt idx="28">
                  <c:v> </c:v>
                </c:pt>
                <c:pt idx="29">
                  <c:v>2011</c:v>
                </c:pt>
                <c:pt idx="32">
                  <c:v> </c:v>
                </c:pt>
                <c:pt idx="33">
                  <c:v>2012</c:v>
                </c:pt>
                <c:pt idx="36">
                  <c:v> </c:v>
                </c:pt>
                <c:pt idx="37">
                  <c:v>2013</c:v>
                </c:pt>
                <c:pt idx="40">
                  <c:v> </c:v>
                </c:pt>
                <c:pt idx="41">
                  <c:v>2014</c:v>
                </c:pt>
              </c:strCache>
            </c:strRef>
          </c:cat>
          <c:val>
            <c:numRef>
              <c:f>O_D1!$L$31:$L$73</c:f>
              <c:numCache>
                <c:formatCode>General</c:formatCode>
                <c:ptCount val="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B1-47A8-A73B-03618A02E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97920"/>
        <c:axId val="90096384"/>
      </c:lineChart>
      <c:catAx>
        <c:axId val="9007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0074112"/>
        <c:crosses val="autoZero"/>
        <c:auto val="1"/>
        <c:lblAlgn val="ctr"/>
        <c:lblOffset val="100"/>
        <c:tickLblSkip val="1"/>
        <c:tickMarkSkip val="3"/>
        <c:noMultiLvlLbl val="0"/>
      </c:catAx>
      <c:valAx>
        <c:axId val="9007411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0072576"/>
        <c:crosses val="autoZero"/>
        <c:crossBetween val="between"/>
      </c:valAx>
      <c:valAx>
        <c:axId val="90096384"/>
        <c:scaling>
          <c:orientation val="minMax"/>
          <c:max val="6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0097920"/>
        <c:crosses val="max"/>
        <c:crossBetween val="between"/>
        <c:majorUnit val="1"/>
      </c:valAx>
      <c:catAx>
        <c:axId val="90097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096384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5089171545868E-2"/>
          <c:y val="5.9309153284973243E-2"/>
          <c:w val="0.89726480416765919"/>
          <c:h val="0.62466050798768269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FB4E-4745-A521-46094310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9968040"/>
        <c:axId val="52996705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FB4E-4745-A521-46094310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99024"/>
        <c:axId val="518405152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81680359493441E-2"/>
          <c:w val="0.89726480416765919"/>
          <c:h val="0.618400023107934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B04-4B0E-898E-06EC694E7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38284064"/>
        <c:axId val="634564800"/>
      </c:barChart>
      <c:lineChart>
        <c:grouping val="standard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B04-4B0E-898E-06EC694E7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110288"/>
        <c:axId val="722109960"/>
      </c:lineChart>
      <c:catAx>
        <c:axId val="6382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34564800"/>
        <c:crosses val="autoZero"/>
        <c:auto val="1"/>
        <c:lblAlgn val="ctr"/>
        <c:lblOffset val="100"/>
        <c:noMultiLvlLbl val="0"/>
      </c:catAx>
      <c:valAx>
        <c:axId val="6345648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38284064"/>
        <c:crosses val="autoZero"/>
        <c:crossBetween val="between"/>
      </c:valAx>
      <c:valAx>
        <c:axId val="72210996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22110288"/>
        <c:crosses val="max"/>
        <c:crossBetween val="between"/>
      </c:valAx>
      <c:catAx>
        <c:axId val="722110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210996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'IV.79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'IV.79 d'!$A$13:$A$23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strCache>
            </c:strRef>
          </c:cat>
          <c:val>
            <c:numRef>
              <c:f>'IV.79 d'!$I$13:$I$23</c:f>
              <c:numCache>
                <c:formatCode>0</c:formatCode>
                <c:ptCount val="11"/>
                <c:pt idx="0">
                  <c:v>4695.6000000000004</c:v>
                </c:pt>
                <c:pt idx="1">
                  <c:v>4576.3</c:v>
                </c:pt>
                <c:pt idx="2">
                  <c:v>4352.6000000000004</c:v>
                </c:pt>
                <c:pt idx="3">
                  <c:v>4281.6000000000004</c:v>
                </c:pt>
                <c:pt idx="4">
                  <c:v>4165</c:v>
                </c:pt>
                <c:pt idx="5">
                  <c:v>4053.3</c:v>
                </c:pt>
                <c:pt idx="6">
                  <c:v>3942.2</c:v>
                </c:pt>
                <c:pt idx="7">
                  <c:v>3849.8</c:v>
                </c:pt>
                <c:pt idx="8">
                  <c:v>3725.5</c:v>
                </c:pt>
                <c:pt idx="9">
                  <c:v>3618.3</c:v>
                </c:pt>
                <c:pt idx="10">
                  <c:v>3427.1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9-4202-AE98-E57EB43F26F0}"/>
            </c:ext>
          </c:extLst>
        </c:ser>
        <c:ser>
          <c:idx val="8"/>
          <c:order val="4"/>
          <c:tx>
            <c:strRef>
              <c:f>'IV.79 d'!$J$12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'IV.79 d'!$A$13:$A$23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strCache>
            </c:strRef>
          </c:cat>
          <c:val>
            <c:numRef>
              <c:f>'IV.79 d'!$J$13:$J$23</c:f>
              <c:numCache>
                <c:formatCode>0</c:formatCode>
                <c:ptCount val="11"/>
                <c:pt idx="0">
                  <c:v>1358</c:v>
                </c:pt>
                <c:pt idx="1">
                  <c:v>1442.1999999999998</c:v>
                </c:pt>
                <c:pt idx="2">
                  <c:v>1622.5</c:v>
                </c:pt>
                <c:pt idx="3">
                  <c:v>1687.6999999999998</c:v>
                </c:pt>
                <c:pt idx="4">
                  <c:v>1674.1000000000004</c:v>
                </c:pt>
                <c:pt idx="5">
                  <c:v>1583.8000000000002</c:v>
                </c:pt>
                <c:pt idx="6">
                  <c:v>1392.1999999999998</c:v>
                </c:pt>
                <c:pt idx="7">
                  <c:v>1394.3999999999996</c:v>
                </c:pt>
                <c:pt idx="8">
                  <c:v>1415.3000000000002</c:v>
                </c:pt>
                <c:pt idx="9">
                  <c:v>1340.8000000000002</c:v>
                </c:pt>
                <c:pt idx="10">
                  <c:v>1288.2000000000003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9-4202-AE98-E57EB43F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'IV.79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'IV.79 d'!$A$13:$A$23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strCache>
            </c:strRef>
          </c:cat>
          <c:val>
            <c:numRef>
              <c:f>'IV.79 d'!$B$13:$B$23</c:f>
              <c:numCache>
                <c:formatCode>0</c:formatCode>
                <c:ptCount val="11"/>
                <c:pt idx="0">
                  <c:v>7260.9</c:v>
                </c:pt>
                <c:pt idx="1">
                  <c:v>7220.9</c:v>
                </c:pt>
                <c:pt idx="2">
                  <c:v>6947.9</c:v>
                </c:pt>
                <c:pt idx="3">
                  <c:v>6894.1</c:v>
                </c:pt>
                <c:pt idx="4">
                  <c:v>6497.4</c:v>
                </c:pt>
                <c:pt idx="5">
                  <c:v>6286.5</c:v>
                </c:pt>
                <c:pt idx="6">
                  <c:v>5961.9</c:v>
                </c:pt>
                <c:pt idx="7">
                  <c:v>5712.5</c:v>
                </c:pt>
                <c:pt idx="8">
                  <c:v>5464</c:v>
                </c:pt>
                <c:pt idx="9">
                  <c:v>5160.3</c:v>
                </c:pt>
                <c:pt idx="10">
                  <c:v>5056.3999999999996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39-4202-AE98-E57EB43F26F0}"/>
            </c:ext>
          </c:extLst>
        </c:ser>
        <c:ser>
          <c:idx val="5"/>
          <c:order val="2"/>
          <c:tx>
            <c:strRef>
              <c:f>'IV.79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'IV.79 d'!$A$13:$A$23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strCache>
            </c:strRef>
          </c:cat>
          <c:val>
            <c:numRef>
              <c:f>'IV.79 d'!$G$13:$G$23</c:f>
              <c:numCache>
                <c:formatCode>0</c:formatCode>
                <c:ptCount val="11"/>
                <c:pt idx="0">
                  <c:v>5505.2333333333327</c:v>
                </c:pt>
                <c:pt idx="1">
                  <c:v>5505.2333333333327</c:v>
                </c:pt>
                <c:pt idx="2">
                  <c:v>5358.2</c:v>
                </c:pt>
                <c:pt idx="3">
                  <c:v>5342.4333333333334</c:v>
                </c:pt>
                <c:pt idx="4">
                  <c:v>5201.2666666666664</c:v>
                </c:pt>
                <c:pt idx="5">
                  <c:v>5024.9666666666672</c:v>
                </c:pt>
                <c:pt idx="6">
                  <c:v>4796.833333333333</c:v>
                </c:pt>
                <c:pt idx="7">
                  <c:v>4547</c:v>
                </c:pt>
                <c:pt idx="8">
                  <c:v>4577.5666666666666</c:v>
                </c:pt>
                <c:pt idx="9">
                  <c:v>4419.2666666666673</c:v>
                </c:pt>
                <c:pt idx="10">
                  <c:v>4247.7333333333336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39-4202-AE98-E57EB43F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1"/>
          <c:tx>
            <c:strRef>
              <c:f>'IV.79 d'!$F$12</c:f>
              <c:strCache>
                <c:ptCount val="1"/>
                <c:pt idx="0">
                  <c:v>OECD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'IV.79 d'!$A$13:$A$23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strCache>
            </c:strRef>
          </c:cat>
          <c:val>
            <c:numRef>
              <c:f>'IV.79 d'!$F$13:$F$23</c:f>
              <c:numCache>
                <c:formatCode>0</c:formatCode>
                <c:ptCount val="11"/>
                <c:pt idx="0">
                  <c:v>4280.8774193548379</c:v>
                </c:pt>
                <c:pt idx="1">
                  <c:v>4280.8774193548379</c:v>
                </c:pt>
                <c:pt idx="2">
                  <c:v>4111.5454545454559</c:v>
                </c:pt>
                <c:pt idx="3">
                  <c:v>4051.3823529411757</c:v>
                </c:pt>
                <c:pt idx="4">
                  <c:v>3884.8117647058825</c:v>
                </c:pt>
                <c:pt idx="5">
                  <c:v>3810.0285714285706</c:v>
                </c:pt>
                <c:pt idx="6">
                  <c:v>3664.9371428571426</c:v>
                </c:pt>
                <c:pt idx="7">
                  <c:v>3533.7823529411762</c:v>
                </c:pt>
                <c:pt idx="8">
                  <c:v>3462.4599999999996</c:v>
                </c:pt>
                <c:pt idx="9">
                  <c:v>3434.9687499999995</c:v>
                </c:pt>
                <c:pt idx="10">
                  <c:v>3440.580769230769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39-4202-AE98-E57EB43F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életév</a:t>
                </a:r>
              </a:p>
            </c:rich>
          </c:tx>
          <c:layout>
            <c:manualLayout>
              <c:xMode val="edge"/>
              <c:yMode val="edge"/>
              <c:x val="6.2830607712497474E-2"/>
              <c:y val="6.5903651807303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8000"/>
          <c:min val="3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1000"/>
      </c:valAx>
      <c:valAx>
        <c:axId val="387949552"/>
        <c:scaling>
          <c:orientation val="minMax"/>
          <c:max val="8000"/>
          <c:min val="30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1000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életév</a:t>
                </a:r>
              </a:p>
            </c:rich>
          </c:tx>
          <c:layout>
            <c:manualLayout>
              <c:xMode val="edge"/>
              <c:yMode val="edge"/>
              <c:x val="0.86082487381385009"/>
              <c:y val="8.679356025378717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836281005069647E-2"/>
          <c:y val="6.1398277633582431E-2"/>
          <c:w val="0.87432743798986068"/>
          <c:h val="0.57145674896117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'IV.80 d'!$B$12</c:f>
              <c:strCache>
                <c:ptCount val="1"/>
                <c:pt idx="0">
                  <c:v>65 évnél fiatalabbak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70D-401C-92C9-6318246C37B8}"/>
              </c:ext>
            </c:extLst>
          </c:dPt>
          <c:dPt>
            <c:idx val="8"/>
            <c:invertIfNegative val="0"/>
            <c:bubble3D val="0"/>
            <c:spPr>
              <a:solidFill>
                <a:srgbClr val="23215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70D-401C-92C9-6318246C37B8}"/>
              </c:ext>
            </c:extLst>
          </c:dPt>
          <c:dPt>
            <c:idx val="14"/>
            <c:invertIfNegative val="0"/>
            <c:bubble3D val="0"/>
            <c:spPr>
              <a:solidFill>
                <a:srgbClr val="23215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70D-401C-92C9-6318246C37B8}"/>
              </c:ext>
            </c:extLst>
          </c:dPt>
          <c:cat>
            <c:strRef>
              <c:f>'IV.80 d'!$A$13:$A$42</c:f>
              <c:strCache>
                <c:ptCount val="30"/>
                <c:pt idx="0">
                  <c:v>Magyarország</c:v>
                </c:pt>
                <c:pt idx="1">
                  <c:v>Románia</c:v>
                </c:pt>
                <c:pt idx="2">
                  <c:v>Horvátország</c:v>
                </c:pt>
                <c:pt idx="3">
                  <c:v>Lettország</c:v>
                </c:pt>
                <c:pt idx="4">
                  <c:v>Szlovákia</c:v>
                </c:pt>
                <c:pt idx="5">
                  <c:v>Bulgária</c:v>
                </c:pt>
                <c:pt idx="6">
                  <c:v>Litvánia</c:v>
                </c:pt>
                <c:pt idx="7">
                  <c:v>Lengyelország</c:v>
                </c:pt>
                <c:pt idx="8">
                  <c:v>V3 átlag</c:v>
                </c:pt>
                <c:pt idx="9">
                  <c:v>Észtország</c:v>
                </c:pt>
                <c:pt idx="10">
                  <c:v>Szlovénia</c:v>
                </c:pt>
                <c:pt idx="11">
                  <c:v>Csehország</c:v>
                </c:pt>
                <c:pt idx="12">
                  <c:v>Franciaország</c:v>
                </c:pt>
                <c:pt idx="13">
                  <c:v>Portugália</c:v>
                </c:pt>
                <c:pt idx="14">
                  <c:v>EU átlag</c:v>
                </c:pt>
                <c:pt idx="15">
                  <c:v>Dánia</c:v>
                </c:pt>
                <c:pt idx="16">
                  <c:v>Görögország</c:v>
                </c:pt>
                <c:pt idx="17">
                  <c:v>Hollandia</c:v>
                </c:pt>
                <c:pt idx="18">
                  <c:v>Németország</c:v>
                </c:pt>
                <c:pt idx="19">
                  <c:v>Ausztria</c:v>
                </c:pt>
                <c:pt idx="20">
                  <c:v>Belgium</c:v>
                </c:pt>
                <c:pt idx="21">
                  <c:v>Spanyolország</c:v>
                </c:pt>
                <c:pt idx="22">
                  <c:v>Írország</c:v>
                </c:pt>
                <c:pt idx="23">
                  <c:v>Egyesült Királyság</c:v>
                </c:pt>
                <c:pt idx="24">
                  <c:v>Olaszország</c:v>
                </c:pt>
                <c:pt idx="25">
                  <c:v>Málta</c:v>
                </c:pt>
                <c:pt idx="26">
                  <c:v>Luxemburg</c:v>
                </c:pt>
                <c:pt idx="27">
                  <c:v>Svédország</c:v>
                </c:pt>
                <c:pt idx="28">
                  <c:v>Ciprus</c:v>
                </c:pt>
                <c:pt idx="29">
                  <c:v>Finnország</c:v>
                </c:pt>
              </c:strCache>
            </c:strRef>
          </c:cat>
          <c:val>
            <c:numRef>
              <c:f>'IV.80 d'!$B$13:$B$42</c:f>
              <c:numCache>
                <c:formatCode>#,##0.00</c:formatCode>
                <c:ptCount val="30"/>
                <c:pt idx="0">
                  <c:v>140.35</c:v>
                </c:pt>
                <c:pt idx="1">
                  <c:v>118.49</c:v>
                </c:pt>
                <c:pt idx="2">
                  <c:v>107.78</c:v>
                </c:pt>
                <c:pt idx="3">
                  <c:v>105.18</c:v>
                </c:pt>
                <c:pt idx="4">
                  <c:v>103.74</c:v>
                </c:pt>
                <c:pt idx="5">
                  <c:v>103.24</c:v>
                </c:pt>
                <c:pt idx="6">
                  <c:v>101.89</c:v>
                </c:pt>
                <c:pt idx="7">
                  <c:v>100.65</c:v>
                </c:pt>
                <c:pt idx="8">
                  <c:v>95.776666666666657</c:v>
                </c:pt>
                <c:pt idx="9">
                  <c:v>88.28</c:v>
                </c:pt>
                <c:pt idx="10">
                  <c:v>84.28</c:v>
                </c:pt>
                <c:pt idx="11">
                  <c:v>82.94</c:v>
                </c:pt>
                <c:pt idx="12" formatCode="#\ ##0.0">
                  <c:v>80.5</c:v>
                </c:pt>
                <c:pt idx="13">
                  <c:v>79.27</c:v>
                </c:pt>
                <c:pt idx="14">
                  <c:v>79.17</c:v>
                </c:pt>
                <c:pt idx="15">
                  <c:v>76.11</c:v>
                </c:pt>
                <c:pt idx="16">
                  <c:v>75.739999999999995</c:v>
                </c:pt>
                <c:pt idx="17">
                  <c:v>75.28</c:v>
                </c:pt>
                <c:pt idx="18">
                  <c:v>73.12</c:v>
                </c:pt>
                <c:pt idx="19">
                  <c:v>72.260000000000005</c:v>
                </c:pt>
                <c:pt idx="20">
                  <c:v>72.22</c:v>
                </c:pt>
                <c:pt idx="21">
                  <c:v>71.459999999999994</c:v>
                </c:pt>
                <c:pt idx="22">
                  <c:v>69.52</c:v>
                </c:pt>
                <c:pt idx="23">
                  <c:v>68.73</c:v>
                </c:pt>
                <c:pt idx="24">
                  <c:v>65.34</c:v>
                </c:pt>
                <c:pt idx="25">
                  <c:v>64.75</c:v>
                </c:pt>
                <c:pt idx="26" formatCode="#\ ##0.0">
                  <c:v>62.6</c:v>
                </c:pt>
                <c:pt idx="27" formatCode="#\ ##0.0">
                  <c:v>54.2</c:v>
                </c:pt>
                <c:pt idx="28">
                  <c:v>53.08</c:v>
                </c:pt>
                <c:pt idx="29">
                  <c:v>53.04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0D-401C-92C9-6318246C3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3"/>
        <c:axId val="4"/>
      </c:barChart>
      <c:lineChart>
        <c:grouping val="stacked"/>
        <c:varyColors val="0"/>
        <c:ser>
          <c:idx val="0"/>
          <c:order val="0"/>
          <c:tx>
            <c:strRef>
              <c:f>'IV.80 d'!$C$12</c:f>
              <c:strCache>
                <c:ptCount val="1"/>
                <c:pt idx="0">
                  <c:v>Teljes lakosság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9"/>
            <c:spPr>
              <a:solidFill>
                <a:schemeClr val="accent1"/>
              </a:solidFill>
              <a:ln w="6350">
                <a:noFill/>
              </a:ln>
            </c:spPr>
          </c:marker>
          <c:dPt>
            <c:idx val="0"/>
            <c:marker>
              <c:spPr>
                <a:solidFill>
                  <a:srgbClr val="C00000"/>
                </a:solid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70D-401C-92C9-6318246C37B8}"/>
              </c:ext>
            </c:extLst>
          </c:dPt>
          <c:dPt>
            <c:idx val="8"/>
            <c:marker>
              <c:spPr>
                <a:solidFill>
                  <a:srgbClr val="232157"/>
                </a:solid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70D-401C-92C9-6318246C37B8}"/>
              </c:ext>
            </c:extLst>
          </c:dPt>
          <c:dPt>
            <c:idx val="14"/>
            <c:marker>
              <c:spPr>
                <a:solidFill>
                  <a:srgbClr val="232157"/>
                </a:solid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70D-401C-92C9-6318246C37B8}"/>
              </c:ext>
            </c:extLst>
          </c:dPt>
          <c:cat>
            <c:strRef>
              <c:f>'IV.80 d'!$A$13:$A$42</c:f>
              <c:strCache>
                <c:ptCount val="30"/>
                <c:pt idx="0">
                  <c:v>Magyarország</c:v>
                </c:pt>
                <c:pt idx="1">
                  <c:v>Románia</c:v>
                </c:pt>
                <c:pt idx="2">
                  <c:v>Horvátország</c:v>
                </c:pt>
                <c:pt idx="3">
                  <c:v>Lettország</c:v>
                </c:pt>
                <c:pt idx="4">
                  <c:v>Szlovákia</c:v>
                </c:pt>
                <c:pt idx="5">
                  <c:v>Bulgária</c:v>
                </c:pt>
                <c:pt idx="6">
                  <c:v>Litvánia</c:v>
                </c:pt>
                <c:pt idx="7">
                  <c:v>Lengyelország</c:v>
                </c:pt>
                <c:pt idx="8">
                  <c:v>V3 átlag</c:v>
                </c:pt>
                <c:pt idx="9">
                  <c:v>Észtország</c:v>
                </c:pt>
                <c:pt idx="10">
                  <c:v>Szlovénia</c:v>
                </c:pt>
                <c:pt idx="11">
                  <c:v>Csehország</c:v>
                </c:pt>
                <c:pt idx="12">
                  <c:v>Franciaország</c:v>
                </c:pt>
                <c:pt idx="13">
                  <c:v>Portugália</c:v>
                </c:pt>
                <c:pt idx="14">
                  <c:v>EU átlag</c:v>
                </c:pt>
                <c:pt idx="15">
                  <c:v>Dánia</c:v>
                </c:pt>
                <c:pt idx="16">
                  <c:v>Görögország</c:v>
                </c:pt>
                <c:pt idx="17">
                  <c:v>Hollandia</c:v>
                </c:pt>
                <c:pt idx="18">
                  <c:v>Németország</c:v>
                </c:pt>
                <c:pt idx="19">
                  <c:v>Ausztria</c:v>
                </c:pt>
                <c:pt idx="20">
                  <c:v>Belgium</c:v>
                </c:pt>
                <c:pt idx="21">
                  <c:v>Spanyolország</c:v>
                </c:pt>
                <c:pt idx="22">
                  <c:v>Írország</c:v>
                </c:pt>
                <c:pt idx="23">
                  <c:v>Egyesült Királyság</c:v>
                </c:pt>
                <c:pt idx="24">
                  <c:v>Olaszország</c:v>
                </c:pt>
                <c:pt idx="25">
                  <c:v>Málta</c:v>
                </c:pt>
                <c:pt idx="26">
                  <c:v>Luxemburg</c:v>
                </c:pt>
                <c:pt idx="27">
                  <c:v>Svédország</c:v>
                </c:pt>
                <c:pt idx="28">
                  <c:v>Ciprus</c:v>
                </c:pt>
                <c:pt idx="29">
                  <c:v>Finnország</c:v>
                </c:pt>
              </c:strCache>
            </c:strRef>
          </c:cat>
          <c:val>
            <c:numRef>
              <c:f>'IV.80 d'!$C$13:$C$42</c:f>
              <c:numCache>
                <c:formatCode>#,##0.00</c:formatCode>
                <c:ptCount val="30"/>
                <c:pt idx="0">
                  <c:v>348.14</c:v>
                </c:pt>
                <c:pt idx="1">
                  <c:v>273.20999999999998</c:v>
                </c:pt>
                <c:pt idx="2">
                  <c:v>336.39</c:v>
                </c:pt>
                <c:pt idx="3">
                  <c:v>299.33</c:v>
                </c:pt>
                <c:pt idx="4">
                  <c:v>324.05</c:v>
                </c:pt>
                <c:pt idx="5">
                  <c:v>242.41</c:v>
                </c:pt>
                <c:pt idx="6">
                  <c:v>276.22000000000003</c:v>
                </c:pt>
                <c:pt idx="7">
                  <c:v>292.31</c:v>
                </c:pt>
                <c:pt idx="8">
                  <c:v>300.30333333333334</c:v>
                </c:pt>
                <c:pt idx="9">
                  <c:v>299.41000000000003</c:v>
                </c:pt>
                <c:pt idx="10">
                  <c:v>299.91000000000003</c:v>
                </c:pt>
                <c:pt idx="11">
                  <c:v>284.55</c:v>
                </c:pt>
                <c:pt idx="12">
                  <c:v>245.41</c:v>
                </c:pt>
                <c:pt idx="13">
                  <c:v>242.14</c:v>
                </c:pt>
                <c:pt idx="14" formatCode="#\ ##0.0">
                  <c:v>261.5</c:v>
                </c:pt>
                <c:pt idx="15">
                  <c:v>300.61</c:v>
                </c:pt>
                <c:pt idx="16">
                  <c:v>249.32</c:v>
                </c:pt>
                <c:pt idx="17" formatCode="#\ ##0.0">
                  <c:v>282.2</c:v>
                </c:pt>
                <c:pt idx="18">
                  <c:v>253.23</c:v>
                </c:pt>
                <c:pt idx="19">
                  <c:v>249.28</c:v>
                </c:pt>
                <c:pt idx="20">
                  <c:v>252.61</c:v>
                </c:pt>
                <c:pt idx="21" formatCode="#\ ##0.0">
                  <c:v>232.7</c:v>
                </c:pt>
                <c:pt idx="22">
                  <c:v>288.29000000000002</c:v>
                </c:pt>
                <c:pt idx="23">
                  <c:v>278.43</c:v>
                </c:pt>
                <c:pt idx="24">
                  <c:v>246.55</c:v>
                </c:pt>
                <c:pt idx="25">
                  <c:v>233.53</c:v>
                </c:pt>
                <c:pt idx="26">
                  <c:v>260.70999999999998</c:v>
                </c:pt>
                <c:pt idx="27">
                  <c:v>234.75</c:v>
                </c:pt>
                <c:pt idx="28">
                  <c:v>200.39</c:v>
                </c:pt>
                <c:pt idx="29">
                  <c:v>218.57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0D-401C-92C9-6318246C3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039304"/>
        <c:axId val="1"/>
      </c:lineChart>
      <c:catAx>
        <c:axId val="57103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71039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5.51096182651718E-2"/>
          <c:w val="0.89726480416765919"/>
          <c:h val="0.641458440792107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'IV.81 d'!$B$12</c:f>
              <c:strCache>
                <c:ptCount val="1"/>
                <c:pt idx="0">
                  <c:v>Túlsúlyos</c:v>
                </c:pt>
              </c:strCache>
            </c:strRef>
          </c:tx>
          <c:spPr>
            <a:solidFill>
              <a:srgbClr val="2E75B6">
                <a:alpha val="97000"/>
              </a:srgbClr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232157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617-456E-8ED5-EA1A04305DA0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617-456E-8ED5-EA1A04305DA0}"/>
              </c:ext>
            </c:extLst>
          </c:dPt>
          <c:dPt>
            <c:idx val="20"/>
            <c:invertIfNegative val="0"/>
            <c:bubble3D val="0"/>
            <c:spPr>
              <a:solidFill>
                <a:srgbClr val="232157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617-456E-8ED5-EA1A04305DA0}"/>
              </c:ext>
            </c:extLst>
          </c:dPt>
          <c:dPt>
            <c:idx val="22"/>
            <c:invertIfNegative val="0"/>
            <c:bubble3D val="0"/>
            <c:spPr>
              <a:solidFill>
                <a:srgbClr val="2E75B6">
                  <a:alpha val="97000"/>
                </a:srgbClr>
              </a:solidFill>
              <a:ln>
                <a:solidFill>
                  <a:srgbClr val="78A3D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0D-44D0-BC5F-24673B688F29}"/>
              </c:ext>
            </c:extLst>
          </c:dPt>
          <c:cat>
            <c:strRef>
              <c:f>'IV.81 d'!$A$13:$A$42</c:f>
              <c:strCache>
                <c:ptCount val="30"/>
                <c:pt idx="0">
                  <c:v>Málta</c:v>
                </c:pt>
                <c:pt idx="1">
                  <c:v>Horvátország</c:v>
                </c:pt>
                <c:pt idx="2">
                  <c:v>Görögország</c:v>
                </c:pt>
                <c:pt idx="3">
                  <c:v>Csehország</c:v>
                </c:pt>
                <c:pt idx="4">
                  <c:v>Lettország</c:v>
                </c:pt>
                <c:pt idx="5">
                  <c:v>Szlovénia</c:v>
                </c:pt>
                <c:pt idx="6">
                  <c:v>Egyesült Királyság</c:v>
                </c:pt>
                <c:pt idx="7">
                  <c:v>Írország</c:v>
                </c:pt>
                <c:pt idx="8">
                  <c:v>V3 átlag</c:v>
                </c:pt>
                <c:pt idx="9">
                  <c:v>Magyarország</c:v>
                </c:pt>
                <c:pt idx="10">
                  <c:v>Románia</c:v>
                </c:pt>
                <c:pt idx="11">
                  <c:v>Finnország</c:v>
                </c:pt>
                <c:pt idx="12">
                  <c:v>Litvánia</c:v>
                </c:pt>
                <c:pt idx="13">
                  <c:v>Lengyelország</c:v>
                </c:pt>
                <c:pt idx="14">
                  <c:v>Szlovákia</c:v>
                </c:pt>
                <c:pt idx="15">
                  <c:v>Bulgária</c:v>
                </c:pt>
                <c:pt idx="16">
                  <c:v>Észtország</c:v>
                </c:pt>
                <c:pt idx="17">
                  <c:v>Portugália</c:v>
                </c:pt>
                <c:pt idx="18">
                  <c:v>Spanyolország</c:v>
                </c:pt>
                <c:pt idx="19">
                  <c:v>Németország</c:v>
                </c:pt>
                <c:pt idx="20">
                  <c:v>EU átlag</c:v>
                </c:pt>
                <c:pt idx="21">
                  <c:v>Belgium</c:v>
                </c:pt>
                <c:pt idx="22">
                  <c:v>Svédország</c:v>
                </c:pt>
                <c:pt idx="23">
                  <c:v>Hollandia</c:v>
                </c:pt>
                <c:pt idx="24">
                  <c:v>Ausztria</c:v>
                </c:pt>
                <c:pt idx="25">
                  <c:v>Ciprus</c:v>
                </c:pt>
                <c:pt idx="26">
                  <c:v>Luxemburg</c:v>
                </c:pt>
                <c:pt idx="27">
                  <c:v>Dánia</c:v>
                </c:pt>
                <c:pt idx="28">
                  <c:v>Franciaország</c:v>
                </c:pt>
                <c:pt idx="29">
                  <c:v>Olaszország</c:v>
                </c:pt>
              </c:strCache>
            </c:strRef>
          </c:cat>
          <c:val>
            <c:numRef>
              <c:f>'IV.81 d'!$B$13:$B$42</c:f>
              <c:numCache>
                <c:formatCode>#\ ##0.0</c:formatCode>
                <c:ptCount val="30"/>
                <c:pt idx="0">
                  <c:v>34.4</c:v>
                </c:pt>
                <c:pt idx="1">
                  <c:v>37.799999999999997</c:v>
                </c:pt>
                <c:pt idx="2">
                  <c:v>38.6</c:v>
                </c:pt>
                <c:pt idx="3">
                  <c:v>36.700000000000003</c:v>
                </c:pt>
                <c:pt idx="4">
                  <c:v>34.4</c:v>
                </c:pt>
                <c:pt idx="5">
                  <c:v>36.5</c:v>
                </c:pt>
                <c:pt idx="6">
                  <c:v>35.200000000000003</c:v>
                </c:pt>
                <c:pt idx="7">
                  <c:v>36.200000000000003</c:v>
                </c:pt>
                <c:pt idx="8">
                  <c:v>36.800000000000004</c:v>
                </c:pt>
                <c:pt idx="9">
                  <c:v>33.299999999999997</c:v>
                </c:pt>
                <c:pt idx="10">
                  <c:v>44.8</c:v>
                </c:pt>
                <c:pt idx="11">
                  <c:v>35.700000000000003</c:v>
                </c:pt>
                <c:pt idx="12">
                  <c:v>36.700000000000003</c:v>
                </c:pt>
                <c:pt idx="13">
                  <c:v>36.6</c:v>
                </c:pt>
                <c:pt idx="14">
                  <c:v>37.1</c:v>
                </c:pt>
                <c:pt idx="15">
                  <c:v>38.4</c:v>
                </c:pt>
                <c:pt idx="16">
                  <c:v>32.6</c:v>
                </c:pt>
                <c:pt idx="17">
                  <c:v>36.1</c:v>
                </c:pt>
                <c:pt idx="18">
                  <c:v>34.799999999999997</c:v>
                </c:pt>
                <c:pt idx="19">
                  <c:v>34.299999999999997</c:v>
                </c:pt>
                <c:pt idx="20">
                  <c:v>34.799999999999997</c:v>
                </c:pt>
                <c:pt idx="21">
                  <c:v>34.200000000000003</c:v>
                </c:pt>
                <c:pt idx="22">
                  <c:v>34.4</c:v>
                </c:pt>
                <c:pt idx="23">
                  <c:v>34.799999999999997</c:v>
                </c:pt>
                <c:pt idx="24">
                  <c:v>32.6</c:v>
                </c:pt>
                <c:pt idx="25">
                  <c:v>32.6</c:v>
                </c:pt>
                <c:pt idx="26">
                  <c:v>31.3</c:v>
                </c:pt>
                <c:pt idx="27">
                  <c:v>31.6</c:v>
                </c:pt>
                <c:pt idx="28">
                  <c:v>30.8</c:v>
                </c:pt>
                <c:pt idx="29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17-456E-8ED5-EA1A04305DA0}"/>
            </c:ext>
          </c:extLst>
        </c:ser>
        <c:ser>
          <c:idx val="1"/>
          <c:order val="1"/>
          <c:tx>
            <c:strRef>
              <c:f>'IV.81 d'!$C$12</c:f>
              <c:strCache>
                <c:ptCount val="1"/>
                <c:pt idx="0">
                  <c:v>Elhízott</c:v>
                </c:pt>
              </c:strCache>
            </c:strRef>
          </c:tx>
          <c:spPr>
            <a:solidFill>
              <a:srgbClr val="AF9F70">
                <a:alpha val="97000"/>
              </a:srgbClr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7C7148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617-456E-8ED5-EA1A04305DA0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617-456E-8ED5-EA1A04305DA0}"/>
              </c:ext>
            </c:extLst>
          </c:dPt>
          <c:dPt>
            <c:idx val="20"/>
            <c:invertIfNegative val="0"/>
            <c:bubble3D val="0"/>
            <c:spPr>
              <a:solidFill>
                <a:srgbClr val="7C7148">
                  <a:alpha val="9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617-456E-8ED5-EA1A04305DA0}"/>
              </c:ext>
            </c:extLst>
          </c:dPt>
          <c:cat>
            <c:strRef>
              <c:f>'IV.81 d'!$A$13:$A$42</c:f>
              <c:strCache>
                <c:ptCount val="30"/>
                <c:pt idx="0">
                  <c:v>Málta</c:v>
                </c:pt>
                <c:pt idx="1">
                  <c:v>Horvátország</c:v>
                </c:pt>
                <c:pt idx="2">
                  <c:v>Görögország</c:v>
                </c:pt>
                <c:pt idx="3">
                  <c:v>Csehország</c:v>
                </c:pt>
                <c:pt idx="4">
                  <c:v>Lettország</c:v>
                </c:pt>
                <c:pt idx="5">
                  <c:v>Szlovénia</c:v>
                </c:pt>
                <c:pt idx="6">
                  <c:v>Egyesült Királyság</c:v>
                </c:pt>
                <c:pt idx="7">
                  <c:v>Írország</c:v>
                </c:pt>
                <c:pt idx="8">
                  <c:v>V3 átlag</c:v>
                </c:pt>
                <c:pt idx="9">
                  <c:v>Magyarország</c:v>
                </c:pt>
                <c:pt idx="10">
                  <c:v>Románia</c:v>
                </c:pt>
                <c:pt idx="11">
                  <c:v>Finnország</c:v>
                </c:pt>
                <c:pt idx="12">
                  <c:v>Litvánia</c:v>
                </c:pt>
                <c:pt idx="13">
                  <c:v>Lengyelország</c:v>
                </c:pt>
                <c:pt idx="14">
                  <c:v>Szlovákia</c:v>
                </c:pt>
                <c:pt idx="15">
                  <c:v>Bulgária</c:v>
                </c:pt>
                <c:pt idx="16">
                  <c:v>Észtország</c:v>
                </c:pt>
                <c:pt idx="17">
                  <c:v>Portugália</c:v>
                </c:pt>
                <c:pt idx="18">
                  <c:v>Spanyolország</c:v>
                </c:pt>
                <c:pt idx="19">
                  <c:v>Németország</c:v>
                </c:pt>
                <c:pt idx="20">
                  <c:v>EU átlag</c:v>
                </c:pt>
                <c:pt idx="21">
                  <c:v>Belgium</c:v>
                </c:pt>
                <c:pt idx="22">
                  <c:v>Svédország</c:v>
                </c:pt>
                <c:pt idx="23">
                  <c:v>Hollandia</c:v>
                </c:pt>
                <c:pt idx="24">
                  <c:v>Ausztria</c:v>
                </c:pt>
                <c:pt idx="25">
                  <c:v>Ciprus</c:v>
                </c:pt>
                <c:pt idx="26">
                  <c:v>Luxemburg</c:v>
                </c:pt>
                <c:pt idx="27">
                  <c:v>Dánia</c:v>
                </c:pt>
                <c:pt idx="28">
                  <c:v>Franciaország</c:v>
                </c:pt>
                <c:pt idx="29">
                  <c:v>Olaszország</c:v>
                </c:pt>
              </c:strCache>
            </c:strRef>
          </c:cat>
          <c:val>
            <c:numRef>
              <c:f>'IV.81 d'!$C$13:$C$42</c:f>
              <c:numCache>
                <c:formatCode>#\ ##0.0</c:formatCode>
                <c:ptCount val="30"/>
                <c:pt idx="0">
                  <c:v>25.2</c:v>
                </c:pt>
                <c:pt idx="1">
                  <c:v>18</c:v>
                </c:pt>
                <c:pt idx="2">
                  <c:v>16.899999999999999</c:v>
                </c:pt>
                <c:pt idx="3">
                  <c:v>18.7</c:v>
                </c:pt>
                <c:pt idx="4">
                  <c:v>20.8</c:v>
                </c:pt>
                <c:pt idx="5">
                  <c:v>18.600000000000001</c:v>
                </c:pt>
                <c:pt idx="6">
                  <c:v>19.8</c:v>
                </c:pt>
                <c:pt idx="7">
                  <c:v>18.2</c:v>
                </c:pt>
                <c:pt idx="8">
                  <c:v>17.099999999999998</c:v>
                </c:pt>
                <c:pt idx="9">
                  <c:v>20.6</c:v>
                </c:pt>
                <c:pt idx="10">
                  <c:v>9.1</c:v>
                </c:pt>
                <c:pt idx="11">
                  <c:v>17.8</c:v>
                </c:pt>
                <c:pt idx="12">
                  <c:v>16.600000000000001</c:v>
                </c:pt>
                <c:pt idx="13">
                  <c:v>16.7</c:v>
                </c:pt>
                <c:pt idx="14">
                  <c:v>15.9</c:v>
                </c:pt>
                <c:pt idx="15">
                  <c:v>14.4</c:v>
                </c:pt>
                <c:pt idx="16">
                  <c:v>19.7</c:v>
                </c:pt>
                <c:pt idx="17">
                  <c:v>16.100000000000001</c:v>
                </c:pt>
                <c:pt idx="18">
                  <c:v>16.2</c:v>
                </c:pt>
                <c:pt idx="19">
                  <c:v>16.399999999999999</c:v>
                </c:pt>
                <c:pt idx="20">
                  <c:v>15.4</c:v>
                </c:pt>
                <c:pt idx="21">
                  <c:v>13.7</c:v>
                </c:pt>
                <c:pt idx="22">
                  <c:v>13.4</c:v>
                </c:pt>
                <c:pt idx="23">
                  <c:v>12.9</c:v>
                </c:pt>
                <c:pt idx="24">
                  <c:v>14.3</c:v>
                </c:pt>
                <c:pt idx="25">
                  <c:v>13.9</c:v>
                </c:pt>
                <c:pt idx="26">
                  <c:v>15.1</c:v>
                </c:pt>
                <c:pt idx="27">
                  <c:v>14.4</c:v>
                </c:pt>
                <c:pt idx="28">
                  <c:v>14.7</c:v>
                </c:pt>
                <c:pt idx="29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17-456E-8ED5-EA1A04305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3699024"/>
        <c:axId val="518405152"/>
      </c:barChart>
      <c:lineChart>
        <c:grouping val="standard"/>
        <c:varyColors val="0"/>
        <c:ser>
          <c:idx val="2"/>
          <c:order val="2"/>
          <c:tx>
            <c:strRef>
              <c:f>'IV.81 d'!$D$12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rgbClr val="78A3D5"/>
              </a:solidFill>
              <a:ln w="9525">
                <a:noFill/>
              </a:ln>
              <a:effectLst/>
            </c:spPr>
          </c:marker>
          <c:dPt>
            <c:idx val="8"/>
            <c:marker>
              <c:symbol val="diamond"/>
              <c:size val="10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5088-4474-A619-F43A954B297D}"/>
              </c:ext>
            </c:extLst>
          </c:dPt>
          <c:dPt>
            <c:idx val="9"/>
            <c:marker>
              <c:symbol val="diamond"/>
              <c:size val="10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5088-4474-A619-F43A954B297D}"/>
              </c:ext>
            </c:extLst>
          </c:dPt>
          <c:dPt>
            <c:idx val="20"/>
            <c:marker>
              <c:symbol val="diamond"/>
              <c:size val="10"/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5088-4474-A619-F43A954B297D}"/>
              </c:ext>
            </c:extLst>
          </c:dPt>
          <c:cat>
            <c:strRef>
              <c:f>'IV.81 d'!$A$13:$A$42</c:f>
              <c:strCache>
                <c:ptCount val="30"/>
                <c:pt idx="0">
                  <c:v>Málta</c:v>
                </c:pt>
                <c:pt idx="1">
                  <c:v>Horvátország</c:v>
                </c:pt>
                <c:pt idx="2">
                  <c:v>Görögország</c:v>
                </c:pt>
                <c:pt idx="3">
                  <c:v>Csehország</c:v>
                </c:pt>
                <c:pt idx="4">
                  <c:v>Lettország</c:v>
                </c:pt>
                <c:pt idx="5">
                  <c:v>Szlovénia</c:v>
                </c:pt>
                <c:pt idx="6">
                  <c:v>Egyesült Királyság</c:v>
                </c:pt>
                <c:pt idx="7">
                  <c:v>Írország</c:v>
                </c:pt>
                <c:pt idx="8">
                  <c:v>V3 átlag</c:v>
                </c:pt>
                <c:pt idx="9">
                  <c:v>Magyarország</c:v>
                </c:pt>
                <c:pt idx="10">
                  <c:v>Románia</c:v>
                </c:pt>
                <c:pt idx="11">
                  <c:v>Finnország</c:v>
                </c:pt>
                <c:pt idx="12">
                  <c:v>Litvánia</c:v>
                </c:pt>
                <c:pt idx="13">
                  <c:v>Lengyelország</c:v>
                </c:pt>
                <c:pt idx="14">
                  <c:v>Szlovákia</c:v>
                </c:pt>
                <c:pt idx="15">
                  <c:v>Bulgária</c:v>
                </c:pt>
                <c:pt idx="16">
                  <c:v>Észtország</c:v>
                </c:pt>
                <c:pt idx="17">
                  <c:v>Portugália</c:v>
                </c:pt>
                <c:pt idx="18">
                  <c:v>Spanyolország</c:v>
                </c:pt>
                <c:pt idx="19">
                  <c:v>Németország</c:v>
                </c:pt>
                <c:pt idx="20">
                  <c:v>EU átlag</c:v>
                </c:pt>
                <c:pt idx="21">
                  <c:v>Belgium</c:v>
                </c:pt>
                <c:pt idx="22">
                  <c:v>Svédország</c:v>
                </c:pt>
                <c:pt idx="23">
                  <c:v>Hollandia</c:v>
                </c:pt>
                <c:pt idx="24">
                  <c:v>Ausztria</c:v>
                </c:pt>
                <c:pt idx="25">
                  <c:v>Ciprus</c:v>
                </c:pt>
                <c:pt idx="26">
                  <c:v>Luxemburg</c:v>
                </c:pt>
                <c:pt idx="27">
                  <c:v>Dánia</c:v>
                </c:pt>
                <c:pt idx="28">
                  <c:v>Franciaország</c:v>
                </c:pt>
                <c:pt idx="29">
                  <c:v>Olaszország</c:v>
                </c:pt>
              </c:strCache>
            </c:strRef>
          </c:cat>
          <c:val>
            <c:numRef>
              <c:f>'IV.81 d'!$D$13:$D$42</c:f>
              <c:numCache>
                <c:formatCode>#\ ##0.0</c:formatCode>
                <c:ptCount val="30"/>
                <c:pt idx="0">
                  <c:v>59.599999999999994</c:v>
                </c:pt>
                <c:pt idx="1">
                  <c:v>55.8</c:v>
                </c:pt>
                <c:pt idx="2">
                  <c:v>55.5</c:v>
                </c:pt>
                <c:pt idx="3">
                  <c:v>55.400000000000006</c:v>
                </c:pt>
                <c:pt idx="4">
                  <c:v>55.2</c:v>
                </c:pt>
                <c:pt idx="5">
                  <c:v>55.1</c:v>
                </c:pt>
                <c:pt idx="6">
                  <c:v>55</c:v>
                </c:pt>
                <c:pt idx="7">
                  <c:v>54.400000000000006</c:v>
                </c:pt>
                <c:pt idx="8">
                  <c:v>53.900000000000006</c:v>
                </c:pt>
                <c:pt idx="9">
                  <c:v>53.9</c:v>
                </c:pt>
                <c:pt idx="10">
                  <c:v>53.9</c:v>
                </c:pt>
                <c:pt idx="11">
                  <c:v>53.5</c:v>
                </c:pt>
                <c:pt idx="12">
                  <c:v>53.300000000000004</c:v>
                </c:pt>
                <c:pt idx="13">
                  <c:v>53.3</c:v>
                </c:pt>
                <c:pt idx="14">
                  <c:v>53</c:v>
                </c:pt>
                <c:pt idx="15">
                  <c:v>52.8</c:v>
                </c:pt>
                <c:pt idx="16">
                  <c:v>52.3</c:v>
                </c:pt>
                <c:pt idx="17">
                  <c:v>52.2</c:v>
                </c:pt>
                <c:pt idx="18">
                  <c:v>51</c:v>
                </c:pt>
                <c:pt idx="19">
                  <c:v>50.699999999999996</c:v>
                </c:pt>
                <c:pt idx="20">
                  <c:v>50.199999999999996</c:v>
                </c:pt>
                <c:pt idx="21">
                  <c:v>47.900000000000006</c:v>
                </c:pt>
                <c:pt idx="22">
                  <c:v>47.8</c:v>
                </c:pt>
                <c:pt idx="23">
                  <c:v>47.699999999999996</c:v>
                </c:pt>
                <c:pt idx="24">
                  <c:v>46.900000000000006</c:v>
                </c:pt>
                <c:pt idx="25">
                  <c:v>46.5</c:v>
                </c:pt>
                <c:pt idx="26">
                  <c:v>46.4</c:v>
                </c:pt>
                <c:pt idx="27">
                  <c:v>46</c:v>
                </c:pt>
                <c:pt idx="28">
                  <c:v>45.5</c:v>
                </c:pt>
                <c:pt idx="29">
                  <c:v>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617-456E-8ED5-EA1A04305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7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0866345972964981"/>
          <c:y val="0.94486840319894749"/>
          <c:w val="0.38540345596732151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55830130067668E-2"/>
          <c:y val="6.3526860724041165E-2"/>
          <c:w val="0.84508833973986464"/>
          <c:h val="0.569328210193216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'IV.82 d'!$B$12</c:f>
              <c:strCache>
                <c:ptCount val="1"/>
                <c:pt idx="0">
                  <c:v>Felnőtt lakosság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E9-4C61-9330-9B65A951AC66}"/>
              </c:ext>
            </c:extLst>
          </c:dPt>
          <c:dPt>
            <c:idx val="9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E9-4C61-9330-9B65A951AC66}"/>
              </c:ext>
            </c:extLst>
          </c:dPt>
          <c:dPt>
            <c:idx val="23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E9-4C61-9330-9B65A951AC66}"/>
              </c:ext>
            </c:extLst>
          </c:dPt>
          <c:cat>
            <c:strRef>
              <c:f>'IV.82 d'!$A$13:$A$40</c:f>
              <c:strCache>
                <c:ptCount val="28"/>
                <c:pt idx="0">
                  <c:v>Magyarország</c:v>
                </c:pt>
                <c:pt idx="1">
                  <c:v>Portugália</c:v>
                </c:pt>
                <c:pt idx="2">
                  <c:v>Svédország</c:v>
                </c:pt>
                <c:pt idx="3">
                  <c:v>Németország</c:v>
                </c:pt>
                <c:pt idx="4">
                  <c:v>Luxemburg</c:v>
                </c:pt>
                <c:pt idx="5">
                  <c:v>Egyesült Királyság</c:v>
                </c:pt>
                <c:pt idx="6">
                  <c:v>Bulgária</c:v>
                </c:pt>
                <c:pt idx="7">
                  <c:v>Franciaország</c:v>
                </c:pt>
                <c:pt idx="8">
                  <c:v>Észtország</c:v>
                </c:pt>
                <c:pt idx="9">
                  <c:v>EU átlag</c:v>
                </c:pt>
                <c:pt idx="10">
                  <c:v>Spanyolország</c:v>
                </c:pt>
                <c:pt idx="11">
                  <c:v>Dánia</c:v>
                </c:pt>
                <c:pt idx="12">
                  <c:v>Írország</c:v>
                </c:pt>
                <c:pt idx="13">
                  <c:v>Málta</c:v>
                </c:pt>
                <c:pt idx="14">
                  <c:v>Szlovénia</c:v>
                </c:pt>
                <c:pt idx="15">
                  <c:v>Lengyelország</c:v>
                </c:pt>
                <c:pt idx="16">
                  <c:v>Ausztria</c:v>
                </c:pt>
                <c:pt idx="17">
                  <c:v>Finnország</c:v>
                </c:pt>
                <c:pt idx="18">
                  <c:v>Lettország</c:v>
                </c:pt>
                <c:pt idx="19">
                  <c:v>Ciprus</c:v>
                </c:pt>
                <c:pt idx="20">
                  <c:v>Románia</c:v>
                </c:pt>
                <c:pt idx="21">
                  <c:v>Görögország</c:v>
                </c:pt>
                <c:pt idx="22">
                  <c:v>Olaszország</c:v>
                </c:pt>
                <c:pt idx="23">
                  <c:v>V3 átlag</c:v>
                </c:pt>
                <c:pt idx="24">
                  <c:v>Litvánia</c:v>
                </c:pt>
                <c:pt idx="25">
                  <c:v>Horvátország</c:v>
                </c:pt>
                <c:pt idx="26">
                  <c:v>Szlovákia</c:v>
                </c:pt>
                <c:pt idx="27">
                  <c:v>Csehország</c:v>
                </c:pt>
              </c:strCache>
            </c:strRef>
          </c:cat>
          <c:val>
            <c:numRef>
              <c:f>'IV.82 d'!$B$13:$B$40</c:f>
              <c:numCache>
                <c:formatCode>#\ ##0.0</c:formatCode>
                <c:ptCount val="28"/>
                <c:pt idx="0">
                  <c:v>10.3</c:v>
                </c:pt>
                <c:pt idx="1">
                  <c:v>10.1</c:v>
                </c:pt>
                <c:pt idx="2">
                  <c:v>9.1999999999999993</c:v>
                </c:pt>
                <c:pt idx="3">
                  <c:v>8.5</c:v>
                </c:pt>
                <c:pt idx="4">
                  <c:v>8.3000000000000007</c:v>
                </c:pt>
                <c:pt idx="5">
                  <c:v>8.1999999999999993</c:v>
                </c:pt>
                <c:pt idx="6">
                  <c:v>7.9</c:v>
                </c:pt>
                <c:pt idx="7">
                  <c:v>7</c:v>
                </c:pt>
                <c:pt idx="8">
                  <c:v>6.9</c:v>
                </c:pt>
                <c:pt idx="9">
                  <c:v>6.7</c:v>
                </c:pt>
                <c:pt idx="10">
                  <c:v>6.7</c:v>
                </c:pt>
                <c:pt idx="11">
                  <c:v>6.3</c:v>
                </c:pt>
                <c:pt idx="12">
                  <c:v>5.8</c:v>
                </c:pt>
                <c:pt idx="13">
                  <c:v>5.7</c:v>
                </c:pt>
                <c:pt idx="14">
                  <c:v>5.5</c:v>
                </c:pt>
                <c:pt idx="15">
                  <c:v>5.3</c:v>
                </c:pt>
                <c:pt idx="16">
                  <c:v>5</c:v>
                </c:pt>
                <c:pt idx="17">
                  <c:v>4.8</c:v>
                </c:pt>
                <c:pt idx="18">
                  <c:v>4.7</c:v>
                </c:pt>
                <c:pt idx="19">
                  <c:v>4.5999999999999996</c:v>
                </c:pt>
                <c:pt idx="20">
                  <c:v>4.5999999999999996</c:v>
                </c:pt>
                <c:pt idx="21">
                  <c:v>4.4000000000000004</c:v>
                </c:pt>
                <c:pt idx="22">
                  <c:v>4.3</c:v>
                </c:pt>
                <c:pt idx="23">
                  <c:v>3.9666666666666668</c:v>
                </c:pt>
                <c:pt idx="24">
                  <c:v>3.9</c:v>
                </c:pt>
                <c:pt idx="25">
                  <c:v>3.8</c:v>
                </c:pt>
                <c:pt idx="26">
                  <c:v>3.4</c:v>
                </c:pt>
                <c:pt idx="27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E9-4C61-9330-9B65A951A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29"/>
        <c:axId val="574733968"/>
        <c:axId val="1"/>
      </c:barChart>
      <c:lineChart>
        <c:grouping val="standard"/>
        <c:varyColors val="0"/>
        <c:ser>
          <c:idx val="1"/>
          <c:order val="1"/>
          <c:tx>
            <c:strRef>
              <c:f>'IV.82 d'!$C$12</c:f>
              <c:strCache>
                <c:ptCount val="1"/>
                <c:pt idx="0">
                  <c:v>Alacsony képzettségűek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0"/>
            <c:marker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9E9-4C61-9330-9B65A951AC66}"/>
              </c:ext>
            </c:extLst>
          </c:dPt>
          <c:dPt>
            <c:idx val="9"/>
            <c:marker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D9E9-4C61-9330-9B65A951AC66}"/>
              </c:ext>
            </c:extLst>
          </c:dPt>
          <c:dPt>
            <c:idx val="23"/>
            <c:marker>
              <c:spPr>
                <a:solidFill>
                  <a:srgbClr val="23215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D9E9-4C61-9330-9B65A951AC66}"/>
              </c:ext>
            </c:extLst>
          </c:dPt>
          <c:cat>
            <c:strRef>
              <c:f>'IV.82 d'!$A$13:$A$40</c:f>
              <c:strCache>
                <c:ptCount val="28"/>
                <c:pt idx="0">
                  <c:v>Magyarország</c:v>
                </c:pt>
                <c:pt idx="1">
                  <c:v>Portugália</c:v>
                </c:pt>
                <c:pt idx="2">
                  <c:v>Svédország</c:v>
                </c:pt>
                <c:pt idx="3">
                  <c:v>Németország</c:v>
                </c:pt>
                <c:pt idx="4">
                  <c:v>Luxemburg</c:v>
                </c:pt>
                <c:pt idx="5">
                  <c:v>Egyesült Királyság</c:v>
                </c:pt>
                <c:pt idx="6">
                  <c:v>Bulgária</c:v>
                </c:pt>
                <c:pt idx="7">
                  <c:v>Franciaország</c:v>
                </c:pt>
                <c:pt idx="8">
                  <c:v>Észtország</c:v>
                </c:pt>
                <c:pt idx="9">
                  <c:v>EU átlag</c:v>
                </c:pt>
                <c:pt idx="10">
                  <c:v>Spanyolország</c:v>
                </c:pt>
                <c:pt idx="11">
                  <c:v>Dánia</c:v>
                </c:pt>
                <c:pt idx="12">
                  <c:v>Írország</c:v>
                </c:pt>
                <c:pt idx="13">
                  <c:v>Málta</c:v>
                </c:pt>
                <c:pt idx="14">
                  <c:v>Szlovénia</c:v>
                </c:pt>
                <c:pt idx="15">
                  <c:v>Lengyelország</c:v>
                </c:pt>
                <c:pt idx="16">
                  <c:v>Ausztria</c:v>
                </c:pt>
                <c:pt idx="17">
                  <c:v>Finnország</c:v>
                </c:pt>
                <c:pt idx="18">
                  <c:v>Lettország</c:v>
                </c:pt>
                <c:pt idx="19">
                  <c:v>Ciprus</c:v>
                </c:pt>
                <c:pt idx="20">
                  <c:v>Románia</c:v>
                </c:pt>
                <c:pt idx="21">
                  <c:v>Görögország</c:v>
                </c:pt>
                <c:pt idx="22">
                  <c:v>Olaszország</c:v>
                </c:pt>
                <c:pt idx="23">
                  <c:v>V3 átlag</c:v>
                </c:pt>
                <c:pt idx="24">
                  <c:v>Litvánia</c:v>
                </c:pt>
                <c:pt idx="25">
                  <c:v>Horvátország</c:v>
                </c:pt>
                <c:pt idx="26">
                  <c:v>Szlovákia</c:v>
                </c:pt>
                <c:pt idx="27">
                  <c:v>Csehország</c:v>
                </c:pt>
              </c:strCache>
            </c:strRef>
          </c:cat>
          <c:val>
            <c:numRef>
              <c:f>'IV.82 d'!$C$13:$C$40</c:f>
              <c:numCache>
                <c:formatCode>#\ ##0.0</c:formatCode>
                <c:ptCount val="28"/>
                <c:pt idx="0">
                  <c:v>19.2</c:v>
                </c:pt>
                <c:pt idx="1">
                  <c:v>12.8</c:v>
                </c:pt>
                <c:pt idx="2">
                  <c:v>11.5</c:v>
                </c:pt>
                <c:pt idx="3">
                  <c:v>11.9</c:v>
                </c:pt>
                <c:pt idx="4">
                  <c:v>9.6999999999999993</c:v>
                </c:pt>
                <c:pt idx="5">
                  <c:v>12.8</c:v>
                </c:pt>
                <c:pt idx="6">
                  <c:v>12.9</c:v>
                </c:pt>
                <c:pt idx="7">
                  <c:v>11</c:v>
                </c:pt>
                <c:pt idx="8">
                  <c:v>12.2</c:v>
                </c:pt>
                <c:pt idx="9">
                  <c:v>9.6</c:v>
                </c:pt>
                <c:pt idx="10">
                  <c:v>9.1</c:v>
                </c:pt>
                <c:pt idx="11">
                  <c:v>10</c:v>
                </c:pt>
                <c:pt idx="12">
                  <c:v>8.4</c:v>
                </c:pt>
                <c:pt idx="13">
                  <c:v>7</c:v>
                </c:pt>
                <c:pt idx="14">
                  <c:v>6.2</c:v>
                </c:pt>
                <c:pt idx="15">
                  <c:v>8.1</c:v>
                </c:pt>
                <c:pt idx="16">
                  <c:v>8.8000000000000007</c:v>
                </c:pt>
                <c:pt idx="17">
                  <c:v>5.2</c:v>
                </c:pt>
                <c:pt idx="18">
                  <c:v>6.4</c:v>
                </c:pt>
                <c:pt idx="19">
                  <c:v>8.6999999999999993</c:v>
                </c:pt>
                <c:pt idx="20">
                  <c:v>8.6</c:v>
                </c:pt>
                <c:pt idx="21">
                  <c:v>6.5</c:v>
                </c:pt>
                <c:pt idx="22">
                  <c:v>6.3</c:v>
                </c:pt>
                <c:pt idx="23">
                  <c:v>7.4333333333333336</c:v>
                </c:pt>
                <c:pt idx="24">
                  <c:v>7.3</c:v>
                </c:pt>
                <c:pt idx="25">
                  <c:v>7.2</c:v>
                </c:pt>
                <c:pt idx="26">
                  <c:v>6.8</c:v>
                </c:pt>
                <c:pt idx="27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E9-4C61-9330-9B65A951A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473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74733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61980085736212E-2"/>
          <c:y val="7.5833054418667153E-2"/>
          <c:w val="0.8584760398285276"/>
          <c:h val="0.70670261591210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'IV.83 d'!$B$12:$B$13</c:f>
              <c:strCache>
                <c:ptCount val="2"/>
                <c:pt idx="0">
                  <c:v>EU átlag -</c:v>
                </c:pt>
                <c:pt idx="1">
                  <c:v>állami kiadás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cat>
            <c:strRef>
              <c:f>'IV.83 d'!$A$14:$A$57</c:f>
              <c:strCache>
                <c:ptCount val="42"/>
                <c:pt idx="0">
                  <c:v> </c:v>
                </c:pt>
                <c:pt idx="1">
                  <c:v>         2005</c:v>
                </c:pt>
                <c:pt idx="4">
                  <c:v> </c:v>
                </c:pt>
                <c:pt idx="5">
                  <c:v>         2006</c:v>
                </c:pt>
                <c:pt idx="8">
                  <c:v> </c:v>
                </c:pt>
                <c:pt idx="9">
                  <c:v>         2007</c:v>
                </c:pt>
                <c:pt idx="12">
                  <c:v> </c:v>
                </c:pt>
                <c:pt idx="13">
                  <c:v>         2008</c:v>
                </c:pt>
                <c:pt idx="16">
                  <c:v> </c:v>
                </c:pt>
                <c:pt idx="17">
                  <c:v>         2009</c:v>
                </c:pt>
                <c:pt idx="20">
                  <c:v> </c:v>
                </c:pt>
                <c:pt idx="21">
                  <c:v>         2010</c:v>
                </c:pt>
                <c:pt idx="24">
                  <c:v> </c:v>
                </c:pt>
                <c:pt idx="25">
                  <c:v>         2011</c:v>
                </c:pt>
                <c:pt idx="28">
                  <c:v> </c:v>
                </c:pt>
                <c:pt idx="29">
                  <c:v>         2012</c:v>
                </c:pt>
                <c:pt idx="32">
                  <c:v> </c:v>
                </c:pt>
                <c:pt idx="33">
                  <c:v>         2013</c:v>
                </c:pt>
                <c:pt idx="37">
                  <c:v>         2014</c:v>
                </c:pt>
                <c:pt idx="41">
                  <c:v>         2015</c:v>
                </c:pt>
              </c:strCache>
            </c:strRef>
          </c:cat>
          <c:val>
            <c:numRef>
              <c:f>'IV.83 d'!$B$14:$B$57</c:f>
              <c:numCache>
                <c:formatCode>0.0</c:formatCode>
                <c:ptCount val="44"/>
                <c:pt idx="0">
                  <c:v>5.8968260869565219</c:v>
                </c:pt>
                <c:pt idx="4">
                  <c:v>5.900391304347826</c:v>
                </c:pt>
                <c:pt idx="8">
                  <c:v>5.8483913043478264</c:v>
                </c:pt>
                <c:pt idx="12">
                  <c:v>6.1226086956521746</c:v>
                </c:pt>
                <c:pt idx="16">
                  <c:v>6.7623478260869545</c:v>
                </c:pt>
                <c:pt idx="20">
                  <c:v>6.6498260869565229</c:v>
                </c:pt>
                <c:pt idx="24">
                  <c:v>6.5537391304347832</c:v>
                </c:pt>
                <c:pt idx="28">
                  <c:v>6.5639565217391294</c:v>
                </c:pt>
                <c:pt idx="32">
                  <c:v>6.5983043478260859</c:v>
                </c:pt>
                <c:pt idx="36">
                  <c:v>6.543826086956523</c:v>
                </c:pt>
                <c:pt idx="40">
                  <c:v>6.5014347826086949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0-49A0-874A-9D86614F43D0}"/>
            </c:ext>
          </c:extLst>
        </c:ser>
        <c:ser>
          <c:idx val="6"/>
          <c:order val="1"/>
          <c:tx>
            <c:strRef>
              <c:f>'IV.83 d'!$D$12:$D$13</c:f>
              <c:strCache>
                <c:ptCount val="2"/>
                <c:pt idx="0">
                  <c:v>V3 átlag -</c:v>
                </c:pt>
                <c:pt idx="1">
                  <c:v>állami kiadás</c:v>
                </c:pt>
              </c:strCache>
            </c:strRef>
          </c:tx>
          <c:spPr>
            <a:solidFill>
              <a:srgbClr val="7C7148"/>
            </a:solidFill>
            <a:ln>
              <a:noFill/>
            </a:ln>
            <a:effectLst/>
          </c:spPr>
          <c:invertIfNegative val="0"/>
          <c:cat>
            <c:strRef>
              <c:f>'IV.83 d'!$A$14:$A$57</c:f>
              <c:strCache>
                <c:ptCount val="42"/>
                <c:pt idx="0">
                  <c:v> </c:v>
                </c:pt>
                <c:pt idx="1">
                  <c:v>         2005</c:v>
                </c:pt>
                <c:pt idx="4">
                  <c:v> </c:v>
                </c:pt>
                <c:pt idx="5">
                  <c:v>         2006</c:v>
                </c:pt>
                <c:pt idx="8">
                  <c:v> </c:v>
                </c:pt>
                <c:pt idx="9">
                  <c:v>         2007</c:v>
                </c:pt>
                <c:pt idx="12">
                  <c:v> </c:v>
                </c:pt>
                <c:pt idx="13">
                  <c:v>         2008</c:v>
                </c:pt>
                <c:pt idx="16">
                  <c:v> </c:v>
                </c:pt>
                <c:pt idx="17">
                  <c:v>         2009</c:v>
                </c:pt>
                <c:pt idx="20">
                  <c:v> </c:v>
                </c:pt>
                <c:pt idx="21">
                  <c:v>         2010</c:v>
                </c:pt>
                <c:pt idx="24">
                  <c:v> </c:v>
                </c:pt>
                <c:pt idx="25">
                  <c:v>         2011</c:v>
                </c:pt>
                <c:pt idx="28">
                  <c:v> </c:v>
                </c:pt>
                <c:pt idx="29">
                  <c:v>         2012</c:v>
                </c:pt>
                <c:pt idx="32">
                  <c:v> </c:v>
                </c:pt>
                <c:pt idx="33">
                  <c:v>         2013</c:v>
                </c:pt>
                <c:pt idx="37">
                  <c:v>         2014</c:v>
                </c:pt>
                <c:pt idx="41">
                  <c:v>         2015</c:v>
                </c:pt>
              </c:strCache>
            </c:strRef>
          </c:cat>
          <c:val>
            <c:numRef>
              <c:f>'IV.83 d'!$D$14:$D$57</c:f>
              <c:numCache>
                <c:formatCode>0.0</c:formatCode>
                <c:ptCount val="44"/>
                <c:pt idx="1">
                  <c:v>4.8359999999999994</c:v>
                </c:pt>
                <c:pt idx="5">
                  <c:v>4.7246666666666668</c:v>
                </c:pt>
                <c:pt idx="9">
                  <c:v>4.7346666666666666</c:v>
                </c:pt>
                <c:pt idx="13">
                  <c:v>5.0169999999999995</c:v>
                </c:pt>
                <c:pt idx="17">
                  <c:v>5.551000000000001</c:v>
                </c:pt>
                <c:pt idx="21">
                  <c:v>5.3323333333333336</c:v>
                </c:pt>
                <c:pt idx="25">
                  <c:v>5.2476666666666665</c:v>
                </c:pt>
                <c:pt idx="29">
                  <c:v>5.2459999999999996</c:v>
                </c:pt>
                <c:pt idx="33">
                  <c:v>5.519333333333333</c:v>
                </c:pt>
                <c:pt idx="37">
                  <c:v>5.4266666666666667</c:v>
                </c:pt>
                <c:pt idx="41">
                  <c:v>5.3163333333333336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0-49A0-874A-9D86614F43D0}"/>
            </c:ext>
          </c:extLst>
        </c:ser>
        <c:ser>
          <c:idx val="4"/>
          <c:order val="2"/>
          <c:tx>
            <c:strRef>
              <c:f>'IV.83 d'!$F$12:$F$13</c:f>
              <c:strCache>
                <c:ptCount val="2"/>
                <c:pt idx="0">
                  <c:v>Magyarország -</c:v>
                </c:pt>
                <c:pt idx="1">
                  <c:v>állami kiadás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'IV.83 d'!$A$14:$A$57</c:f>
              <c:strCache>
                <c:ptCount val="42"/>
                <c:pt idx="0">
                  <c:v> </c:v>
                </c:pt>
                <c:pt idx="1">
                  <c:v>         2005</c:v>
                </c:pt>
                <c:pt idx="4">
                  <c:v> </c:v>
                </c:pt>
                <c:pt idx="5">
                  <c:v>         2006</c:v>
                </c:pt>
                <c:pt idx="8">
                  <c:v> </c:v>
                </c:pt>
                <c:pt idx="9">
                  <c:v>         2007</c:v>
                </c:pt>
                <c:pt idx="12">
                  <c:v> </c:v>
                </c:pt>
                <c:pt idx="13">
                  <c:v>         2008</c:v>
                </c:pt>
                <c:pt idx="16">
                  <c:v> </c:v>
                </c:pt>
                <c:pt idx="17">
                  <c:v>         2009</c:v>
                </c:pt>
                <c:pt idx="20">
                  <c:v> </c:v>
                </c:pt>
                <c:pt idx="21">
                  <c:v>         2010</c:v>
                </c:pt>
                <c:pt idx="24">
                  <c:v> </c:v>
                </c:pt>
                <c:pt idx="25">
                  <c:v>         2011</c:v>
                </c:pt>
                <c:pt idx="28">
                  <c:v> </c:v>
                </c:pt>
                <c:pt idx="29">
                  <c:v>         2012</c:v>
                </c:pt>
                <c:pt idx="32">
                  <c:v> </c:v>
                </c:pt>
                <c:pt idx="33">
                  <c:v>         2013</c:v>
                </c:pt>
                <c:pt idx="37">
                  <c:v>         2014</c:v>
                </c:pt>
                <c:pt idx="41">
                  <c:v>         2015</c:v>
                </c:pt>
              </c:strCache>
            </c:strRef>
          </c:cat>
          <c:val>
            <c:numRef>
              <c:f>'IV.83 d'!$F$14:$F$57</c:f>
              <c:numCache>
                <c:formatCode>General</c:formatCode>
                <c:ptCount val="44"/>
                <c:pt idx="2" formatCode="0.0">
                  <c:v>5.6749999999999998</c:v>
                </c:pt>
                <c:pt idx="6" formatCode="0.0">
                  <c:v>5.5490000000000004</c:v>
                </c:pt>
                <c:pt idx="10" formatCode="0.0">
                  <c:v>4.9989999999999997</c:v>
                </c:pt>
                <c:pt idx="14" formatCode="0.0">
                  <c:v>4.9160000000000004</c:v>
                </c:pt>
                <c:pt idx="18" formatCode="0.0">
                  <c:v>4.9770000000000003</c:v>
                </c:pt>
                <c:pt idx="22" formatCode="0.0">
                  <c:v>5.0720000000000001</c:v>
                </c:pt>
                <c:pt idx="26" formatCode="0.0">
                  <c:v>5.0430000000000001</c:v>
                </c:pt>
                <c:pt idx="30" formatCode="0.0">
                  <c:v>4.9130000000000003</c:v>
                </c:pt>
                <c:pt idx="34" formatCode="0.0">
                  <c:v>4.8579999999999997</c:v>
                </c:pt>
                <c:pt idx="38" formatCode="0.0">
                  <c:v>4.7930000000000001</c:v>
                </c:pt>
                <c:pt idx="42" formatCode="0.0">
                  <c:v>4.8289999999999997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80-49A0-874A-9D86614F43D0}"/>
            </c:ext>
          </c:extLst>
        </c:ser>
        <c:ser>
          <c:idx val="3"/>
          <c:order val="3"/>
          <c:tx>
            <c:strRef>
              <c:f>'IV.83 d'!$C$12:$C$13</c:f>
              <c:strCache>
                <c:ptCount val="2"/>
                <c:pt idx="0">
                  <c:v>EU átlag -</c:v>
                </c:pt>
                <c:pt idx="1">
                  <c:v>magánkiadás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cat>
            <c:strRef>
              <c:f>'IV.83 d'!$A$14:$A$57</c:f>
              <c:strCache>
                <c:ptCount val="42"/>
                <c:pt idx="0">
                  <c:v> </c:v>
                </c:pt>
                <c:pt idx="1">
                  <c:v>         2005</c:v>
                </c:pt>
                <c:pt idx="4">
                  <c:v> </c:v>
                </c:pt>
                <c:pt idx="5">
                  <c:v>         2006</c:v>
                </c:pt>
                <c:pt idx="8">
                  <c:v> </c:v>
                </c:pt>
                <c:pt idx="9">
                  <c:v>         2007</c:v>
                </c:pt>
                <c:pt idx="12">
                  <c:v> </c:v>
                </c:pt>
                <c:pt idx="13">
                  <c:v>         2008</c:v>
                </c:pt>
                <c:pt idx="16">
                  <c:v> </c:v>
                </c:pt>
                <c:pt idx="17">
                  <c:v>         2009</c:v>
                </c:pt>
                <c:pt idx="20">
                  <c:v> </c:v>
                </c:pt>
                <c:pt idx="21">
                  <c:v>         2010</c:v>
                </c:pt>
                <c:pt idx="24">
                  <c:v> </c:v>
                </c:pt>
                <c:pt idx="25">
                  <c:v>         2011</c:v>
                </c:pt>
                <c:pt idx="28">
                  <c:v> </c:v>
                </c:pt>
                <c:pt idx="29">
                  <c:v>         2012</c:v>
                </c:pt>
                <c:pt idx="32">
                  <c:v> </c:v>
                </c:pt>
                <c:pt idx="33">
                  <c:v>         2013</c:v>
                </c:pt>
                <c:pt idx="37">
                  <c:v>         2014</c:v>
                </c:pt>
                <c:pt idx="41">
                  <c:v>         2015</c:v>
                </c:pt>
              </c:strCache>
            </c:strRef>
          </c:cat>
          <c:val>
            <c:numRef>
              <c:f>'IV.83 d'!$C$14:$C$57</c:f>
              <c:numCache>
                <c:formatCode>0.0</c:formatCode>
                <c:ptCount val="44"/>
                <c:pt idx="0">
                  <c:v>1.9265454545454543</c:v>
                </c:pt>
                <c:pt idx="4">
                  <c:v>1.8651363636363636</c:v>
                </c:pt>
                <c:pt idx="8">
                  <c:v>1.8585909090909085</c:v>
                </c:pt>
                <c:pt idx="12">
                  <c:v>1.9646521739130436</c:v>
                </c:pt>
                <c:pt idx="16">
                  <c:v>2.0364782608695653</c:v>
                </c:pt>
                <c:pt idx="20">
                  <c:v>2.0424347826086957</c:v>
                </c:pt>
                <c:pt idx="24">
                  <c:v>2.0325652173913049</c:v>
                </c:pt>
                <c:pt idx="28">
                  <c:v>2.0976956521739134</c:v>
                </c:pt>
                <c:pt idx="32">
                  <c:v>2.1634782608695651</c:v>
                </c:pt>
                <c:pt idx="36">
                  <c:v>2.143086956521739</c:v>
                </c:pt>
                <c:pt idx="40">
                  <c:v>2.1319130434782609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0-49A0-874A-9D86614F43D0}"/>
            </c:ext>
          </c:extLst>
        </c:ser>
        <c:ser>
          <c:idx val="1"/>
          <c:order val="4"/>
          <c:tx>
            <c:strRef>
              <c:f>'IV.83 d'!$E$12:$E$13</c:f>
              <c:strCache>
                <c:ptCount val="2"/>
                <c:pt idx="0">
                  <c:v>V3 átlag -</c:v>
                </c:pt>
                <c:pt idx="1">
                  <c:v>magánkiadás</c:v>
                </c:pt>
              </c:strCache>
            </c:strRef>
          </c:tx>
          <c:spPr>
            <a:solidFill>
              <a:srgbClr val="AF9F70"/>
            </a:solidFill>
            <a:ln>
              <a:noFill/>
            </a:ln>
            <a:effectLst/>
          </c:spPr>
          <c:invertIfNegative val="0"/>
          <c:cat>
            <c:strRef>
              <c:f>'IV.83 d'!$A$14:$A$57</c:f>
              <c:strCache>
                <c:ptCount val="42"/>
                <c:pt idx="0">
                  <c:v> </c:v>
                </c:pt>
                <c:pt idx="1">
                  <c:v>         2005</c:v>
                </c:pt>
                <c:pt idx="4">
                  <c:v> </c:v>
                </c:pt>
                <c:pt idx="5">
                  <c:v>         2006</c:v>
                </c:pt>
                <c:pt idx="8">
                  <c:v> </c:v>
                </c:pt>
                <c:pt idx="9">
                  <c:v>         2007</c:v>
                </c:pt>
                <c:pt idx="12">
                  <c:v> </c:v>
                </c:pt>
                <c:pt idx="13">
                  <c:v>         2008</c:v>
                </c:pt>
                <c:pt idx="16">
                  <c:v> </c:v>
                </c:pt>
                <c:pt idx="17">
                  <c:v>         2009</c:v>
                </c:pt>
                <c:pt idx="20">
                  <c:v> </c:v>
                </c:pt>
                <c:pt idx="21">
                  <c:v>         2010</c:v>
                </c:pt>
                <c:pt idx="24">
                  <c:v> </c:v>
                </c:pt>
                <c:pt idx="25">
                  <c:v>         2011</c:v>
                </c:pt>
                <c:pt idx="28">
                  <c:v> </c:v>
                </c:pt>
                <c:pt idx="29">
                  <c:v>         2012</c:v>
                </c:pt>
                <c:pt idx="32">
                  <c:v> </c:v>
                </c:pt>
                <c:pt idx="33">
                  <c:v>         2013</c:v>
                </c:pt>
                <c:pt idx="37">
                  <c:v>         2014</c:v>
                </c:pt>
                <c:pt idx="41">
                  <c:v>         2015</c:v>
                </c:pt>
              </c:strCache>
            </c:strRef>
          </c:cat>
          <c:val>
            <c:numRef>
              <c:f>'IV.83 d'!$E$14:$E$57</c:f>
              <c:numCache>
                <c:formatCode>0.0</c:formatCode>
                <c:ptCount val="44"/>
                <c:pt idx="1">
                  <c:v>1.4303333333333332</c:v>
                </c:pt>
                <c:pt idx="5">
                  <c:v>1.5640000000000001</c:v>
                </c:pt>
                <c:pt idx="9">
                  <c:v>1.6289999999999998</c:v>
                </c:pt>
                <c:pt idx="13">
                  <c:v>1.5539999999999998</c:v>
                </c:pt>
                <c:pt idx="17">
                  <c:v>1.7336666666666667</c:v>
                </c:pt>
                <c:pt idx="21">
                  <c:v>1.722333333333333</c:v>
                </c:pt>
                <c:pt idx="25">
                  <c:v>1.6280000000000003</c:v>
                </c:pt>
                <c:pt idx="29">
                  <c:v>1.7086666666666668</c:v>
                </c:pt>
                <c:pt idx="33">
                  <c:v>1.6876666666666666</c:v>
                </c:pt>
                <c:pt idx="37">
                  <c:v>1.4823333333333333</c:v>
                </c:pt>
                <c:pt idx="41">
                  <c:v>1.4983333333333333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80-49A0-874A-9D86614F43D0}"/>
            </c:ext>
          </c:extLst>
        </c:ser>
        <c:ser>
          <c:idx val="7"/>
          <c:order val="5"/>
          <c:tx>
            <c:strRef>
              <c:f>'IV.83 d'!$G$12:$G$13</c:f>
              <c:strCache>
                <c:ptCount val="2"/>
                <c:pt idx="0">
                  <c:v>Magyarország -</c:v>
                </c:pt>
                <c:pt idx="1">
                  <c:v>magánkiadás</c:v>
                </c:pt>
              </c:strCache>
            </c:strRef>
          </c:tx>
          <c:spPr>
            <a:solidFill>
              <a:srgbClr val="F67676"/>
            </a:solidFill>
            <a:ln>
              <a:noFill/>
            </a:ln>
            <a:effectLst/>
          </c:spPr>
          <c:invertIfNegative val="0"/>
          <c:cat>
            <c:strRef>
              <c:f>'IV.83 d'!$A$14:$A$57</c:f>
              <c:strCache>
                <c:ptCount val="42"/>
                <c:pt idx="0">
                  <c:v> </c:v>
                </c:pt>
                <c:pt idx="1">
                  <c:v>         2005</c:v>
                </c:pt>
                <c:pt idx="4">
                  <c:v> </c:v>
                </c:pt>
                <c:pt idx="5">
                  <c:v>         2006</c:v>
                </c:pt>
                <c:pt idx="8">
                  <c:v> </c:v>
                </c:pt>
                <c:pt idx="9">
                  <c:v>         2007</c:v>
                </c:pt>
                <c:pt idx="12">
                  <c:v> </c:v>
                </c:pt>
                <c:pt idx="13">
                  <c:v>         2008</c:v>
                </c:pt>
                <c:pt idx="16">
                  <c:v> </c:v>
                </c:pt>
                <c:pt idx="17">
                  <c:v>         2009</c:v>
                </c:pt>
                <c:pt idx="20">
                  <c:v> </c:v>
                </c:pt>
                <c:pt idx="21">
                  <c:v>         2010</c:v>
                </c:pt>
                <c:pt idx="24">
                  <c:v> </c:v>
                </c:pt>
                <c:pt idx="25">
                  <c:v>         2011</c:v>
                </c:pt>
                <c:pt idx="28">
                  <c:v> </c:v>
                </c:pt>
                <c:pt idx="29">
                  <c:v>         2012</c:v>
                </c:pt>
                <c:pt idx="32">
                  <c:v> </c:v>
                </c:pt>
                <c:pt idx="33">
                  <c:v>         2013</c:v>
                </c:pt>
                <c:pt idx="37">
                  <c:v>         2014</c:v>
                </c:pt>
                <c:pt idx="41">
                  <c:v>         2015</c:v>
                </c:pt>
              </c:strCache>
            </c:strRef>
          </c:cat>
          <c:val>
            <c:numRef>
              <c:f>'IV.83 d'!$G$14:$G$57</c:f>
              <c:numCache>
                <c:formatCode>General</c:formatCode>
                <c:ptCount val="44"/>
                <c:pt idx="2" formatCode="0.0">
                  <c:v>2.3540000000000001</c:v>
                </c:pt>
                <c:pt idx="6" formatCode="0.0">
                  <c:v>2.2909999999999999</c:v>
                </c:pt>
                <c:pt idx="10" formatCode="0.0">
                  <c:v>2.2560000000000002</c:v>
                </c:pt>
                <c:pt idx="14" formatCode="0.0">
                  <c:v>2.2189999999999999</c:v>
                </c:pt>
                <c:pt idx="18" formatCode="0.0">
                  <c:v>2.306</c:v>
                </c:pt>
                <c:pt idx="22" formatCode="0.0">
                  <c:v>2.4860000000000002</c:v>
                </c:pt>
                <c:pt idx="26" formatCode="0.0">
                  <c:v>2.5379999999999998</c:v>
                </c:pt>
                <c:pt idx="30" formatCode="0.0">
                  <c:v>2.5840000000000001</c:v>
                </c:pt>
                <c:pt idx="34" formatCode="0.0">
                  <c:v>2.431</c:v>
                </c:pt>
                <c:pt idx="38" formatCode="0.0">
                  <c:v>2.3479999999999999</c:v>
                </c:pt>
                <c:pt idx="42" formatCode="0.0">
                  <c:v>2.407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80-49A0-874A-9D86614F4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4812032"/>
        <c:axId val="54834304"/>
      </c:barChart>
      <c:lineChart>
        <c:grouping val="standard"/>
        <c:varyColors val="0"/>
        <c:ser>
          <c:idx val="2"/>
          <c:order val="6"/>
          <c:tx>
            <c:strRef>
              <c:f>'IV.83 d'!$H$12:$H$13</c:f>
              <c:strCache>
                <c:ptCount val="2"/>
                <c:pt idx="0">
                  <c:v>Magyarország -</c:v>
                </c:pt>
                <c:pt idx="1">
                  <c:v>magánkiadás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'IV.83 d'!$A$14:$A$57</c:f>
              <c:strCache>
                <c:ptCount val="42"/>
                <c:pt idx="0">
                  <c:v> </c:v>
                </c:pt>
                <c:pt idx="1">
                  <c:v>         2005</c:v>
                </c:pt>
                <c:pt idx="4">
                  <c:v> </c:v>
                </c:pt>
                <c:pt idx="5">
                  <c:v>         2006</c:v>
                </c:pt>
                <c:pt idx="8">
                  <c:v> </c:v>
                </c:pt>
                <c:pt idx="9">
                  <c:v>         2007</c:v>
                </c:pt>
                <c:pt idx="12">
                  <c:v> </c:v>
                </c:pt>
                <c:pt idx="13">
                  <c:v>         2008</c:v>
                </c:pt>
                <c:pt idx="16">
                  <c:v> </c:v>
                </c:pt>
                <c:pt idx="17">
                  <c:v>         2009</c:v>
                </c:pt>
                <c:pt idx="20">
                  <c:v> </c:v>
                </c:pt>
                <c:pt idx="21">
                  <c:v>         2010</c:v>
                </c:pt>
                <c:pt idx="24">
                  <c:v> </c:v>
                </c:pt>
                <c:pt idx="25">
                  <c:v>         2011</c:v>
                </c:pt>
                <c:pt idx="28">
                  <c:v> </c:v>
                </c:pt>
                <c:pt idx="29">
                  <c:v>         2012</c:v>
                </c:pt>
                <c:pt idx="32">
                  <c:v> </c:v>
                </c:pt>
                <c:pt idx="33">
                  <c:v>         2013</c:v>
                </c:pt>
                <c:pt idx="37">
                  <c:v>         2014</c:v>
                </c:pt>
                <c:pt idx="41">
                  <c:v>         2015</c:v>
                </c:pt>
              </c:strCache>
            </c:strRef>
          </c:cat>
          <c:val>
            <c:numRef>
              <c:f>'IV.83 d'!$H$14:$H$57</c:f>
              <c:numCache>
                <c:formatCode>General</c:formatCode>
                <c:ptCount val="4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E80-49A0-874A-9D86614F4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067480"/>
        <c:axId val="723033368"/>
      </c:lineChart>
      <c:catAx>
        <c:axId val="5481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834304"/>
        <c:crosses val="autoZero"/>
        <c:auto val="1"/>
        <c:lblAlgn val="ctr"/>
        <c:lblOffset val="0"/>
        <c:tickMarkSkip val="4"/>
        <c:noMultiLvlLbl val="0"/>
      </c:catAx>
      <c:valAx>
        <c:axId val="548343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812032"/>
        <c:crosses val="autoZero"/>
        <c:crossBetween val="between"/>
      </c:valAx>
      <c:valAx>
        <c:axId val="723033368"/>
        <c:scaling>
          <c:orientation val="minMax"/>
          <c:max val="1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23067480"/>
        <c:crosses val="max"/>
        <c:crossBetween val="between"/>
        <c:majorUnit val="1"/>
      </c:valAx>
      <c:catAx>
        <c:axId val="723067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303336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3.0080298304574767E-2"/>
          <c:y val="0.88825529253984314"/>
          <c:w val="0.9699196984992261"/>
          <c:h val="0.11174472482278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75830293670748E-2"/>
          <c:y val="8.236047552828453E-2"/>
          <c:w val="0.85484833941265848"/>
          <c:h val="0.5504945510664724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'IV.84 d'!$B$12</c:f>
              <c:strCache>
                <c:ptCount val="1"/>
                <c:pt idx="0">
                  <c:v>Állami kiadás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AC9D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F9-422C-900E-169EE48E8D25}"/>
              </c:ext>
            </c:extLst>
          </c:dPt>
          <c:dPt>
            <c:idx val="29"/>
            <c:invertIfNegative val="0"/>
            <c:bubble3D val="0"/>
            <c:spPr>
              <a:solidFill>
                <a:srgbClr val="C80E0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F9-422C-900E-169EE48E8D25}"/>
              </c:ext>
            </c:extLst>
          </c:dPt>
          <c:cat>
            <c:strRef>
              <c:f>'IV.84 d'!$A$13:$A$45</c:f>
              <c:strCache>
                <c:ptCount val="33"/>
                <c:pt idx="0">
                  <c:v>Luxemburg</c:v>
                </c:pt>
                <c:pt idx="1">
                  <c:v>Izrael</c:v>
                </c:pt>
                <c:pt idx="2">
                  <c:v>Dánia</c:v>
                </c:pt>
                <c:pt idx="3">
                  <c:v>Norvégia</c:v>
                </c:pt>
                <c:pt idx="4">
                  <c:v>Írország</c:v>
                </c:pt>
                <c:pt idx="5">
                  <c:v>Izland</c:v>
                </c:pt>
                <c:pt idx="6">
                  <c:v>Hollandia</c:v>
                </c:pt>
                <c:pt idx="7">
                  <c:v>Észtroszág</c:v>
                </c:pt>
                <c:pt idx="8">
                  <c:v>Svédország</c:v>
                </c:pt>
                <c:pt idx="9">
                  <c:v>Finnország</c:v>
                </c:pt>
                <c:pt idx="10">
                  <c:v>Egyesült Királyság</c:v>
                </c:pt>
                <c:pt idx="11">
                  <c:v>Csehország</c:v>
                </c:pt>
                <c:pt idx="12">
                  <c:v>Lengyelország</c:v>
                </c:pt>
                <c:pt idx="13">
                  <c:v>Ausztrália</c:v>
                </c:pt>
                <c:pt idx="14">
                  <c:v>OECD 32</c:v>
                </c:pt>
                <c:pt idx="15">
                  <c:v>Belgium</c:v>
                </c:pt>
                <c:pt idx="16">
                  <c:v>Dél-Korea</c:v>
                </c:pt>
                <c:pt idx="17">
                  <c:v>Ausztria</c:v>
                </c:pt>
                <c:pt idx="18">
                  <c:v>Lettország</c:v>
                </c:pt>
                <c:pt idx="19">
                  <c:v>Portugália</c:v>
                </c:pt>
                <c:pt idx="20">
                  <c:v>Mexikó</c:v>
                </c:pt>
                <c:pt idx="21">
                  <c:v>Olaszország</c:v>
                </c:pt>
                <c:pt idx="22">
                  <c:v>Szlovénia</c:v>
                </c:pt>
                <c:pt idx="23">
                  <c:v>Svájc</c:v>
                </c:pt>
                <c:pt idx="24">
                  <c:v>Kanada</c:v>
                </c:pt>
                <c:pt idx="25">
                  <c:v>Spanyolország</c:v>
                </c:pt>
                <c:pt idx="26">
                  <c:v>Japán</c:v>
                </c:pt>
                <c:pt idx="27">
                  <c:v>Németország</c:v>
                </c:pt>
                <c:pt idx="28">
                  <c:v>Franciország</c:v>
                </c:pt>
                <c:pt idx="29">
                  <c:v>Magyarország</c:v>
                </c:pt>
                <c:pt idx="30">
                  <c:v>Görögország</c:v>
                </c:pt>
                <c:pt idx="31">
                  <c:v>Egyesült Államok</c:v>
                </c:pt>
                <c:pt idx="32">
                  <c:v>Szlovákia</c:v>
                </c:pt>
              </c:strCache>
            </c:strRef>
          </c:cat>
          <c:val>
            <c:numRef>
              <c:f>'IV.84 d'!$B$13:$B$45</c:f>
              <c:numCache>
                <c:formatCode>#\ ##0.0_ ;\-#\ ##0.0\ </c:formatCode>
                <c:ptCount val="33"/>
                <c:pt idx="0">
                  <c:v>0.48599999999999999</c:v>
                </c:pt>
                <c:pt idx="1">
                  <c:v>0.46500000000000002</c:v>
                </c:pt>
                <c:pt idx="2">
                  <c:v>0.46600000000000003</c:v>
                </c:pt>
                <c:pt idx="3">
                  <c:v>0.57199999999999995</c:v>
                </c:pt>
                <c:pt idx="4">
                  <c:v>0.76900000000000002</c:v>
                </c:pt>
                <c:pt idx="5">
                  <c:v>0.56200000000000006</c:v>
                </c:pt>
                <c:pt idx="6">
                  <c:v>0.78600000000000003</c:v>
                </c:pt>
                <c:pt idx="7">
                  <c:v>0.67</c:v>
                </c:pt>
                <c:pt idx="8">
                  <c:v>0.66800000000000004</c:v>
                </c:pt>
                <c:pt idx="9">
                  <c:v>0.65800000000000003</c:v>
                </c:pt>
                <c:pt idx="10">
                  <c:v>0.84099999999999997</c:v>
                </c:pt>
                <c:pt idx="11">
                  <c:v>0.84299999999999997</c:v>
                </c:pt>
                <c:pt idx="12">
                  <c:v>0.52200000000000002</c:v>
                </c:pt>
                <c:pt idx="13">
                  <c:v>0.67700000000000005</c:v>
                </c:pt>
                <c:pt idx="14">
                  <c:v>0.86009374999999988</c:v>
                </c:pt>
                <c:pt idx="15">
                  <c:v>1.121</c:v>
                </c:pt>
                <c:pt idx="16">
                  <c:v>0.82099999999999995</c:v>
                </c:pt>
                <c:pt idx="17">
                  <c:v>1.08</c:v>
                </c:pt>
                <c:pt idx="18">
                  <c:v>0.55700000000000005</c:v>
                </c:pt>
                <c:pt idx="19">
                  <c:v>0.86299999999999999</c:v>
                </c:pt>
                <c:pt idx="20">
                  <c:v>0</c:v>
                </c:pt>
                <c:pt idx="21">
                  <c:v>1.0620000000000001</c:v>
                </c:pt>
                <c:pt idx="22">
                  <c:v>0.88300000000000001</c:v>
                </c:pt>
                <c:pt idx="23">
                  <c:v>1.0209999999999999</c:v>
                </c:pt>
                <c:pt idx="24">
                  <c:v>0.67800000000000005</c:v>
                </c:pt>
                <c:pt idx="25">
                  <c:v>0.995</c:v>
                </c:pt>
                <c:pt idx="26">
                  <c:v>1.526</c:v>
                </c:pt>
                <c:pt idx="27">
                  <c:v>1.6819999999999999</c:v>
                </c:pt>
                <c:pt idx="28">
                  <c:v>1.3859999999999999</c:v>
                </c:pt>
                <c:pt idx="29">
                  <c:v>1.179</c:v>
                </c:pt>
                <c:pt idx="30">
                  <c:v>1.282</c:v>
                </c:pt>
                <c:pt idx="31">
                  <c:v>0.874</c:v>
                </c:pt>
                <c:pt idx="32">
                  <c:v>1.528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F9-422C-900E-169EE48E8D25}"/>
            </c:ext>
          </c:extLst>
        </c:ser>
        <c:ser>
          <c:idx val="2"/>
          <c:order val="2"/>
          <c:tx>
            <c:strRef>
              <c:f>'IV.84 d'!$C$12</c:f>
              <c:strCache>
                <c:ptCount val="1"/>
                <c:pt idx="0">
                  <c:v>Magánkiadások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CDC5A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0F9-422C-900E-169EE48E8D25}"/>
              </c:ext>
            </c:extLst>
          </c:dPt>
          <c:dPt>
            <c:idx val="29"/>
            <c:invertIfNegative val="0"/>
            <c:bubble3D val="0"/>
            <c:spPr>
              <a:solidFill>
                <a:srgbClr val="F6767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0F9-422C-900E-169EE48E8D25}"/>
              </c:ext>
            </c:extLst>
          </c:dPt>
          <c:cat>
            <c:strRef>
              <c:f>'IV.84 d'!$A$13:$A$45</c:f>
              <c:strCache>
                <c:ptCount val="33"/>
                <c:pt idx="0">
                  <c:v>Luxemburg</c:v>
                </c:pt>
                <c:pt idx="1">
                  <c:v>Izrael</c:v>
                </c:pt>
                <c:pt idx="2">
                  <c:v>Dánia</c:v>
                </c:pt>
                <c:pt idx="3">
                  <c:v>Norvégia</c:v>
                </c:pt>
                <c:pt idx="4">
                  <c:v>Írország</c:v>
                </c:pt>
                <c:pt idx="5">
                  <c:v>Izland</c:v>
                </c:pt>
                <c:pt idx="6">
                  <c:v>Hollandia</c:v>
                </c:pt>
                <c:pt idx="7">
                  <c:v>Észtroszág</c:v>
                </c:pt>
                <c:pt idx="8">
                  <c:v>Svédország</c:v>
                </c:pt>
                <c:pt idx="9">
                  <c:v>Finnország</c:v>
                </c:pt>
                <c:pt idx="10">
                  <c:v>Egyesült Királyság</c:v>
                </c:pt>
                <c:pt idx="11">
                  <c:v>Csehország</c:v>
                </c:pt>
                <c:pt idx="12">
                  <c:v>Lengyelország</c:v>
                </c:pt>
                <c:pt idx="13">
                  <c:v>Ausztrália</c:v>
                </c:pt>
                <c:pt idx="14">
                  <c:v>OECD 32</c:v>
                </c:pt>
                <c:pt idx="15">
                  <c:v>Belgium</c:v>
                </c:pt>
                <c:pt idx="16">
                  <c:v>Dél-Korea</c:v>
                </c:pt>
                <c:pt idx="17">
                  <c:v>Ausztria</c:v>
                </c:pt>
                <c:pt idx="18">
                  <c:v>Lettország</c:v>
                </c:pt>
                <c:pt idx="19">
                  <c:v>Portugália</c:v>
                </c:pt>
                <c:pt idx="20">
                  <c:v>Mexikó</c:v>
                </c:pt>
                <c:pt idx="21">
                  <c:v>Olaszország</c:v>
                </c:pt>
                <c:pt idx="22">
                  <c:v>Szlovénia</c:v>
                </c:pt>
                <c:pt idx="23">
                  <c:v>Svájc</c:v>
                </c:pt>
                <c:pt idx="24">
                  <c:v>Kanada</c:v>
                </c:pt>
                <c:pt idx="25">
                  <c:v>Spanyolország</c:v>
                </c:pt>
                <c:pt idx="26">
                  <c:v>Japán</c:v>
                </c:pt>
                <c:pt idx="27">
                  <c:v>Németország</c:v>
                </c:pt>
                <c:pt idx="28">
                  <c:v>Franciország</c:v>
                </c:pt>
                <c:pt idx="29">
                  <c:v>Magyarország</c:v>
                </c:pt>
                <c:pt idx="30">
                  <c:v>Görögország</c:v>
                </c:pt>
                <c:pt idx="31">
                  <c:v>Egyesült Államok</c:v>
                </c:pt>
                <c:pt idx="32">
                  <c:v>Szlovákia</c:v>
                </c:pt>
              </c:strCache>
            </c:strRef>
          </c:cat>
          <c:val>
            <c:numRef>
              <c:f>'IV.84 d'!$C$13:$C$45</c:f>
              <c:numCache>
                <c:formatCode>#\ ##0.0_ ;\-#\ ##0.0\ </c:formatCode>
                <c:ptCount val="33"/>
                <c:pt idx="0">
                  <c:v>0.17800000000000005</c:v>
                </c:pt>
                <c:pt idx="1">
                  <c:v>0.55099999999999993</c:v>
                </c:pt>
                <c:pt idx="2">
                  <c:v>0.58499999999999996</c:v>
                </c:pt>
                <c:pt idx="3">
                  <c:v>0.51600000000000013</c:v>
                </c:pt>
                <c:pt idx="4">
                  <c:v>0.32599999999999996</c:v>
                </c:pt>
                <c:pt idx="5">
                  <c:v>0.68199999999999994</c:v>
                </c:pt>
                <c:pt idx="6">
                  <c:v>0.56699999999999995</c:v>
                </c:pt>
                <c:pt idx="7">
                  <c:v>0.68899999999999995</c:v>
                </c:pt>
                <c:pt idx="8">
                  <c:v>0.69099999999999995</c:v>
                </c:pt>
                <c:pt idx="9">
                  <c:v>0.745</c:v>
                </c:pt>
                <c:pt idx="10">
                  <c:v>0.58800000000000008</c:v>
                </c:pt>
                <c:pt idx="11">
                  <c:v>0.60099999999999998</c:v>
                </c:pt>
                <c:pt idx="12">
                  <c:v>0.96300000000000008</c:v>
                </c:pt>
                <c:pt idx="13">
                  <c:v>0.8919999999999999</c:v>
                </c:pt>
                <c:pt idx="14">
                  <c:v>0.82543750000000005</c:v>
                </c:pt>
                <c:pt idx="15">
                  <c:v>0.57800000000000007</c:v>
                </c:pt>
                <c:pt idx="16">
                  <c:v>0.91300000000000003</c:v>
                </c:pt>
                <c:pt idx="17">
                  <c:v>0.65900000000000003</c:v>
                </c:pt>
                <c:pt idx="18">
                  <c:v>1.1840000000000002</c:v>
                </c:pt>
                <c:pt idx="19">
                  <c:v>0.89399999999999991</c:v>
                </c:pt>
                <c:pt idx="20">
                  <c:v>1.768</c:v>
                </c:pt>
                <c:pt idx="21">
                  <c:v>0.8</c:v>
                </c:pt>
                <c:pt idx="22">
                  <c:v>1.034</c:v>
                </c:pt>
                <c:pt idx="23">
                  <c:v>0.93600000000000017</c:v>
                </c:pt>
                <c:pt idx="24">
                  <c:v>1.3220000000000001</c:v>
                </c:pt>
                <c:pt idx="25">
                  <c:v>1.0449999999999999</c:v>
                </c:pt>
                <c:pt idx="26">
                  <c:v>0.67900000000000005</c:v>
                </c:pt>
                <c:pt idx="27">
                  <c:v>0.52400000000000002</c:v>
                </c:pt>
                <c:pt idx="28">
                  <c:v>0.84300000000000019</c:v>
                </c:pt>
                <c:pt idx="29">
                  <c:v>1.1449999999999998</c:v>
                </c:pt>
                <c:pt idx="30">
                  <c:v>1.0910000000000002</c:v>
                </c:pt>
                <c:pt idx="31">
                  <c:v>1.5209999999999999</c:v>
                </c:pt>
                <c:pt idx="32">
                  <c:v>0.90399999999999991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F9-422C-900E-169EE48E8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39981736"/>
        <c:axId val="839977800"/>
      </c:barChart>
      <c:lineChart>
        <c:grouping val="standard"/>
        <c:varyColors val="0"/>
        <c:ser>
          <c:idx val="0"/>
          <c:order val="0"/>
          <c:tx>
            <c:strRef>
              <c:f>'IV.84 d'!$D$12</c:f>
              <c:strCache>
                <c:ptCount val="1"/>
                <c:pt idx="0">
                  <c:v>Teljes kiadás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dPt>
            <c:idx val="14"/>
            <c:marker>
              <c:symbol val="diamond"/>
              <c:size val="8"/>
              <c:spPr>
                <a:solidFill>
                  <a:srgbClr val="AC9D7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0F9-422C-900E-169EE48E8D25}"/>
              </c:ext>
            </c:extLst>
          </c:dPt>
          <c:dPt>
            <c:idx val="29"/>
            <c:marker>
              <c:symbol val="diamond"/>
              <c:size val="8"/>
              <c:spPr>
                <a:solidFill>
                  <a:srgbClr val="C80E0E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70F9-422C-900E-169EE48E8D25}"/>
              </c:ext>
            </c:extLst>
          </c:dPt>
          <c:cat>
            <c:strRef>
              <c:f>'IV.84 d'!$A$13:$A$45</c:f>
              <c:strCache>
                <c:ptCount val="33"/>
                <c:pt idx="0">
                  <c:v>Luxemburg</c:v>
                </c:pt>
                <c:pt idx="1">
                  <c:v>Izrael</c:v>
                </c:pt>
                <c:pt idx="2">
                  <c:v>Dánia</c:v>
                </c:pt>
                <c:pt idx="3">
                  <c:v>Norvégia</c:v>
                </c:pt>
                <c:pt idx="4">
                  <c:v>Írország</c:v>
                </c:pt>
                <c:pt idx="5">
                  <c:v>Izland</c:v>
                </c:pt>
                <c:pt idx="6">
                  <c:v>Hollandia</c:v>
                </c:pt>
                <c:pt idx="7">
                  <c:v>Észtroszág</c:v>
                </c:pt>
                <c:pt idx="8">
                  <c:v>Svédország</c:v>
                </c:pt>
                <c:pt idx="9">
                  <c:v>Finnország</c:v>
                </c:pt>
                <c:pt idx="10">
                  <c:v>Egyesült Királyság</c:v>
                </c:pt>
                <c:pt idx="11">
                  <c:v>Csehország</c:v>
                </c:pt>
                <c:pt idx="12">
                  <c:v>Lengyelország</c:v>
                </c:pt>
                <c:pt idx="13">
                  <c:v>Ausztrália</c:v>
                </c:pt>
                <c:pt idx="14">
                  <c:v>OECD 32</c:v>
                </c:pt>
                <c:pt idx="15">
                  <c:v>Belgium</c:v>
                </c:pt>
                <c:pt idx="16">
                  <c:v>Dél-Korea</c:v>
                </c:pt>
                <c:pt idx="17">
                  <c:v>Ausztria</c:v>
                </c:pt>
                <c:pt idx="18">
                  <c:v>Lettország</c:v>
                </c:pt>
                <c:pt idx="19">
                  <c:v>Portugália</c:v>
                </c:pt>
                <c:pt idx="20">
                  <c:v>Mexikó</c:v>
                </c:pt>
                <c:pt idx="21">
                  <c:v>Olaszország</c:v>
                </c:pt>
                <c:pt idx="22">
                  <c:v>Szlovénia</c:v>
                </c:pt>
                <c:pt idx="23">
                  <c:v>Svájc</c:v>
                </c:pt>
                <c:pt idx="24">
                  <c:v>Kanada</c:v>
                </c:pt>
                <c:pt idx="25">
                  <c:v>Spanyolország</c:v>
                </c:pt>
                <c:pt idx="26">
                  <c:v>Japán</c:v>
                </c:pt>
                <c:pt idx="27">
                  <c:v>Németország</c:v>
                </c:pt>
                <c:pt idx="28">
                  <c:v>Franciország</c:v>
                </c:pt>
                <c:pt idx="29">
                  <c:v>Magyarország</c:v>
                </c:pt>
                <c:pt idx="30">
                  <c:v>Görögország</c:v>
                </c:pt>
                <c:pt idx="31">
                  <c:v>Egyesült Államok</c:v>
                </c:pt>
                <c:pt idx="32">
                  <c:v>Szlovákia</c:v>
                </c:pt>
              </c:strCache>
            </c:strRef>
          </c:cat>
          <c:val>
            <c:numRef>
              <c:f>'IV.84 d'!$D$13:$D$45</c:f>
              <c:numCache>
                <c:formatCode>#\ ##0.0_ ;\-#\ ##0.0\ </c:formatCode>
                <c:ptCount val="33"/>
                <c:pt idx="0">
                  <c:v>0.66400000000000003</c:v>
                </c:pt>
                <c:pt idx="1">
                  <c:v>1.016</c:v>
                </c:pt>
                <c:pt idx="2">
                  <c:v>1.0509999999999999</c:v>
                </c:pt>
                <c:pt idx="3">
                  <c:v>1.0880000000000001</c:v>
                </c:pt>
                <c:pt idx="4">
                  <c:v>1.095</c:v>
                </c:pt>
                <c:pt idx="5">
                  <c:v>1.244</c:v>
                </c:pt>
                <c:pt idx="6">
                  <c:v>1.353</c:v>
                </c:pt>
                <c:pt idx="7">
                  <c:v>1.359</c:v>
                </c:pt>
                <c:pt idx="8">
                  <c:v>1.359</c:v>
                </c:pt>
                <c:pt idx="9">
                  <c:v>1.403</c:v>
                </c:pt>
                <c:pt idx="10">
                  <c:v>1.429</c:v>
                </c:pt>
                <c:pt idx="11">
                  <c:v>1.444</c:v>
                </c:pt>
                <c:pt idx="12">
                  <c:v>1.4850000000000001</c:v>
                </c:pt>
                <c:pt idx="13">
                  <c:v>1.569</c:v>
                </c:pt>
                <c:pt idx="14">
                  <c:v>1.6855312500000001</c:v>
                </c:pt>
                <c:pt idx="15">
                  <c:v>1.6990000000000001</c:v>
                </c:pt>
                <c:pt idx="16">
                  <c:v>1.734</c:v>
                </c:pt>
                <c:pt idx="17">
                  <c:v>1.7390000000000001</c:v>
                </c:pt>
                <c:pt idx="18">
                  <c:v>1.7410000000000001</c:v>
                </c:pt>
                <c:pt idx="19">
                  <c:v>1.7569999999999999</c:v>
                </c:pt>
                <c:pt idx="20">
                  <c:v>1.768</c:v>
                </c:pt>
                <c:pt idx="21">
                  <c:v>1.8620000000000001</c:v>
                </c:pt>
                <c:pt idx="22">
                  <c:v>1.917</c:v>
                </c:pt>
                <c:pt idx="23">
                  <c:v>1.9570000000000001</c:v>
                </c:pt>
                <c:pt idx="24">
                  <c:v>2</c:v>
                </c:pt>
                <c:pt idx="25">
                  <c:v>2.04</c:v>
                </c:pt>
                <c:pt idx="26">
                  <c:v>2.2050000000000001</c:v>
                </c:pt>
                <c:pt idx="27">
                  <c:v>2.206</c:v>
                </c:pt>
                <c:pt idx="28">
                  <c:v>2.2290000000000001</c:v>
                </c:pt>
                <c:pt idx="29">
                  <c:v>2.3239999999999998</c:v>
                </c:pt>
                <c:pt idx="30">
                  <c:v>2.3730000000000002</c:v>
                </c:pt>
                <c:pt idx="31">
                  <c:v>2.395</c:v>
                </c:pt>
                <c:pt idx="32">
                  <c:v>2.4319999999999999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0F9-422C-900E-169EE48E8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072408"/>
        <c:axId val="840070768"/>
      </c:lineChart>
      <c:catAx>
        <c:axId val="83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39977800"/>
        <c:crosses val="autoZero"/>
        <c:auto val="1"/>
        <c:lblAlgn val="ctr"/>
        <c:lblOffset val="100"/>
        <c:noMultiLvlLbl val="0"/>
      </c:catAx>
      <c:valAx>
        <c:axId val="8399778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898989"/>
              </a:solidFill>
              <a:prstDash val="sysDash"/>
              <a:round/>
            </a:ln>
            <a:effectLst/>
          </c:spPr>
        </c:majorGridlines>
        <c:numFmt formatCode="#\ ##0.0_ ;\-#\ ##0.0\ " sourceLinked="1"/>
        <c:majorTickMark val="none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39981736"/>
        <c:crosses val="autoZero"/>
        <c:crossBetween val="between"/>
      </c:valAx>
      <c:valAx>
        <c:axId val="840070768"/>
        <c:scaling>
          <c:orientation val="minMax"/>
        </c:scaling>
        <c:delete val="0"/>
        <c:axPos val="r"/>
        <c:numFmt formatCode="#\ ##0.0_ ;\-#\ ##0.0\ " sourceLinked="1"/>
        <c:majorTickMark val="none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0072408"/>
        <c:crosses val="max"/>
        <c:crossBetween val="between"/>
      </c:valAx>
      <c:catAx>
        <c:axId val="840072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0070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'IV.85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'IV.85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'IV.85 d'!$I$13:$I$23</c:f>
              <c:numCache>
                <c:formatCode>0.00</c:formatCode>
                <c:ptCount val="11"/>
                <c:pt idx="0">
                  <c:v>2.1375897915417719</c:v>
                </c:pt>
                <c:pt idx="1">
                  <c:v>2.1782603505433005</c:v>
                </c:pt>
                <c:pt idx="2">
                  <c:v>2.190634772090339</c:v>
                </c:pt>
                <c:pt idx="3">
                  <c:v>2.1617634608322605</c:v>
                </c:pt>
                <c:pt idx="4">
                  <c:v>2.1715247867913141</c:v>
                </c:pt>
                <c:pt idx="5">
                  <c:v>2.1881831168500199</c:v>
                </c:pt>
                <c:pt idx="6">
                  <c:v>2.2126901184513414</c:v>
                </c:pt>
                <c:pt idx="7">
                  <c:v>2.2337501213751905</c:v>
                </c:pt>
                <c:pt idx="8">
                  <c:v>2.2396301244780465</c:v>
                </c:pt>
                <c:pt idx="9">
                  <c:v>2.3064688340131543</c:v>
                </c:pt>
                <c:pt idx="10">
                  <c:v>2.3269456980750265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B-4698-9126-8F4BEB214C57}"/>
            </c:ext>
          </c:extLst>
        </c:ser>
        <c:ser>
          <c:idx val="8"/>
          <c:order val="8"/>
          <c:tx>
            <c:strRef>
              <c:f>'IV.85 d'!$J$12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'IV.85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'IV.85 d'!$J$13:$J$23</c:f>
              <c:numCache>
                <c:formatCode>0.00</c:formatCode>
                <c:ptCount val="11"/>
                <c:pt idx="0">
                  <c:v>1.4295753461133862</c:v>
                </c:pt>
                <c:pt idx="1">
                  <c:v>1.4012109049673684</c:v>
                </c:pt>
                <c:pt idx="2">
                  <c:v>1.3995898697721971</c:v>
                </c:pt>
                <c:pt idx="3">
                  <c:v>1.4077515410694312</c:v>
                </c:pt>
                <c:pt idx="4">
                  <c:v>1.4110358707631354</c:v>
                </c:pt>
                <c:pt idx="5">
                  <c:v>1.4115763193160689</c:v>
                </c:pt>
                <c:pt idx="6">
                  <c:v>1.4272430504265481</c:v>
                </c:pt>
                <c:pt idx="7">
                  <c:v>1.4428195051375368</c:v>
                </c:pt>
                <c:pt idx="8">
                  <c:v>1.4476596329183327</c:v>
                </c:pt>
                <c:pt idx="9">
                  <c:v>1.3307536952883519</c:v>
                </c:pt>
                <c:pt idx="10">
                  <c:v>1.3102768312264796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B-4698-9126-8F4BEB214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'IV.85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'IV.85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'IV.85 d'!$B$13:$B$23</c:f>
              <c:numCache>
                <c:formatCode>0.00</c:formatCode>
                <c:ptCount val="11"/>
                <c:pt idx="0">
                  <c:v>2.7783970149587787</c:v>
                </c:pt>
                <c:pt idx="1">
                  <c:v>3.0342633081597818</c:v>
                </c:pt>
                <c:pt idx="2">
                  <c:v>2.8003732903854681</c:v>
                </c:pt>
                <c:pt idx="3">
                  <c:v>3.0883784529856002</c:v>
                </c:pt>
                <c:pt idx="4">
                  <c:v>3.0182509676277731</c:v>
                </c:pt>
                <c:pt idx="5">
                  <c:v>2.8644968946481062</c:v>
                </c:pt>
                <c:pt idx="6">
                  <c:v>2.9542180325068133</c:v>
                </c:pt>
                <c:pt idx="7">
                  <c:v>3.0851018307125759</c:v>
                </c:pt>
                <c:pt idx="8">
                  <c:v>3.2040213151988768</c:v>
                </c:pt>
                <c:pt idx="9">
                  <c:v>3.3198125208494371</c:v>
                </c:pt>
                <c:pt idx="10">
                  <c:v>3.0932758741223618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0B-4698-9126-8F4BEB214C57}"/>
            </c:ext>
          </c:extLst>
        </c:ser>
        <c:ser>
          <c:idx val="1"/>
          <c:order val="1"/>
          <c:tx>
            <c:strRef>
              <c:f>'IV.85 d'!$C$12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'IV.85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'IV.85 d'!$C$13:$C$23</c:f>
              <c:numCache>
                <c:formatCode>0.00</c:formatCode>
                <c:ptCount val="11"/>
                <c:pt idx="0">
                  <c:v>3.5671651376551581</c:v>
                </c:pt>
                <c:pt idx="1">
                  <c:v>3.5794712555106689</c:v>
                </c:pt>
                <c:pt idx="2">
                  <c:v>3.5902246418625361</c:v>
                </c:pt>
                <c:pt idx="3">
                  <c:v>3.5695150019016917</c:v>
                </c:pt>
                <c:pt idx="4">
                  <c:v>3.5825606575544495</c:v>
                </c:pt>
                <c:pt idx="5">
                  <c:v>3.5997594361660887</c:v>
                </c:pt>
                <c:pt idx="6">
                  <c:v>3.6399331688778895</c:v>
                </c:pt>
                <c:pt idx="7">
                  <c:v>3.6765696265127272</c:v>
                </c:pt>
                <c:pt idx="8">
                  <c:v>3.6872897573963792</c:v>
                </c:pt>
                <c:pt idx="9">
                  <c:v>3.6372225293015061</c:v>
                </c:pt>
                <c:pt idx="10">
                  <c:v>3.6372225293015061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590B-4698-9126-8F4BEB214C57}"/>
            </c:ext>
          </c:extLst>
        </c:ser>
        <c:ser>
          <c:idx val="2"/>
          <c:order val="2"/>
          <c:tx>
            <c:strRef>
              <c:f>'IV.85 d'!$D$12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'IV.85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'IV.85 d'!$D$13:$D$23</c:f>
              <c:numCache>
                <c:formatCode>0.00</c:formatCode>
                <c:ptCount val="11"/>
                <c:pt idx="0">
                  <c:v>2.1375897915417719</c:v>
                </c:pt>
                <c:pt idx="1">
                  <c:v>2.1782603505433005</c:v>
                </c:pt>
                <c:pt idx="2">
                  <c:v>2.190634772090339</c:v>
                </c:pt>
                <c:pt idx="3">
                  <c:v>2.1617634608322605</c:v>
                </c:pt>
                <c:pt idx="4">
                  <c:v>2.1715247867913141</c:v>
                </c:pt>
                <c:pt idx="5">
                  <c:v>2.1881831168500199</c:v>
                </c:pt>
                <c:pt idx="6">
                  <c:v>2.2126901184513414</c:v>
                </c:pt>
                <c:pt idx="7">
                  <c:v>2.2337501213751905</c:v>
                </c:pt>
                <c:pt idx="8">
                  <c:v>2.2396301244780465</c:v>
                </c:pt>
                <c:pt idx="9">
                  <c:v>2.3064688340131543</c:v>
                </c:pt>
                <c:pt idx="10">
                  <c:v>2.3269456980750265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590B-4698-9126-8F4BEB214C57}"/>
            </c:ext>
          </c:extLst>
        </c:ser>
        <c:ser>
          <c:idx val="3"/>
          <c:order val="3"/>
          <c:tx>
            <c:strRef>
              <c:f>'IV.85 d'!$E$12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'IV.85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'IV.85 d'!$E$13:$E$23</c:f>
              <c:numCache>
                <c:formatCode>0.00</c:formatCode>
                <c:ptCount val="11"/>
                <c:pt idx="0">
                  <c:v>3.0372150982237001</c:v>
                </c:pt>
                <c:pt idx="1">
                  <c:v>3.1714551172098342</c:v>
                </c:pt>
                <c:pt idx="2">
                  <c:v>3.3907295121324803</c:v>
                </c:pt>
                <c:pt idx="3">
                  <c:v>3.370681599028583</c:v>
                </c:pt>
                <c:pt idx="4">
                  <c:v>3.3067027150151023</c:v>
                </c:pt>
                <c:pt idx="5">
                  <c:v>3.3596702291662415</c:v>
                </c:pt>
                <c:pt idx="6">
                  <c:v>3.3100006935628099</c:v>
                </c:pt>
                <c:pt idx="7">
                  <c:v>3.3663797234879786</c:v>
                </c:pt>
                <c:pt idx="8">
                  <c:v>3.3922669251110178</c:v>
                </c:pt>
                <c:pt idx="9">
                  <c:v>3.4295005362864384</c:v>
                </c:pt>
                <c:pt idx="10">
                  <c:v>3.4528306515592337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590B-4698-9126-8F4BEB214C57}"/>
            </c:ext>
          </c:extLst>
        </c:ser>
        <c:ser>
          <c:idx val="5"/>
          <c:order val="5"/>
          <c:tx>
            <c:strRef>
              <c:f>'IV.85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dPt>
            <c:idx val="9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90B-4698-9126-8F4BEB214C57}"/>
              </c:ext>
            </c:extLst>
          </c:dPt>
          <c:dPt>
            <c:idx val="10"/>
            <c:marker>
              <c:symbol val="diamond"/>
              <c:size val="8"/>
              <c:spPr>
                <a:solidFill>
                  <a:srgbClr val="7C7148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C7148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90B-4698-9126-8F4BEB214C57}"/>
              </c:ext>
            </c:extLst>
          </c:dPt>
          <c:cat>
            <c:strRef>
              <c:f>'IV.85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'IV.85 d'!$G$13:$G$23</c:f>
              <c:numCache>
                <c:formatCode>0.00</c:formatCode>
                <c:ptCount val="11"/>
                <c:pt idx="0">
                  <c:v>2.9139900091402104</c:v>
                </c:pt>
                <c:pt idx="1">
                  <c:v>2.976395574421268</c:v>
                </c:pt>
                <c:pt idx="2">
                  <c:v>3.0571963086951186</c:v>
                </c:pt>
                <c:pt idx="3">
                  <c:v>3.0339866872541781</c:v>
                </c:pt>
                <c:pt idx="4">
                  <c:v>3.0202627197869556</c:v>
                </c:pt>
                <c:pt idx="5">
                  <c:v>3.0492042607274499</c:v>
                </c:pt>
                <c:pt idx="6">
                  <c:v>3.0542079936306803</c:v>
                </c:pt>
                <c:pt idx="7">
                  <c:v>3.0922331571252992</c:v>
                </c:pt>
                <c:pt idx="8">
                  <c:v>3.1063956023284813</c:v>
                </c:pt>
                <c:pt idx="9">
                  <c:v>3.1243972998670331</c:v>
                </c:pt>
                <c:pt idx="10">
                  <c:v>3.138999626311922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0B-4698-9126-8F4BEB214C57}"/>
            </c:ext>
          </c:extLst>
        </c:ser>
        <c:ser>
          <c:idx val="6"/>
          <c:order val="6"/>
          <c:tx>
            <c:strRef>
              <c:f>'IV.85 d'!$H$12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'IV.85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'IV.85 d'!$H$13:$H$23</c:f>
              <c:numCache>
                <c:formatCode>0.00</c:formatCode>
                <c:ptCount val="11"/>
                <c:pt idx="0">
                  <c:v>3.5671651376551581</c:v>
                </c:pt>
                <c:pt idx="1">
                  <c:v>3.5794712555106689</c:v>
                </c:pt>
                <c:pt idx="2">
                  <c:v>3.5902246418625361</c:v>
                </c:pt>
                <c:pt idx="3">
                  <c:v>3.5695150019016917</c:v>
                </c:pt>
                <c:pt idx="4">
                  <c:v>3.5825606575544495</c:v>
                </c:pt>
                <c:pt idx="5">
                  <c:v>3.5997594361660887</c:v>
                </c:pt>
                <c:pt idx="6">
                  <c:v>3.6399331688778895</c:v>
                </c:pt>
                <c:pt idx="7">
                  <c:v>3.6765696265127272</c:v>
                </c:pt>
                <c:pt idx="8">
                  <c:v>3.6872897573963792</c:v>
                </c:pt>
                <c:pt idx="9">
                  <c:v>3.6372225293015061</c:v>
                </c:pt>
                <c:pt idx="10">
                  <c:v>3.6372225293015061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590B-4698-9126-8F4BEB214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4"/>
          <c:tx>
            <c:strRef>
              <c:f>'IV.85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'IV.85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'IV.85 d'!$F$13:$F$23</c:f>
              <c:numCache>
                <c:formatCode>0.00</c:formatCode>
                <c:ptCount val="11"/>
                <c:pt idx="0">
                  <c:v>3.1498175646485684</c:v>
                </c:pt>
                <c:pt idx="1">
                  <c:v>3.2518731763678352</c:v>
                </c:pt>
                <c:pt idx="2">
                  <c:v>3.3265119640660878</c:v>
                </c:pt>
                <c:pt idx="3">
                  <c:v>3.3948489898007721</c:v>
                </c:pt>
                <c:pt idx="4">
                  <c:v>3.4056188307416209</c:v>
                </c:pt>
                <c:pt idx="5">
                  <c:v>3.4580064063462994</c:v>
                </c:pt>
                <c:pt idx="6">
                  <c:v>3.5143492589528851</c:v>
                </c:pt>
                <c:pt idx="7">
                  <c:v>3.5634494805684955</c:v>
                </c:pt>
                <c:pt idx="8">
                  <c:v>3.6145367707303859</c:v>
                </c:pt>
                <c:pt idx="9">
                  <c:v>3.6436635432570728</c:v>
                </c:pt>
                <c:pt idx="10">
                  <c:v>3.6613594606686881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0B-4698-9126-8F4BEB214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fő / ezer lakos</a:t>
                </a:r>
              </a:p>
            </c:rich>
          </c:tx>
          <c:layout>
            <c:manualLayout>
              <c:xMode val="edge"/>
              <c:yMode val="edge"/>
              <c:x val="5.8728043609933375E-2"/>
              <c:y val="8.69010271353876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4"/>
          <c:min val="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0.2"/>
      </c:valAx>
      <c:valAx>
        <c:axId val="387949552"/>
        <c:scaling>
          <c:orientation val="minMax"/>
          <c:max val="4"/>
          <c:min val="2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0.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fő / ezer lakos</a:t>
                </a:r>
                <a:endParaRPr lang="hu-HU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7300512820512823"/>
              <c:y val="4.199475065616797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5.51096182651718E-2"/>
          <c:w val="0.89726480416765919"/>
          <c:h val="0.60997448732108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'IV.86 d'!$B$12</c:f>
              <c:strCache>
                <c:ptCount val="1"/>
                <c:pt idx="0">
                  <c:v>35 alatt</c:v>
                </c:pt>
              </c:strCache>
            </c:strRef>
          </c:tx>
          <c:spPr>
            <a:solidFill>
              <a:srgbClr val="232157"/>
            </a:solidFill>
            <a:ln>
              <a:noFill/>
            </a:ln>
            <a:effectLst/>
          </c:spPr>
          <c:invertIfNegative val="0"/>
          <c:cat>
            <c:strRef>
              <c:f>'IV.86 d'!$A$13:$A$38</c:f>
              <c:strCache>
                <c:ptCount val="26"/>
                <c:pt idx="0">
                  <c:v>Olaszország</c:v>
                </c:pt>
                <c:pt idx="1">
                  <c:v>Észtország</c:v>
                </c:pt>
                <c:pt idx="2">
                  <c:v>Franciaország</c:v>
                </c:pt>
                <c:pt idx="3">
                  <c:v>Lettország</c:v>
                </c:pt>
                <c:pt idx="4">
                  <c:v>Bulgária</c:v>
                </c:pt>
                <c:pt idx="5">
                  <c:v>Belgium</c:v>
                </c:pt>
                <c:pt idx="6">
                  <c:v>Németország</c:v>
                </c:pt>
                <c:pt idx="7">
                  <c:v>Ciprus</c:v>
                </c:pt>
                <c:pt idx="8">
                  <c:v>Luxemburg</c:v>
                </c:pt>
                <c:pt idx="9">
                  <c:v>Magyarország</c:v>
                </c:pt>
                <c:pt idx="10">
                  <c:v>Litvánia</c:v>
                </c:pt>
                <c:pt idx="11">
                  <c:v>Dánia</c:v>
                </c:pt>
                <c:pt idx="12">
                  <c:v>Csehország</c:v>
                </c:pt>
                <c:pt idx="13">
                  <c:v>Szlovákia</c:v>
                </c:pt>
                <c:pt idx="14">
                  <c:v>EU átlag</c:v>
                </c:pt>
                <c:pt idx="15">
                  <c:v>Svédország</c:v>
                </c:pt>
                <c:pt idx="16">
                  <c:v>Ausztria</c:v>
                </c:pt>
                <c:pt idx="17">
                  <c:v>Spanyolország</c:v>
                </c:pt>
                <c:pt idx="18">
                  <c:v>Horvátország</c:v>
                </c:pt>
                <c:pt idx="19">
                  <c:v>Szlovénia</c:v>
                </c:pt>
                <c:pt idx="20">
                  <c:v>Finnország</c:v>
                </c:pt>
                <c:pt idx="21">
                  <c:v>Hollandia</c:v>
                </c:pt>
                <c:pt idx="22">
                  <c:v>Románia</c:v>
                </c:pt>
                <c:pt idx="23">
                  <c:v>Írország</c:v>
                </c:pt>
                <c:pt idx="24">
                  <c:v>Málta</c:v>
                </c:pt>
                <c:pt idx="25">
                  <c:v>Egyesült Királyság</c:v>
                </c:pt>
              </c:strCache>
            </c:strRef>
          </c:cat>
          <c:val>
            <c:numRef>
              <c:f>'IV.86 d'!$B$13:$B$38</c:f>
              <c:numCache>
                <c:formatCode>0.0</c:formatCode>
                <c:ptCount val="26"/>
                <c:pt idx="0">
                  <c:v>8.185686952492901</c:v>
                </c:pt>
                <c:pt idx="1">
                  <c:v>18.426791277258566</c:v>
                </c:pt>
                <c:pt idx="2">
                  <c:v>11.030727588284488</c:v>
                </c:pt>
                <c:pt idx="3">
                  <c:v>14.294750158127767</c:v>
                </c:pt>
                <c:pt idx="4">
                  <c:v>10.134995523107653</c:v>
                </c:pt>
                <c:pt idx="5">
                  <c:v>8.6008230452674894</c:v>
                </c:pt>
                <c:pt idx="6">
                  <c:v>19.781503509015792</c:v>
                </c:pt>
                <c:pt idx="7">
                  <c:v>10.308253231687106</c:v>
                </c:pt>
                <c:pt idx="8">
                  <c:v>3.8020519010259504</c:v>
                </c:pt>
                <c:pt idx="9">
                  <c:v>20.347044545037065</c:v>
                </c:pt>
                <c:pt idx="10">
                  <c:v>23.491475166790217</c:v>
                </c:pt>
                <c:pt idx="11">
                  <c:v>14.845680507776541</c:v>
                </c:pt>
                <c:pt idx="12">
                  <c:v>18.820920156798017</c:v>
                </c:pt>
                <c:pt idx="13">
                  <c:v>22.164645547304879</c:v>
                </c:pt>
                <c:pt idx="14">
                  <c:v>19.667653543579625</c:v>
                </c:pt>
                <c:pt idx="15">
                  <c:v>20.456726628442059</c:v>
                </c:pt>
                <c:pt idx="16">
                  <c:v>15.417481023589838</c:v>
                </c:pt>
                <c:pt idx="17">
                  <c:v>19.447368421052634</c:v>
                </c:pt>
                <c:pt idx="18">
                  <c:v>24.311243484735666</c:v>
                </c:pt>
                <c:pt idx="19">
                  <c:v>24.168096054888508</c:v>
                </c:pt>
                <c:pt idx="20">
                  <c:v>20.462263117537518</c:v>
                </c:pt>
                <c:pt idx="21">
                  <c:v>29.442046960481161</c:v>
                </c:pt>
                <c:pt idx="22">
                  <c:v>29.476161804149104</c:v>
                </c:pt>
                <c:pt idx="23">
                  <c:v>27.062593754261556</c:v>
                </c:pt>
                <c:pt idx="24">
                  <c:v>43.826405867970657</c:v>
                </c:pt>
                <c:pt idx="25">
                  <c:v>33.385602362407504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9E-484D-8C42-6639CFD2792C}"/>
            </c:ext>
          </c:extLst>
        </c:ser>
        <c:ser>
          <c:idx val="1"/>
          <c:order val="1"/>
          <c:tx>
            <c:strRef>
              <c:f>'IV.86 d'!$C$12</c:f>
              <c:strCache>
                <c:ptCount val="1"/>
                <c:pt idx="0">
                  <c:v>35-44</c:v>
                </c:pt>
              </c:strCache>
            </c:strRef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'IV.86 d'!$A$13:$A$38</c:f>
              <c:strCache>
                <c:ptCount val="26"/>
                <c:pt idx="0">
                  <c:v>Olaszország</c:v>
                </c:pt>
                <c:pt idx="1">
                  <c:v>Észtország</c:v>
                </c:pt>
                <c:pt idx="2">
                  <c:v>Franciaország</c:v>
                </c:pt>
                <c:pt idx="3">
                  <c:v>Lettország</c:v>
                </c:pt>
                <c:pt idx="4">
                  <c:v>Bulgária</c:v>
                </c:pt>
                <c:pt idx="5">
                  <c:v>Belgium</c:v>
                </c:pt>
                <c:pt idx="6">
                  <c:v>Németország</c:v>
                </c:pt>
                <c:pt idx="7">
                  <c:v>Ciprus</c:v>
                </c:pt>
                <c:pt idx="8">
                  <c:v>Luxemburg</c:v>
                </c:pt>
                <c:pt idx="9">
                  <c:v>Magyarország</c:v>
                </c:pt>
                <c:pt idx="10">
                  <c:v>Litvánia</c:v>
                </c:pt>
                <c:pt idx="11">
                  <c:v>Dánia</c:v>
                </c:pt>
                <c:pt idx="12">
                  <c:v>Csehország</c:v>
                </c:pt>
                <c:pt idx="13">
                  <c:v>Szlovákia</c:v>
                </c:pt>
                <c:pt idx="14">
                  <c:v>EU átlag</c:v>
                </c:pt>
                <c:pt idx="15">
                  <c:v>Svédország</c:v>
                </c:pt>
                <c:pt idx="16">
                  <c:v>Ausztria</c:v>
                </c:pt>
                <c:pt idx="17">
                  <c:v>Spanyolország</c:v>
                </c:pt>
                <c:pt idx="18">
                  <c:v>Horvátország</c:v>
                </c:pt>
                <c:pt idx="19">
                  <c:v>Szlovénia</c:v>
                </c:pt>
                <c:pt idx="20">
                  <c:v>Finnország</c:v>
                </c:pt>
                <c:pt idx="21">
                  <c:v>Hollandia</c:v>
                </c:pt>
                <c:pt idx="22">
                  <c:v>Románia</c:v>
                </c:pt>
                <c:pt idx="23">
                  <c:v>Írország</c:v>
                </c:pt>
                <c:pt idx="24">
                  <c:v>Málta</c:v>
                </c:pt>
                <c:pt idx="25">
                  <c:v>Egyesült Királyság</c:v>
                </c:pt>
              </c:strCache>
            </c:strRef>
          </c:cat>
          <c:val>
            <c:numRef>
              <c:f>'IV.86 d'!$C$13:$C$38</c:f>
              <c:numCache>
                <c:formatCode>0.0</c:formatCode>
                <c:ptCount val="26"/>
                <c:pt idx="0">
                  <c:v>16.61289907422502</c:v>
                </c:pt>
                <c:pt idx="1">
                  <c:v>14.236760124610592</c:v>
                </c:pt>
                <c:pt idx="2">
                  <c:v>18.207242610361231</c:v>
                </c:pt>
                <c:pt idx="3">
                  <c:v>12.792536369386465</c:v>
                </c:pt>
                <c:pt idx="4">
                  <c:v>12.772918245058198</c:v>
                </c:pt>
                <c:pt idx="5">
                  <c:v>22.871840094062314</c:v>
                </c:pt>
                <c:pt idx="6">
                  <c:v>12.109875225135969</c:v>
                </c:pt>
                <c:pt idx="7">
                  <c:v>23.201856148491878</c:v>
                </c:pt>
                <c:pt idx="8">
                  <c:v>23.536511768255881</c:v>
                </c:pt>
                <c:pt idx="9">
                  <c:v>18.339565702289576</c:v>
                </c:pt>
                <c:pt idx="10">
                  <c:v>14.877687175685693</c:v>
                </c:pt>
                <c:pt idx="11">
                  <c:v>27.932554871844566</c:v>
                </c:pt>
                <c:pt idx="12">
                  <c:v>22.062616051165669</c:v>
                </c:pt>
                <c:pt idx="13">
                  <c:v>22.036433570169347</c:v>
                </c:pt>
                <c:pt idx="14">
                  <c:v>21.477611046097113</c:v>
                </c:pt>
                <c:pt idx="15">
                  <c:v>26.131358121908605</c:v>
                </c:pt>
                <c:pt idx="16">
                  <c:v>26.244261624471616</c:v>
                </c:pt>
                <c:pt idx="17">
                  <c:v>24.822508398656215</c:v>
                </c:pt>
                <c:pt idx="18">
                  <c:v>22.405063291139239</c:v>
                </c:pt>
                <c:pt idx="19">
                  <c:v>25.8147512864494</c:v>
                </c:pt>
                <c:pt idx="20">
                  <c:v>24.811041735129809</c:v>
                </c:pt>
                <c:pt idx="21">
                  <c:v>24.22780250773047</c:v>
                </c:pt>
                <c:pt idx="22">
                  <c:v>24.816173116572703</c:v>
                </c:pt>
                <c:pt idx="23">
                  <c:v>27.908086731215054</c:v>
                </c:pt>
                <c:pt idx="24">
                  <c:v>18.031784841075797</c:v>
                </c:pt>
                <c:pt idx="25">
                  <c:v>30.136147467336627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9E-484D-8C42-6639CFD2792C}"/>
            </c:ext>
          </c:extLst>
        </c:ser>
        <c:ser>
          <c:idx val="2"/>
          <c:order val="2"/>
          <c:tx>
            <c:strRef>
              <c:f>'IV.86 d'!$D$12</c:f>
              <c:strCache>
                <c:ptCount val="1"/>
                <c:pt idx="0">
                  <c:v>45-54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  <a:effectLst/>
          </c:spPr>
          <c:invertIfNegative val="0"/>
          <c:cat>
            <c:strRef>
              <c:f>'IV.86 d'!$A$13:$A$38</c:f>
              <c:strCache>
                <c:ptCount val="26"/>
                <c:pt idx="0">
                  <c:v>Olaszország</c:v>
                </c:pt>
                <c:pt idx="1">
                  <c:v>Észtország</c:v>
                </c:pt>
                <c:pt idx="2">
                  <c:v>Franciaország</c:v>
                </c:pt>
                <c:pt idx="3">
                  <c:v>Lettország</c:v>
                </c:pt>
                <c:pt idx="4">
                  <c:v>Bulgária</c:v>
                </c:pt>
                <c:pt idx="5">
                  <c:v>Belgium</c:v>
                </c:pt>
                <c:pt idx="6">
                  <c:v>Németország</c:v>
                </c:pt>
                <c:pt idx="7">
                  <c:v>Ciprus</c:v>
                </c:pt>
                <c:pt idx="8">
                  <c:v>Luxemburg</c:v>
                </c:pt>
                <c:pt idx="9">
                  <c:v>Magyarország</c:v>
                </c:pt>
                <c:pt idx="10">
                  <c:v>Litvánia</c:v>
                </c:pt>
                <c:pt idx="11">
                  <c:v>Dánia</c:v>
                </c:pt>
                <c:pt idx="12">
                  <c:v>Csehország</c:v>
                </c:pt>
                <c:pt idx="13">
                  <c:v>Szlovákia</c:v>
                </c:pt>
                <c:pt idx="14">
                  <c:v>EU átlag</c:v>
                </c:pt>
                <c:pt idx="15">
                  <c:v>Svédország</c:v>
                </c:pt>
                <c:pt idx="16">
                  <c:v>Ausztria</c:v>
                </c:pt>
                <c:pt idx="17">
                  <c:v>Spanyolország</c:v>
                </c:pt>
                <c:pt idx="18">
                  <c:v>Horvátország</c:v>
                </c:pt>
                <c:pt idx="19">
                  <c:v>Szlovénia</c:v>
                </c:pt>
                <c:pt idx="20">
                  <c:v>Finnország</c:v>
                </c:pt>
                <c:pt idx="21">
                  <c:v>Hollandia</c:v>
                </c:pt>
                <c:pt idx="22">
                  <c:v>Románia</c:v>
                </c:pt>
                <c:pt idx="23">
                  <c:v>Írország</c:v>
                </c:pt>
                <c:pt idx="24">
                  <c:v>Málta</c:v>
                </c:pt>
                <c:pt idx="25">
                  <c:v>Egyesült Királyság</c:v>
                </c:pt>
              </c:strCache>
            </c:strRef>
          </c:cat>
          <c:val>
            <c:numRef>
              <c:f>'IV.86 d'!$D$13:$D$38</c:f>
              <c:numCache>
                <c:formatCode>0.0</c:formatCode>
                <c:ptCount val="26"/>
                <c:pt idx="0">
                  <c:v>21.920446843012932</c:v>
                </c:pt>
                <c:pt idx="1">
                  <c:v>20.638629283489095</c:v>
                </c:pt>
                <c:pt idx="2">
                  <c:v>24.203034090806902</c:v>
                </c:pt>
                <c:pt idx="3">
                  <c:v>26.755218216318788</c:v>
                </c:pt>
                <c:pt idx="4">
                  <c:v>32.564226186376473</c:v>
                </c:pt>
                <c:pt idx="5">
                  <c:v>24.079952968841859</c:v>
                </c:pt>
                <c:pt idx="6">
                  <c:v>24.193133389919232</c:v>
                </c:pt>
                <c:pt idx="7">
                  <c:v>22.63838249917136</c:v>
                </c:pt>
                <c:pt idx="8">
                  <c:v>31.502715751357872</c:v>
                </c:pt>
                <c:pt idx="9">
                  <c:v>20.770189595224036</c:v>
                </c:pt>
                <c:pt idx="10">
                  <c:v>22.66864343958488</c:v>
                </c:pt>
                <c:pt idx="11">
                  <c:v>19.831387179611415</c:v>
                </c:pt>
                <c:pt idx="12">
                  <c:v>21.941407055910872</c:v>
                </c:pt>
                <c:pt idx="13">
                  <c:v>19.830119130295422</c:v>
                </c:pt>
                <c:pt idx="14">
                  <c:v>23.644891880839097</c:v>
                </c:pt>
                <c:pt idx="15">
                  <c:v>20.739719959642692</c:v>
                </c:pt>
                <c:pt idx="16">
                  <c:v>26.198809145038858</c:v>
                </c:pt>
                <c:pt idx="17">
                  <c:v>24.72956326987682</c:v>
                </c:pt>
                <c:pt idx="18">
                  <c:v>25.42814594192107</c:v>
                </c:pt>
                <c:pt idx="19">
                  <c:v>23.104631217838765</c:v>
                </c:pt>
                <c:pt idx="20">
                  <c:v>28.047978968123559</c:v>
                </c:pt>
                <c:pt idx="21">
                  <c:v>20.739746508545991</c:v>
                </c:pt>
                <c:pt idx="22">
                  <c:v>22.050103089021476</c:v>
                </c:pt>
                <c:pt idx="23">
                  <c:v>22.869221328242194</c:v>
                </c:pt>
                <c:pt idx="24">
                  <c:v>20.415647921760392</c:v>
                </c:pt>
                <c:pt idx="25">
                  <c:v>23.261244041044542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9E-484D-8C42-6639CFD2792C}"/>
            </c:ext>
          </c:extLst>
        </c:ser>
        <c:ser>
          <c:idx val="3"/>
          <c:order val="3"/>
          <c:tx>
            <c:strRef>
              <c:f>'IV.86 d'!$E$12</c:f>
              <c:strCache>
                <c:ptCount val="1"/>
                <c:pt idx="0">
                  <c:v>55-64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'IV.86 d'!$A$13:$A$38</c:f>
              <c:strCache>
                <c:ptCount val="26"/>
                <c:pt idx="0">
                  <c:v>Olaszország</c:v>
                </c:pt>
                <c:pt idx="1">
                  <c:v>Észtország</c:v>
                </c:pt>
                <c:pt idx="2">
                  <c:v>Franciaország</c:v>
                </c:pt>
                <c:pt idx="3">
                  <c:v>Lettország</c:v>
                </c:pt>
                <c:pt idx="4">
                  <c:v>Bulgária</c:v>
                </c:pt>
                <c:pt idx="5">
                  <c:v>Belgium</c:v>
                </c:pt>
                <c:pt idx="6">
                  <c:v>Németország</c:v>
                </c:pt>
                <c:pt idx="7">
                  <c:v>Ciprus</c:v>
                </c:pt>
                <c:pt idx="8">
                  <c:v>Luxemburg</c:v>
                </c:pt>
                <c:pt idx="9">
                  <c:v>Magyarország</c:v>
                </c:pt>
                <c:pt idx="10">
                  <c:v>Litvánia</c:v>
                </c:pt>
                <c:pt idx="11">
                  <c:v>Dánia</c:v>
                </c:pt>
                <c:pt idx="12">
                  <c:v>Csehország</c:v>
                </c:pt>
                <c:pt idx="13">
                  <c:v>Szlovákia</c:v>
                </c:pt>
                <c:pt idx="14">
                  <c:v>EU átlag</c:v>
                </c:pt>
                <c:pt idx="15">
                  <c:v>Svédország</c:v>
                </c:pt>
                <c:pt idx="16">
                  <c:v>Ausztria</c:v>
                </c:pt>
                <c:pt idx="17">
                  <c:v>Spanyolország</c:v>
                </c:pt>
                <c:pt idx="18">
                  <c:v>Horvátország</c:v>
                </c:pt>
                <c:pt idx="19">
                  <c:v>Szlovénia</c:v>
                </c:pt>
                <c:pt idx="20">
                  <c:v>Finnország</c:v>
                </c:pt>
                <c:pt idx="21">
                  <c:v>Hollandia</c:v>
                </c:pt>
                <c:pt idx="22">
                  <c:v>Románia</c:v>
                </c:pt>
                <c:pt idx="23">
                  <c:v>Írország</c:v>
                </c:pt>
                <c:pt idx="24">
                  <c:v>Málta</c:v>
                </c:pt>
                <c:pt idx="25">
                  <c:v>Egyesült Királyság</c:v>
                </c:pt>
              </c:strCache>
            </c:strRef>
          </c:cat>
          <c:val>
            <c:numRef>
              <c:f>'IV.86 d'!$E$13:$E$38</c:f>
              <c:numCache>
                <c:formatCode>0.0</c:formatCode>
                <c:ptCount val="26"/>
                <c:pt idx="0">
                  <c:v>42.551329460922688</c:v>
                </c:pt>
                <c:pt idx="1">
                  <c:v>22.990654205607477</c:v>
                </c:pt>
                <c:pt idx="2">
                  <c:v>35.007598715861981</c:v>
                </c:pt>
                <c:pt idx="3">
                  <c:v>29.127134724857683</c:v>
                </c:pt>
                <c:pt idx="4">
                  <c:v>31.203939665266201</c:v>
                </c:pt>
                <c:pt idx="5">
                  <c:v>27.930629041740151</c:v>
                </c:pt>
                <c:pt idx="6">
                  <c:v>38.742314323823159</c:v>
                </c:pt>
                <c:pt idx="7">
                  <c:v>29.002320185614849</c:v>
                </c:pt>
                <c:pt idx="8">
                  <c:v>31.2009656004828</c:v>
                </c:pt>
                <c:pt idx="9">
                  <c:v>24.68018106671915</c:v>
                </c:pt>
                <c:pt idx="10">
                  <c:v>25.707931801334322</c:v>
                </c:pt>
                <c:pt idx="11">
                  <c:v>24.851010223363534</c:v>
                </c:pt>
                <c:pt idx="12">
                  <c:v>26.01609242830617</c:v>
                </c:pt>
                <c:pt idx="13">
                  <c:v>25.56226294139644</c:v>
                </c:pt>
                <c:pt idx="14">
                  <c:v>25.739525503656658</c:v>
                </c:pt>
                <c:pt idx="15">
                  <c:v>21.67236754681694</c:v>
                </c:pt>
                <c:pt idx="16">
                  <c:v>25.142038998227349</c:v>
                </c:pt>
                <c:pt idx="17">
                  <c:v>27.323628219484881</c:v>
                </c:pt>
                <c:pt idx="18">
                  <c:v>25.197319434102756</c:v>
                </c:pt>
                <c:pt idx="19">
                  <c:v>21.955403087478558</c:v>
                </c:pt>
                <c:pt idx="20">
                  <c:v>26.678716179209118</c:v>
                </c:pt>
                <c:pt idx="21">
                  <c:v>20.975908117842945</c:v>
                </c:pt>
                <c:pt idx="22">
                  <c:v>20.280256171656905</c:v>
                </c:pt>
                <c:pt idx="23">
                  <c:v>15.750715941633711</c:v>
                </c:pt>
                <c:pt idx="24">
                  <c:v>12.530562347188265</c:v>
                </c:pt>
                <c:pt idx="25">
                  <c:v>11.406857162478467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9E-484D-8C42-6639CFD2792C}"/>
            </c:ext>
          </c:extLst>
        </c:ser>
        <c:ser>
          <c:idx val="4"/>
          <c:order val="4"/>
          <c:tx>
            <c:strRef>
              <c:f>'IV.86 d'!$F$12</c:f>
              <c:strCache>
                <c:ptCount val="1"/>
                <c:pt idx="0">
                  <c:v>65-74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'IV.86 d'!$A$13:$A$38</c:f>
              <c:strCache>
                <c:ptCount val="26"/>
                <c:pt idx="0">
                  <c:v>Olaszország</c:v>
                </c:pt>
                <c:pt idx="1">
                  <c:v>Észtország</c:v>
                </c:pt>
                <c:pt idx="2">
                  <c:v>Franciaország</c:v>
                </c:pt>
                <c:pt idx="3">
                  <c:v>Lettország</c:v>
                </c:pt>
                <c:pt idx="4">
                  <c:v>Bulgária</c:v>
                </c:pt>
                <c:pt idx="5">
                  <c:v>Belgium</c:v>
                </c:pt>
                <c:pt idx="6">
                  <c:v>Németország</c:v>
                </c:pt>
                <c:pt idx="7">
                  <c:v>Ciprus</c:v>
                </c:pt>
                <c:pt idx="8">
                  <c:v>Luxemburg</c:v>
                </c:pt>
                <c:pt idx="9">
                  <c:v>Magyarország</c:v>
                </c:pt>
                <c:pt idx="10">
                  <c:v>Litvánia</c:v>
                </c:pt>
                <c:pt idx="11">
                  <c:v>Dánia</c:v>
                </c:pt>
                <c:pt idx="12">
                  <c:v>Csehország</c:v>
                </c:pt>
                <c:pt idx="13">
                  <c:v>Szlovákia</c:v>
                </c:pt>
                <c:pt idx="14">
                  <c:v>EU átlag</c:v>
                </c:pt>
                <c:pt idx="15">
                  <c:v>Svédország</c:v>
                </c:pt>
                <c:pt idx="16">
                  <c:v>Ausztria</c:v>
                </c:pt>
                <c:pt idx="17">
                  <c:v>Spanyolország</c:v>
                </c:pt>
                <c:pt idx="18">
                  <c:v>Horvátország</c:v>
                </c:pt>
                <c:pt idx="19">
                  <c:v>Szlovénia</c:v>
                </c:pt>
                <c:pt idx="20">
                  <c:v>Finnország</c:v>
                </c:pt>
                <c:pt idx="21">
                  <c:v>Hollandia</c:v>
                </c:pt>
                <c:pt idx="22">
                  <c:v>Románia</c:v>
                </c:pt>
                <c:pt idx="23">
                  <c:v>Írország</c:v>
                </c:pt>
                <c:pt idx="24">
                  <c:v>Málta</c:v>
                </c:pt>
                <c:pt idx="25">
                  <c:v>Egyesült Királyság</c:v>
                </c:pt>
              </c:strCache>
            </c:strRef>
          </c:cat>
          <c:val>
            <c:numRef>
              <c:f>'IV.86 d'!$F$13:$F$38</c:f>
              <c:numCache>
                <c:formatCode>0.0</c:formatCode>
                <c:ptCount val="26"/>
                <c:pt idx="0">
                  <c:v>9.5927962866041483</c:v>
                </c:pt>
                <c:pt idx="1">
                  <c:v>23.707165109034268</c:v>
                </c:pt>
                <c:pt idx="2">
                  <c:v>10.789277267699612</c:v>
                </c:pt>
                <c:pt idx="3">
                  <c:v>12.602783048703353</c:v>
                </c:pt>
                <c:pt idx="4">
                  <c:v>13.323920380191472</c:v>
                </c:pt>
                <c:pt idx="5">
                  <c:v>13.306878306878305</c:v>
                </c:pt>
                <c:pt idx="6">
                  <c:v>5.1731735521058528</c:v>
                </c:pt>
                <c:pt idx="7">
                  <c:v>12.661584355319855</c:v>
                </c:pt>
                <c:pt idx="8">
                  <c:v>8.3886541943270974</c:v>
                </c:pt>
                <c:pt idx="9">
                  <c:v>12.763235583546544</c:v>
                </c:pt>
                <c:pt idx="10">
                  <c:v>13.254262416604892</c:v>
                </c:pt>
                <c:pt idx="11">
                  <c:v>11.715683899413731</c:v>
                </c:pt>
                <c:pt idx="12">
                  <c:v>11.15896430781927</c:v>
                </c:pt>
                <c:pt idx="13">
                  <c:v>10.406538810833913</c:v>
                </c:pt>
                <c:pt idx="14">
                  <c:v>8.6580734548247555</c:v>
                </c:pt>
                <c:pt idx="15">
                  <c:v>10.999827743189703</c:v>
                </c:pt>
                <c:pt idx="16">
                  <c:v>5.770192263988001</c:v>
                </c:pt>
                <c:pt idx="17">
                  <c:v>3.6769316909294512</c:v>
                </c:pt>
                <c:pt idx="18">
                  <c:v>2.4646314221891288</c:v>
                </c:pt>
                <c:pt idx="19">
                  <c:v>4.8370497427101196</c:v>
                </c:pt>
                <c:pt idx="20">
                  <c:v>0</c:v>
                </c:pt>
                <c:pt idx="21">
                  <c:v>4.6144959053994361</c:v>
                </c:pt>
                <c:pt idx="22">
                  <c:v>3.2678307515463354</c:v>
                </c:pt>
                <c:pt idx="23">
                  <c:v>6.4093822446474835</c:v>
                </c:pt>
                <c:pt idx="24">
                  <c:v>3.8508557457212711</c:v>
                </c:pt>
                <c:pt idx="25">
                  <c:v>1.7157213412156556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9E-484D-8C42-6639CFD2792C}"/>
            </c:ext>
          </c:extLst>
        </c:ser>
        <c:ser>
          <c:idx val="5"/>
          <c:order val="5"/>
          <c:tx>
            <c:strRef>
              <c:f>'IV.86 d'!$G$12</c:f>
              <c:strCache>
                <c:ptCount val="1"/>
                <c:pt idx="0">
                  <c:v>75 felett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'IV.86 d'!$A$13:$A$38</c:f>
              <c:strCache>
                <c:ptCount val="26"/>
                <c:pt idx="0">
                  <c:v>Olaszország</c:v>
                </c:pt>
                <c:pt idx="1">
                  <c:v>Észtország</c:v>
                </c:pt>
                <c:pt idx="2">
                  <c:v>Franciaország</c:v>
                </c:pt>
                <c:pt idx="3">
                  <c:v>Lettország</c:v>
                </c:pt>
                <c:pt idx="4">
                  <c:v>Bulgária</c:v>
                </c:pt>
                <c:pt idx="5">
                  <c:v>Belgium</c:v>
                </c:pt>
                <c:pt idx="6">
                  <c:v>Németország</c:v>
                </c:pt>
                <c:pt idx="7">
                  <c:v>Ciprus</c:v>
                </c:pt>
                <c:pt idx="8">
                  <c:v>Luxemburg</c:v>
                </c:pt>
                <c:pt idx="9">
                  <c:v>Magyarország</c:v>
                </c:pt>
                <c:pt idx="10">
                  <c:v>Litvánia</c:v>
                </c:pt>
                <c:pt idx="11">
                  <c:v>Dánia</c:v>
                </c:pt>
                <c:pt idx="12">
                  <c:v>Csehország</c:v>
                </c:pt>
                <c:pt idx="13">
                  <c:v>Szlovákia</c:v>
                </c:pt>
                <c:pt idx="14">
                  <c:v>EU átlag</c:v>
                </c:pt>
                <c:pt idx="15">
                  <c:v>Svédország</c:v>
                </c:pt>
                <c:pt idx="16">
                  <c:v>Ausztria</c:v>
                </c:pt>
                <c:pt idx="17">
                  <c:v>Spanyolország</c:v>
                </c:pt>
                <c:pt idx="18">
                  <c:v>Horvátország</c:v>
                </c:pt>
                <c:pt idx="19">
                  <c:v>Szlovénia</c:v>
                </c:pt>
                <c:pt idx="20">
                  <c:v>Finnország</c:v>
                </c:pt>
                <c:pt idx="21">
                  <c:v>Hollandia</c:v>
                </c:pt>
                <c:pt idx="22">
                  <c:v>Románia</c:v>
                </c:pt>
                <c:pt idx="23">
                  <c:v>Írország</c:v>
                </c:pt>
                <c:pt idx="24">
                  <c:v>Málta</c:v>
                </c:pt>
                <c:pt idx="25">
                  <c:v>Egyesült Királyság</c:v>
                </c:pt>
              </c:strCache>
            </c:strRef>
          </c:cat>
          <c:val>
            <c:numRef>
              <c:f>'IV.86 d'!$G$13:$G$38</c:f>
              <c:numCache>
                <c:formatCode>0.0</c:formatCode>
                <c:ptCount val="26"/>
                <c:pt idx="0">
                  <c:v>1.1368413827423187</c:v>
                </c:pt>
                <c:pt idx="1">
                  <c:v>0</c:v>
                </c:pt>
                <c:pt idx="2">
                  <c:v>0.76211972698578279</c:v>
                </c:pt>
                <c:pt idx="3">
                  <c:v>4.4275774826059457</c:v>
                </c:pt>
                <c:pt idx="4">
                  <c:v>0</c:v>
                </c:pt>
                <c:pt idx="5">
                  <c:v>3.2098765432098766</c:v>
                </c:pt>
                <c:pt idx="6">
                  <c:v>0</c:v>
                </c:pt>
                <c:pt idx="7">
                  <c:v>2.1876035797149487</c:v>
                </c:pt>
                <c:pt idx="8">
                  <c:v>1.5691007845503924</c:v>
                </c:pt>
                <c:pt idx="9">
                  <c:v>3.0997835071836253</c:v>
                </c:pt>
                <c:pt idx="10">
                  <c:v>0</c:v>
                </c:pt>
                <c:pt idx="11">
                  <c:v>0.82368331799021266</c:v>
                </c:pt>
                <c:pt idx="12">
                  <c:v>0</c:v>
                </c:pt>
                <c:pt idx="13">
                  <c:v>0</c:v>
                </c:pt>
                <c:pt idx="14">
                  <c:v>0.81224457100274106</c:v>
                </c:pt>
                <c:pt idx="15">
                  <c:v>0</c:v>
                </c:pt>
                <c:pt idx="16">
                  <c:v>1.2272169446843326</c:v>
                </c:pt>
                <c:pt idx="17">
                  <c:v>0</c:v>
                </c:pt>
                <c:pt idx="18">
                  <c:v>0.19359642591213699</c:v>
                </c:pt>
                <c:pt idx="19">
                  <c:v>0.12006861063464838</c:v>
                </c:pt>
                <c:pt idx="20">
                  <c:v>0</c:v>
                </c:pt>
                <c:pt idx="21">
                  <c:v>0</c:v>
                </c:pt>
                <c:pt idx="22">
                  <c:v>0.10947506705347856</c:v>
                </c:pt>
                <c:pt idx="23">
                  <c:v>0</c:v>
                </c:pt>
                <c:pt idx="24">
                  <c:v>1.3447432762836184</c:v>
                </c:pt>
                <c:pt idx="25">
                  <c:v>9.4427625517205863E-2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9E-484D-8C42-6639CFD27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23699024"/>
        <c:axId val="518405152"/>
      </c:barChart>
      <c:lineChart>
        <c:grouping val="standard"/>
        <c:varyColors val="0"/>
        <c:ser>
          <c:idx val="6"/>
          <c:order val="6"/>
          <c:tx>
            <c:strRef>
              <c:f>'IV.86 d'!$H$12</c:f>
              <c:strCache>
                <c:ptCount val="1"/>
                <c:pt idx="0">
                  <c:v>55 alattiak aránya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'IV.86 d'!$A$13:$A$38</c:f>
              <c:strCache>
                <c:ptCount val="26"/>
                <c:pt idx="0">
                  <c:v>Olaszország</c:v>
                </c:pt>
                <c:pt idx="1">
                  <c:v>Észtország</c:v>
                </c:pt>
                <c:pt idx="2">
                  <c:v>Franciaország</c:v>
                </c:pt>
                <c:pt idx="3">
                  <c:v>Lettország</c:v>
                </c:pt>
                <c:pt idx="4">
                  <c:v>Bulgária</c:v>
                </c:pt>
                <c:pt idx="5">
                  <c:v>Belgium</c:v>
                </c:pt>
                <c:pt idx="6">
                  <c:v>Németország</c:v>
                </c:pt>
                <c:pt idx="7">
                  <c:v>Ciprus</c:v>
                </c:pt>
                <c:pt idx="8">
                  <c:v>Luxemburg</c:v>
                </c:pt>
                <c:pt idx="9">
                  <c:v>Magyarország</c:v>
                </c:pt>
                <c:pt idx="10">
                  <c:v>Litvánia</c:v>
                </c:pt>
                <c:pt idx="11">
                  <c:v>Dánia</c:v>
                </c:pt>
                <c:pt idx="12">
                  <c:v>Csehország</c:v>
                </c:pt>
                <c:pt idx="13">
                  <c:v>Szlovákia</c:v>
                </c:pt>
                <c:pt idx="14">
                  <c:v>EU átlag</c:v>
                </c:pt>
                <c:pt idx="15">
                  <c:v>Svédország</c:v>
                </c:pt>
                <c:pt idx="16">
                  <c:v>Ausztria</c:v>
                </c:pt>
                <c:pt idx="17">
                  <c:v>Spanyolország</c:v>
                </c:pt>
                <c:pt idx="18">
                  <c:v>Horvátország</c:v>
                </c:pt>
                <c:pt idx="19">
                  <c:v>Szlovénia</c:v>
                </c:pt>
                <c:pt idx="20">
                  <c:v>Finnország</c:v>
                </c:pt>
                <c:pt idx="21">
                  <c:v>Hollandia</c:v>
                </c:pt>
                <c:pt idx="22">
                  <c:v>Románia</c:v>
                </c:pt>
                <c:pt idx="23">
                  <c:v>Írország</c:v>
                </c:pt>
                <c:pt idx="24">
                  <c:v>Málta</c:v>
                </c:pt>
                <c:pt idx="25">
                  <c:v>Egyesült Királyság</c:v>
                </c:pt>
              </c:strCache>
            </c:strRef>
          </c:cat>
          <c:val>
            <c:numRef>
              <c:f>'IV.86 d'!$H$13:$H$38</c:f>
              <c:numCache>
                <c:formatCode>0.0</c:formatCode>
                <c:ptCount val="26"/>
                <c:pt idx="0">
                  <c:v>46.719032869730846</c:v>
                </c:pt>
                <c:pt idx="1">
                  <c:v>53.302180685358252</c:v>
                </c:pt>
                <c:pt idx="2">
                  <c:v>53.441004289452628</c:v>
                </c:pt>
                <c:pt idx="3">
                  <c:v>53.842504743833018</c:v>
                </c:pt>
                <c:pt idx="4">
                  <c:v>55.472139954542328</c:v>
                </c:pt>
                <c:pt idx="5">
                  <c:v>55.552616108171662</c:v>
                </c:pt>
                <c:pt idx="6">
                  <c:v>56.08451212407099</c:v>
                </c:pt>
                <c:pt idx="7">
                  <c:v>56.148491879350352</c:v>
                </c:pt>
                <c:pt idx="8">
                  <c:v>58.841279420639708</c:v>
                </c:pt>
                <c:pt idx="9">
                  <c:v>59.45679984255068</c:v>
                </c:pt>
                <c:pt idx="10">
                  <c:v>61.037805782060786</c:v>
                </c:pt>
                <c:pt idx="11">
                  <c:v>62.609622559232527</c:v>
                </c:pt>
                <c:pt idx="12">
                  <c:v>62.824943263874559</c:v>
                </c:pt>
                <c:pt idx="13">
                  <c:v>64.031198247769652</c:v>
                </c:pt>
                <c:pt idx="14">
                  <c:v>64.790156470515853</c:v>
                </c:pt>
                <c:pt idx="15">
                  <c:v>67.327804709993359</c:v>
                </c:pt>
                <c:pt idx="16">
                  <c:v>67.860551793100313</c:v>
                </c:pt>
                <c:pt idx="17">
                  <c:v>68.999440089585676</c:v>
                </c:pt>
                <c:pt idx="18">
                  <c:v>72.144452717795986</c:v>
                </c:pt>
                <c:pt idx="19">
                  <c:v>73.087478559176674</c:v>
                </c:pt>
                <c:pt idx="20">
                  <c:v>73.321283820790882</c:v>
                </c:pt>
                <c:pt idx="21">
                  <c:v>74.409595976757615</c:v>
                </c:pt>
                <c:pt idx="22">
                  <c:v>76.34243800974329</c:v>
                </c:pt>
                <c:pt idx="23">
                  <c:v>77.839901813718797</c:v>
                </c:pt>
                <c:pt idx="24">
                  <c:v>82.273838630806836</c:v>
                </c:pt>
                <c:pt idx="25">
                  <c:v>86.782993870788673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29E-484D-8C42-6639CFD27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8040"/>
        <c:axId val="529967056"/>
      </c:lineChart>
      <c:catAx>
        <c:axId val="22369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8405152"/>
        <c:crosses val="autoZero"/>
        <c:auto val="1"/>
        <c:lblAlgn val="ctr"/>
        <c:lblOffset val="100"/>
        <c:noMultiLvlLbl val="0"/>
      </c:catAx>
      <c:valAx>
        <c:axId val="518405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3699024"/>
        <c:crosses val="autoZero"/>
        <c:crossBetween val="between"/>
      </c:valAx>
      <c:valAx>
        <c:axId val="529967056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9968040"/>
        <c:crosses val="max"/>
        <c:crossBetween val="between"/>
      </c:valAx>
      <c:catAx>
        <c:axId val="52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670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7.7281771519174439E-2"/>
          <c:y val="0.94904594889085336"/>
          <c:w val="0.8563579586681358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8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24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26">
    <tabColor rgb="FF00B050"/>
  </sheetPr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56">
    <tabColor rgb="FF92D050"/>
  </sheetPr>
  <sheetViews>
    <sheetView zoomScale="120"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58">
    <tabColor rgb="FFFFC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12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30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10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28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16"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14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22"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8DA8B6F-9762-49E1-B459-FAAC7C3DD8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5F7522-6EA5-47F2-9E79-F2BBDE6B0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0.0643</cdr:x>
      <cdr:y>0.02073</cdr:y>
    </cdr:from>
    <cdr:to>
      <cdr:x>0.23795</cdr:x>
      <cdr:y>0.06477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EC99B972-4F41-4563-9587-8BCCF2BC2A5B}"/>
            </a:ext>
          </a:extLst>
        </cdr:cNvPr>
        <cdr:cNvSpPr txBox="1"/>
      </cdr:nvSpPr>
      <cdr:spPr>
        <a:xfrm xmlns:a="http://schemas.openxmlformats.org/drawingml/2006/main">
          <a:off x="597146" y="125383"/>
          <a:ext cx="1612654" cy="266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GDP arányában</a:t>
          </a:r>
        </a:p>
      </cdr:txBody>
    </cdr:sp>
  </cdr:relSizeAnchor>
  <cdr:relSizeAnchor xmlns:cdr="http://schemas.openxmlformats.org/drawingml/2006/chartDrawing">
    <cdr:from>
      <cdr:x>0.75897</cdr:x>
      <cdr:y>0.02131</cdr:y>
    </cdr:from>
    <cdr:to>
      <cdr:x>0.93439</cdr:x>
      <cdr:y>0.06535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E85B4F38-399B-4AF5-A74C-B0DB2FBF0FEA}"/>
            </a:ext>
          </a:extLst>
        </cdr:cNvPr>
        <cdr:cNvSpPr txBox="1"/>
      </cdr:nvSpPr>
      <cdr:spPr>
        <a:xfrm xmlns:a="http://schemas.openxmlformats.org/drawingml/2006/main">
          <a:off x="7048500" y="128891"/>
          <a:ext cx="1629063" cy="266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GDP arányában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35C6B91-EB94-4E9A-AD77-12B94B99D8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0.06639</cdr:x>
      <cdr:y>0.02448</cdr:y>
    </cdr:from>
    <cdr:to>
      <cdr:x>0.24118</cdr:x>
      <cdr:y>0.06959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DD49ADE0-7A26-4850-9721-07B5009C13DC}"/>
            </a:ext>
          </a:extLst>
        </cdr:cNvPr>
        <cdr:cNvSpPr txBox="1"/>
      </cdr:nvSpPr>
      <cdr:spPr>
        <a:xfrm xmlns:a="http://schemas.openxmlformats.org/drawingml/2006/main">
          <a:off x="616783" y="148339"/>
          <a:ext cx="1623934" cy="273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0.75757</cdr:x>
      <cdr:y>0.03287</cdr:y>
    </cdr:from>
    <cdr:to>
      <cdr:x>0.93236</cdr:x>
      <cdr:y>0.07797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893DAC31-40BC-4AF0-827B-5D74CE4FB242}"/>
            </a:ext>
          </a:extLst>
        </cdr:cNvPr>
        <cdr:cNvSpPr txBox="1"/>
      </cdr:nvSpPr>
      <cdr:spPr>
        <a:xfrm xmlns:a="http://schemas.openxmlformats.org/drawingml/2006/main">
          <a:off x="7038403" y="199139"/>
          <a:ext cx="1623934" cy="273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3EE300B-8F89-40F6-B6B5-3BA172EB0A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B55E78D-E47B-404F-9728-9FE4721C05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0.85116</cdr:x>
      <cdr:y>0.00272</cdr:y>
    </cdr:from>
    <cdr:to>
      <cdr:x>0.95678</cdr:x>
      <cdr:y>0.04976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918173" y="16565"/>
          <a:ext cx="982515" cy="286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0.36687</cdr:x>
      <cdr:y>0.04313</cdr:y>
    </cdr:from>
    <cdr:to>
      <cdr:x>0.39764</cdr:x>
      <cdr:y>0.90581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4FAA47B2-A582-46AF-8893-B17211DDA6C5}"/>
            </a:ext>
          </a:extLst>
        </cdr:cNvPr>
        <cdr:cNvSpPr/>
      </cdr:nvSpPr>
      <cdr:spPr>
        <a:xfrm xmlns:a="http://schemas.openxmlformats.org/drawingml/2006/main">
          <a:off x="3408465" y="260983"/>
          <a:ext cx="285877" cy="5219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0.53489</cdr:x>
      <cdr:y>0.04105</cdr:y>
    </cdr:from>
    <cdr:to>
      <cdr:x>0.56566</cdr:x>
      <cdr:y>0.90968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E79BC9BD-FF05-4C24-91A6-A397195C43DB}"/>
            </a:ext>
          </a:extLst>
        </cdr:cNvPr>
        <cdr:cNvSpPr/>
      </cdr:nvSpPr>
      <cdr:spPr>
        <a:xfrm xmlns:a="http://schemas.openxmlformats.org/drawingml/2006/main">
          <a:off x="4969559" y="248396"/>
          <a:ext cx="285877" cy="5255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232157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87323BE-088A-422B-9229-27CF0C95C6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0.85337</cdr:x>
      <cdr:y>0.00323</cdr:y>
    </cdr:from>
    <cdr:to>
      <cdr:x>0.95589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928444" y="19570"/>
          <a:ext cx="952500" cy="26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880B81-887F-4E61-9347-7D5E04A8A8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0.06142</cdr:x>
      <cdr:y>0.02351</cdr:y>
    </cdr:from>
    <cdr:to>
      <cdr:x>0.27025</cdr:x>
      <cdr:y>0.07791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84ECC778-1404-474C-AC89-6C426FD27B37}"/>
            </a:ext>
          </a:extLst>
        </cdr:cNvPr>
        <cdr:cNvSpPr txBox="1"/>
      </cdr:nvSpPr>
      <cdr:spPr>
        <a:xfrm xmlns:a="http://schemas.openxmlformats.org/drawingml/2006/main">
          <a:off x="571500" y="142875"/>
          <a:ext cx="1943100" cy="3306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600" dirty="0" err="1">
              <a:latin typeface="Trebuchet MS" panose="020B0603020202020204" pitchFamily="34" charset="0"/>
            </a:rPr>
            <a:t>életév</a:t>
          </a:r>
        </a:p>
      </cdr:txBody>
    </cdr:sp>
  </cdr:relSizeAnchor>
  <cdr:relSizeAnchor xmlns:cdr="http://schemas.openxmlformats.org/drawingml/2006/chartDrawing">
    <cdr:from>
      <cdr:x>0.74047</cdr:x>
      <cdr:y>0.02621</cdr:y>
    </cdr:from>
    <cdr:to>
      <cdr:x>0.9493</cdr:x>
      <cdr:y>0.08061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E81C17E6-72D6-408B-8124-B87017C53543}"/>
            </a:ext>
          </a:extLst>
        </cdr:cNvPr>
        <cdr:cNvSpPr txBox="1"/>
      </cdr:nvSpPr>
      <cdr:spPr>
        <a:xfrm xmlns:a="http://schemas.openxmlformats.org/drawingml/2006/main">
          <a:off x="6890758" y="159284"/>
          <a:ext cx="1943357" cy="3305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 dirty="0" err="1">
              <a:latin typeface="Trebuchet MS" panose="020B0603020202020204" pitchFamily="34" charset="0"/>
            </a:rPr>
            <a:t>életév</a:t>
          </a:r>
        </a:p>
      </cdr:txBody>
    </cdr:sp>
  </cdr:relSizeAnchor>
  <cdr:relSizeAnchor xmlns:cdr="http://schemas.openxmlformats.org/drawingml/2006/chartDrawing">
    <cdr:from>
      <cdr:x>0.49956</cdr:x>
      <cdr:y>0.09562</cdr:y>
    </cdr:from>
    <cdr:to>
      <cdr:x>0.4999</cdr:x>
      <cdr:y>0.87199</cdr:y>
    </cdr:to>
    <cdr:cxnSp macro="">
      <cdr:nvCxnSpPr>
        <cdr:cNvPr id="5" name="Egyenes összekötő 4">
          <a:extLst xmlns:a="http://schemas.openxmlformats.org/drawingml/2006/main">
            <a:ext uri="{FF2B5EF4-FFF2-40B4-BE49-F238E27FC236}">
              <a16:creationId xmlns:a16="http://schemas.microsoft.com/office/drawing/2014/main" id="{E2C273AD-A036-46E9-AF63-8520ED96BD79}"/>
            </a:ext>
          </a:extLst>
        </cdr:cNvPr>
        <cdr:cNvCxnSpPr/>
      </cdr:nvCxnSpPr>
      <cdr:spPr>
        <a:xfrm xmlns:a="http://schemas.openxmlformats.org/drawingml/2006/main" flipH="1" flipV="1">
          <a:off x="4639351" y="578343"/>
          <a:ext cx="3158" cy="4695777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898989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0.05221</cdr:x>
      <cdr:y>0.78211</cdr:y>
    </cdr:from>
    <cdr:to>
      <cdr:x>0.10954</cdr:x>
      <cdr:y>0.82565</cdr:y>
    </cdr:to>
    <cdr:sp macro="" textlink="">
      <cdr:nvSpPr>
        <cdr:cNvPr id="7" name="Szövegdoboz 6">
          <a:extLst xmlns:a="http://schemas.openxmlformats.org/drawingml/2006/main">
            <a:ext uri="{FF2B5EF4-FFF2-40B4-BE49-F238E27FC236}">
              <a16:creationId xmlns:a16="http://schemas.microsoft.com/office/drawing/2014/main" id="{A7834F62-FA1F-49F8-B0A9-DA4C265964C9}"/>
            </a:ext>
          </a:extLst>
        </cdr:cNvPr>
        <cdr:cNvSpPr txBox="1"/>
      </cdr:nvSpPr>
      <cdr:spPr>
        <a:xfrm xmlns:a="http://schemas.openxmlformats.org/drawingml/2006/main">
          <a:off x="484892" y="4730524"/>
          <a:ext cx="532416" cy="2633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2005</a:t>
          </a:r>
        </a:p>
      </cdr:txBody>
    </cdr:sp>
  </cdr:relSizeAnchor>
  <cdr:relSizeAnchor xmlns:cdr="http://schemas.openxmlformats.org/drawingml/2006/chartDrawing">
    <cdr:from>
      <cdr:x>0.14571</cdr:x>
      <cdr:y>0.78108</cdr:y>
    </cdr:from>
    <cdr:to>
      <cdr:x>0.20304</cdr:x>
      <cdr:y>0.82343</cdr:y>
    </cdr:to>
    <cdr:sp macro="" textlink="">
      <cdr:nvSpPr>
        <cdr:cNvPr id="8" name="Szövegdoboz 1">
          <a:extLst xmlns:a="http://schemas.openxmlformats.org/drawingml/2006/main">
            <a:ext uri="{FF2B5EF4-FFF2-40B4-BE49-F238E27FC236}">
              <a16:creationId xmlns:a16="http://schemas.microsoft.com/office/drawing/2014/main" id="{582921AC-9677-471F-856B-20A6F6A31AD4}"/>
            </a:ext>
          </a:extLst>
        </cdr:cNvPr>
        <cdr:cNvSpPr txBox="1"/>
      </cdr:nvSpPr>
      <cdr:spPr>
        <a:xfrm xmlns:a="http://schemas.openxmlformats.org/drawingml/2006/main">
          <a:off x="1353167" y="4724262"/>
          <a:ext cx="532416" cy="2561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0.20202</cdr:x>
      <cdr:y>0.78106</cdr:y>
    </cdr:from>
    <cdr:to>
      <cdr:x>0.25934</cdr:x>
      <cdr:y>0.8246</cdr:y>
    </cdr:to>
    <cdr:sp macro="" textlink="">
      <cdr:nvSpPr>
        <cdr:cNvPr id="9" name="Szövegdoboz 1">
          <a:extLst xmlns:a="http://schemas.openxmlformats.org/drawingml/2006/main">
            <a:ext uri="{FF2B5EF4-FFF2-40B4-BE49-F238E27FC236}">
              <a16:creationId xmlns:a16="http://schemas.microsoft.com/office/drawing/2014/main" id="{BE0BDA0E-6CD7-4B9C-BCCB-52144C488511}"/>
            </a:ext>
          </a:extLst>
        </cdr:cNvPr>
        <cdr:cNvSpPr txBox="1"/>
      </cdr:nvSpPr>
      <cdr:spPr>
        <a:xfrm xmlns:a="http://schemas.openxmlformats.org/drawingml/2006/main">
          <a:off x="1876106" y="4724115"/>
          <a:ext cx="532324" cy="2633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2005</a:t>
          </a:r>
        </a:p>
      </cdr:txBody>
    </cdr:sp>
  </cdr:relSizeAnchor>
  <cdr:relSizeAnchor xmlns:cdr="http://schemas.openxmlformats.org/drawingml/2006/chartDrawing">
    <cdr:from>
      <cdr:x>0.29619</cdr:x>
      <cdr:y>0.78105</cdr:y>
    </cdr:from>
    <cdr:to>
      <cdr:x>0.35352</cdr:x>
      <cdr:y>0.82458</cdr:y>
    </cdr:to>
    <cdr:sp macro="" textlink="">
      <cdr:nvSpPr>
        <cdr:cNvPr id="10" name="Szövegdoboz 1">
          <a:extLst xmlns:a="http://schemas.openxmlformats.org/drawingml/2006/main">
            <a:ext uri="{FF2B5EF4-FFF2-40B4-BE49-F238E27FC236}">
              <a16:creationId xmlns:a16="http://schemas.microsoft.com/office/drawing/2014/main" id="{4352B9FD-3A9E-4418-A0C4-DB07F7CAFC71}"/>
            </a:ext>
          </a:extLst>
        </cdr:cNvPr>
        <cdr:cNvSpPr txBox="1"/>
      </cdr:nvSpPr>
      <cdr:spPr>
        <a:xfrm xmlns:a="http://schemas.openxmlformats.org/drawingml/2006/main">
          <a:off x="2750656" y="4724057"/>
          <a:ext cx="532416" cy="2632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0.35044</cdr:x>
      <cdr:y>0.77948</cdr:y>
    </cdr:from>
    <cdr:to>
      <cdr:x>0.40777</cdr:x>
      <cdr:y>0.82302</cdr:y>
    </cdr:to>
    <cdr:sp macro="" textlink="">
      <cdr:nvSpPr>
        <cdr:cNvPr id="11" name="Szövegdoboz 1">
          <a:extLst xmlns:a="http://schemas.openxmlformats.org/drawingml/2006/main">
            <a:ext uri="{FF2B5EF4-FFF2-40B4-BE49-F238E27FC236}">
              <a16:creationId xmlns:a16="http://schemas.microsoft.com/office/drawing/2014/main" id="{414C8999-416E-47A4-BFDB-E0ED6A3EE259}"/>
            </a:ext>
          </a:extLst>
        </cdr:cNvPr>
        <cdr:cNvSpPr txBox="1"/>
      </cdr:nvSpPr>
      <cdr:spPr>
        <a:xfrm xmlns:a="http://schemas.openxmlformats.org/drawingml/2006/main">
          <a:off x="3254481" y="4714558"/>
          <a:ext cx="532416" cy="2633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2005</a:t>
          </a:r>
        </a:p>
      </cdr:txBody>
    </cdr:sp>
  </cdr:relSizeAnchor>
  <cdr:relSizeAnchor xmlns:cdr="http://schemas.openxmlformats.org/drawingml/2006/chartDrawing">
    <cdr:from>
      <cdr:x>0.44566</cdr:x>
      <cdr:y>0.78106</cdr:y>
    </cdr:from>
    <cdr:to>
      <cdr:x>0.50298</cdr:x>
      <cdr:y>0.8246</cdr:y>
    </cdr:to>
    <cdr:sp macro="" textlink="">
      <cdr:nvSpPr>
        <cdr:cNvPr id="12" name="Szövegdoboz 1">
          <a:extLst xmlns:a="http://schemas.openxmlformats.org/drawingml/2006/main">
            <a:ext uri="{FF2B5EF4-FFF2-40B4-BE49-F238E27FC236}">
              <a16:creationId xmlns:a16="http://schemas.microsoft.com/office/drawing/2014/main" id="{535F258A-D072-4434-83D4-EF5E34E1B667}"/>
            </a:ext>
          </a:extLst>
        </cdr:cNvPr>
        <cdr:cNvSpPr txBox="1"/>
      </cdr:nvSpPr>
      <cdr:spPr>
        <a:xfrm xmlns:a="http://schemas.openxmlformats.org/drawingml/2006/main">
          <a:off x="4138765" y="4724115"/>
          <a:ext cx="532324" cy="2633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0.49989</cdr:x>
      <cdr:y>0.78105</cdr:y>
    </cdr:from>
    <cdr:to>
      <cdr:x>0.55721</cdr:x>
      <cdr:y>0.82459</cdr:y>
    </cdr:to>
    <cdr:sp macro="" textlink="">
      <cdr:nvSpPr>
        <cdr:cNvPr id="13" name="Szövegdoboz 1">
          <a:extLst xmlns:a="http://schemas.openxmlformats.org/drawingml/2006/main">
            <a:ext uri="{FF2B5EF4-FFF2-40B4-BE49-F238E27FC236}">
              <a16:creationId xmlns:a16="http://schemas.microsoft.com/office/drawing/2014/main" id="{BA45FD7E-FD25-471B-BF24-3045F5210DB2}"/>
            </a:ext>
          </a:extLst>
        </cdr:cNvPr>
        <cdr:cNvSpPr txBox="1"/>
      </cdr:nvSpPr>
      <cdr:spPr>
        <a:xfrm xmlns:a="http://schemas.openxmlformats.org/drawingml/2006/main">
          <a:off x="4642421" y="4724086"/>
          <a:ext cx="532323" cy="2633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2005</a:t>
          </a:r>
        </a:p>
      </cdr:txBody>
    </cdr:sp>
  </cdr:relSizeAnchor>
  <cdr:relSizeAnchor xmlns:cdr="http://schemas.openxmlformats.org/drawingml/2006/chartDrawing">
    <cdr:from>
      <cdr:x>0.59614</cdr:x>
      <cdr:y>0.78262</cdr:y>
    </cdr:from>
    <cdr:to>
      <cdr:x>0.65346</cdr:x>
      <cdr:y>0.82616</cdr:y>
    </cdr:to>
    <cdr:sp macro="" textlink="">
      <cdr:nvSpPr>
        <cdr:cNvPr id="14" name="Szövegdoboz 1">
          <a:extLst xmlns:a="http://schemas.openxmlformats.org/drawingml/2006/main">
            <a:ext uri="{FF2B5EF4-FFF2-40B4-BE49-F238E27FC236}">
              <a16:creationId xmlns:a16="http://schemas.microsoft.com/office/drawing/2014/main" id="{3134B559-F694-4912-B63B-A9AA7AE5D6FC}"/>
            </a:ext>
          </a:extLst>
        </cdr:cNvPr>
        <cdr:cNvSpPr txBox="1"/>
      </cdr:nvSpPr>
      <cdr:spPr>
        <a:xfrm xmlns:a="http://schemas.openxmlformats.org/drawingml/2006/main">
          <a:off x="5536266" y="4733582"/>
          <a:ext cx="532323" cy="2633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0.6514</cdr:x>
      <cdr:y>0.78105</cdr:y>
    </cdr:from>
    <cdr:to>
      <cdr:x>0.70872</cdr:x>
      <cdr:y>0.82458</cdr:y>
    </cdr:to>
    <cdr:sp macro="" textlink="">
      <cdr:nvSpPr>
        <cdr:cNvPr id="15" name="Szövegdoboz 1">
          <a:extLst xmlns:a="http://schemas.openxmlformats.org/drawingml/2006/main">
            <a:ext uri="{FF2B5EF4-FFF2-40B4-BE49-F238E27FC236}">
              <a16:creationId xmlns:a16="http://schemas.microsoft.com/office/drawing/2014/main" id="{1BF71E8E-440A-49EB-8BB0-F20344DD15E9}"/>
            </a:ext>
          </a:extLst>
        </cdr:cNvPr>
        <cdr:cNvSpPr txBox="1"/>
      </cdr:nvSpPr>
      <cdr:spPr>
        <a:xfrm xmlns:a="http://schemas.openxmlformats.org/drawingml/2006/main">
          <a:off x="6049499" y="4724057"/>
          <a:ext cx="532324" cy="2632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2005</a:t>
          </a:r>
        </a:p>
      </cdr:txBody>
    </cdr:sp>
  </cdr:relSizeAnchor>
  <cdr:relSizeAnchor xmlns:cdr="http://schemas.openxmlformats.org/drawingml/2006/chartDrawing">
    <cdr:from>
      <cdr:x>0.74663</cdr:x>
      <cdr:y>0.78105</cdr:y>
    </cdr:from>
    <cdr:to>
      <cdr:x>0.80395</cdr:x>
      <cdr:y>0.82458</cdr:y>
    </cdr:to>
    <cdr:sp macro="" textlink="">
      <cdr:nvSpPr>
        <cdr:cNvPr id="16" name="Szövegdoboz 1">
          <a:extLst xmlns:a="http://schemas.openxmlformats.org/drawingml/2006/main">
            <a:ext uri="{FF2B5EF4-FFF2-40B4-BE49-F238E27FC236}">
              <a16:creationId xmlns:a16="http://schemas.microsoft.com/office/drawing/2014/main" id="{A0B2986C-88BA-43A0-B316-BAF982B92A82}"/>
            </a:ext>
          </a:extLst>
        </cdr:cNvPr>
        <cdr:cNvSpPr txBox="1"/>
      </cdr:nvSpPr>
      <cdr:spPr>
        <a:xfrm xmlns:a="http://schemas.openxmlformats.org/drawingml/2006/main">
          <a:off x="6933848" y="4724086"/>
          <a:ext cx="532323" cy="2632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0.79984</cdr:x>
      <cdr:y>0.78104</cdr:y>
    </cdr:from>
    <cdr:to>
      <cdr:x>0.85716</cdr:x>
      <cdr:y>0.82457</cdr:y>
    </cdr:to>
    <cdr:sp macro="" textlink="">
      <cdr:nvSpPr>
        <cdr:cNvPr id="17" name="Szövegdoboz 1">
          <a:extLst xmlns:a="http://schemas.openxmlformats.org/drawingml/2006/main">
            <a:ext uri="{FF2B5EF4-FFF2-40B4-BE49-F238E27FC236}">
              <a16:creationId xmlns:a16="http://schemas.microsoft.com/office/drawing/2014/main" id="{D0D8F73C-780A-4A35-B4F3-379B65E5BCFC}"/>
            </a:ext>
          </a:extLst>
        </cdr:cNvPr>
        <cdr:cNvSpPr txBox="1"/>
      </cdr:nvSpPr>
      <cdr:spPr>
        <a:xfrm xmlns:a="http://schemas.openxmlformats.org/drawingml/2006/main">
          <a:off x="7427990" y="4724028"/>
          <a:ext cx="532324" cy="2632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2005</a:t>
          </a:r>
        </a:p>
      </cdr:txBody>
    </cdr:sp>
  </cdr:relSizeAnchor>
  <cdr:relSizeAnchor xmlns:cdr="http://schemas.openxmlformats.org/drawingml/2006/chartDrawing">
    <cdr:from>
      <cdr:x>0.89404</cdr:x>
      <cdr:y>0.78105</cdr:y>
    </cdr:from>
    <cdr:to>
      <cdr:x>0.95137</cdr:x>
      <cdr:y>0.82458</cdr:y>
    </cdr:to>
    <cdr:sp macro="" textlink="">
      <cdr:nvSpPr>
        <cdr:cNvPr id="18" name="Szövegdoboz 1">
          <a:extLst xmlns:a="http://schemas.openxmlformats.org/drawingml/2006/main">
            <a:ext uri="{FF2B5EF4-FFF2-40B4-BE49-F238E27FC236}">
              <a16:creationId xmlns:a16="http://schemas.microsoft.com/office/drawing/2014/main" id="{754B44A6-3D9B-4973-828E-DA5EA8C1A277}"/>
            </a:ext>
          </a:extLst>
        </cdr:cNvPr>
        <cdr:cNvSpPr txBox="1"/>
      </cdr:nvSpPr>
      <cdr:spPr>
        <a:xfrm xmlns:a="http://schemas.openxmlformats.org/drawingml/2006/main">
          <a:off x="8302826" y="4724086"/>
          <a:ext cx="532416" cy="2632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Trebuchet MS" panose="020B0603020202020204" pitchFamily="34" charset="0"/>
            </a:rPr>
            <a:t>2015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0.03723</cdr:x>
      <cdr:y>0.01677</cdr:y>
    </cdr:from>
    <cdr:to>
      <cdr:x>0.22081</cdr:x>
      <cdr:y>0.06897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E9848314-07D7-4B72-8926-33DED07372C9}"/>
            </a:ext>
          </a:extLst>
        </cdr:cNvPr>
        <cdr:cNvSpPr txBox="1"/>
      </cdr:nvSpPr>
      <cdr:spPr>
        <a:xfrm xmlns:a="http://schemas.openxmlformats.org/drawingml/2006/main">
          <a:off x="346460" y="101928"/>
          <a:ext cx="1708381" cy="31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GDP</a:t>
          </a:r>
          <a:r>
            <a:rPr lang="hu-HU" sz="1600" baseline="0">
              <a:latin typeface="Trebuchet MS" panose="020B0603020202020204" pitchFamily="34" charset="0"/>
            </a:rPr>
            <a:t> arányában</a:t>
          </a:r>
          <a:endParaRPr lang="hu-HU" sz="1600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0.77703</cdr:x>
      <cdr:y>0.02131</cdr:y>
    </cdr:from>
    <cdr:to>
      <cdr:x>0.96062</cdr:x>
      <cdr:y>0.06017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3C8D3AC6-4F28-4B7B-979A-91496074C9CE}"/>
            </a:ext>
          </a:extLst>
        </cdr:cNvPr>
        <cdr:cNvSpPr txBox="1"/>
      </cdr:nvSpPr>
      <cdr:spPr>
        <a:xfrm xmlns:a="http://schemas.openxmlformats.org/drawingml/2006/main">
          <a:off x="7229973" y="129519"/>
          <a:ext cx="1708203" cy="236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GDP</a:t>
          </a:r>
          <a:r>
            <a:rPr lang="hu-HU" sz="1600" baseline="0">
              <a:latin typeface="Trebuchet MS" panose="020B0603020202020204" pitchFamily="34" charset="0"/>
            </a:rPr>
            <a:t> arányában</a:t>
          </a:r>
          <a:endParaRPr lang="hu-HU" sz="1600">
            <a:latin typeface="Trebuchet MS" panose="020B0603020202020204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B2C213-36F1-4906-825B-1A847036D0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0.85337</cdr:x>
      <cdr:y>0.00323</cdr:y>
    </cdr:from>
    <cdr:to>
      <cdr:x>0.95589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928444" y="19570"/>
          <a:ext cx="952500" cy="26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104CBB-84DA-4362-8F36-B827846EC5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0.02577</cdr:y>
    </cdr:from>
    <cdr:to>
      <cdr:x>0.21765</cdr:x>
      <cdr:y>0.0683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0D98426-5001-494C-A0E1-1F7D1FF26EBD}"/>
            </a:ext>
          </a:extLst>
        </cdr:cNvPr>
        <cdr:cNvSpPr txBox="1"/>
      </cdr:nvSpPr>
      <cdr:spPr>
        <a:xfrm xmlns:a="http://schemas.openxmlformats.org/drawingml/2006/main">
          <a:off x="429406" y="156148"/>
          <a:ext cx="1592704" cy="257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0.7811</cdr:x>
      <cdr:y>0.02514</cdr:y>
    </cdr:from>
    <cdr:to>
      <cdr:x>0.95253</cdr:x>
      <cdr:y>0.06766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7B83C564-37A5-4DA9-8197-B7E97FBDAC34}"/>
            </a:ext>
          </a:extLst>
        </cdr:cNvPr>
        <cdr:cNvSpPr txBox="1"/>
      </cdr:nvSpPr>
      <cdr:spPr>
        <a:xfrm xmlns:a="http://schemas.openxmlformats.org/drawingml/2006/main">
          <a:off x="7257009" y="152296"/>
          <a:ext cx="1592704" cy="257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61D206A-7803-4A0A-98E5-0310B8C80FC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DA99CA-2C63-46E2-84A1-1C33FF38C6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0.05882</cdr:x>
      <cdr:y>0.00773</cdr:y>
    </cdr:from>
    <cdr:to>
      <cdr:x>0.41092</cdr:x>
      <cdr:y>0.05412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301542E4-06F9-47B2-8E45-11E11C3B18A4}"/>
            </a:ext>
          </a:extLst>
        </cdr:cNvPr>
        <cdr:cNvSpPr txBox="1"/>
      </cdr:nvSpPr>
      <cdr:spPr>
        <a:xfrm xmlns:a="http://schemas.openxmlformats.org/drawingml/2006/main">
          <a:off x="546483" y="46772"/>
          <a:ext cx="3271323" cy="280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standardizált halálozási arány</a:t>
          </a:r>
        </a:p>
      </cdr:txBody>
    </cdr:sp>
  </cdr:relSizeAnchor>
  <cdr:relSizeAnchor xmlns:cdr="http://schemas.openxmlformats.org/drawingml/2006/chartDrawing">
    <cdr:from>
      <cdr:x>0.59328</cdr:x>
      <cdr:y>0.01096</cdr:y>
    </cdr:from>
    <cdr:to>
      <cdr:x>0.94244</cdr:x>
      <cdr:y>0.05735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8BD54312-3832-4B93-9E0E-85C36B5E9C69}"/>
            </a:ext>
          </a:extLst>
        </cdr:cNvPr>
        <cdr:cNvSpPr txBox="1"/>
      </cdr:nvSpPr>
      <cdr:spPr>
        <a:xfrm xmlns:a="http://schemas.openxmlformats.org/drawingml/2006/main">
          <a:off x="5512009" y="66316"/>
          <a:ext cx="3243994" cy="280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standardizált halálozási arány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68F656-16C3-4F4D-B8ED-B7F5F3A806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0.04795</cdr:x>
      <cdr:y>0.00273</cdr:y>
    </cdr:from>
    <cdr:to>
      <cdr:x>0.15131</cdr:x>
      <cdr:y>0.05041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2A06DA-91F1-4742-A343-CB8393C216D4}"/>
            </a:ext>
          </a:extLst>
        </cdr:cNvPr>
        <cdr:cNvSpPr txBox="1"/>
      </cdr:nvSpPr>
      <cdr:spPr>
        <a:xfrm xmlns:a="http://schemas.openxmlformats.org/drawingml/2006/main">
          <a:off x="446005" y="16565"/>
          <a:ext cx="961390" cy="289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0.85337</cdr:x>
      <cdr:y>0.00323</cdr:y>
    </cdr:from>
    <cdr:to>
      <cdr:x>0.95589</cdr:x>
      <cdr:y>0.04704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945294-CA59-42C0-A0C0-C648A003965A}"/>
            </a:ext>
          </a:extLst>
        </cdr:cNvPr>
        <cdr:cNvSpPr txBox="1"/>
      </cdr:nvSpPr>
      <cdr:spPr>
        <a:xfrm xmlns:a="http://schemas.openxmlformats.org/drawingml/2006/main">
          <a:off x="7928444" y="19570"/>
          <a:ext cx="952500" cy="26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FF14A5C-C08F-47A4-BD68-5802ADF9BB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0.07563</cdr:x>
      <cdr:y>0.01238</cdr:y>
    </cdr:from>
    <cdr:to>
      <cdr:x>0.21429</cdr:x>
      <cdr:y>0.06263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862B356D-37C6-47B3-8362-6AF173ABBD23}"/>
            </a:ext>
          </a:extLst>
        </cdr:cNvPr>
        <cdr:cNvSpPr txBox="1"/>
      </cdr:nvSpPr>
      <cdr:spPr>
        <a:xfrm xmlns:a="http://schemas.openxmlformats.org/drawingml/2006/main">
          <a:off x="703843" y="75277"/>
          <a:ext cx="1290424" cy="305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0.78866</cdr:x>
      <cdr:y>0.01225</cdr:y>
    </cdr:from>
    <cdr:to>
      <cdr:x>0.92732</cdr:x>
      <cdr:y>0.06251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F0A876C2-6784-4DCF-85B0-93DF082D09CC}"/>
            </a:ext>
          </a:extLst>
        </cdr:cNvPr>
        <cdr:cNvSpPr txBox="1"/>
      </cdr:nvSpPr>
      <cdr:spPr>
        <a:xfrm xmlns:a="http://schemas.openxmlformats.org/drawingml/2006/main">
          <a:off x="7327275" y="74222"/>
          <a:ext cx="1288217" cy="304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gyeb\EAlap_2016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ztvevok"/>
      <sheetName val="Munka1"/>
      <sheetName val="torzs"/>
      <sheetName val="parameter"/>
    </sheetNames>
    <sheetDataSet>
      <sheetData sheetId="0"/>
      <sheetData sheetId="1"/>
      <sheetData sheetId="2">
        <row r="2">
          <cell r="A2" t="str">
            <v>kapus</v>
          </cell>
          <cell r="C2" t="str">
            <v>jobb</v>
          </cell>
        </row>
        <row r="3">
          <cell r="A3" t="str">
            <v>balhátvéd</v>
          </cell>
          <cell r="C3" t="str">
            <v>bal</v>
          </cell>
        </row>
        <row r="4">
          <cell r="A4" t="str">
            <v>középhátvéd</v>
          </cell>
          <cell r="C4" t="str">
            <v>mindkettő</v>
          </cell>
        </row>
        <row r="5">
          <cell r="A5" t="str">
            <v>jobbhátvéd</v>
          </cell>
          <cell r="C5" t="str">
            <v>na</v>
          </cell>
        </row>
        <row r="6">
          <cell r="A6" t="str">
            <v>védekező középpályás</v>
          </cell>
        </row>
        <row r="7">
          <cell r="A7" t="str">
            <v>támadó középpályás</v>
          </cell>
        </row>
        <row r="8">
          <cell r="A8" t="str">
            <v>szélső</v>
          </cell>
        </row>
        <row r="9">
          <cell r="A9" t="str">
            <v>csatár</v>
          </cell>
        </row>
        <row r="10">
          <cell r="A10" t="str">
            <v>középcsatár</v>
          </cell>
        </row>
        <row r="11">
          <cell r="A11" t="str">
            <v>nincs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P20"/>
  <sheetViews>
    <sheetView tabSelected="1" workbookViewId="0">
      <selection activeCell="E7" sqref="E7"/>
    </sheetView>
  </sheetViews>
  <sheetFormatPr defaultRowHeight="15"/>
  <cols>
    <col min="1" max="2" width="12.25" style="26" customWidth="1"/>
    <col min="3" max="3" width="10.125" style="26" customWidth="1"/>
    <col min="4" max="4" width="9" style="26"/>
    <col min="5" max="5" width="10.375" style="26" customWidth="1"/>
    <col min="6" max="10" width="9" style="26"/>
    <col min="11" max="11" width="14.625" style="26" customWidth="1"/>
    <col min="12" max="13" width="9" style="26"/>
    <col min="14" max="14" width="12.75" style="26" bestFit="1" customWidth="1"/>
    <col min="15" max="16384" width="9" style="26"/>
  </cols>
  <sheetData>
    <row r="1" spans="1:16">
      <c r="A1" s="15" t="s">
        <v>20</v>
      </c>
      <c r="B1" s="17" t="s">
        <v>52</v>
      </c>
    </row>
    <row r="2" spans="1:16">
      <c r="A2" s="15" t="s">
        <v>124</v>
      </c>
    </row>
    <row r="3" spans="1:16">
      <c r="A3" s="16" t="s">
        <v>21</v>
      </c>
      <c r="B3" s="17"/>
    </row>
    <row r="4" spans="1:16">
      <c r="A4" s="16" t="s">
        <v>125</v>
      </c>
    </row>
    <row r="5" spans="1:16">
      <c r="A5" s="15" t="s">
        <v>22</v>
      </c>
      <c r="B5" s="17" t="s">
        <v>53</v>
      </c>
    </row>
    <row r="6" spans="1:16">
      <c r="A6" s="15" t="s">
        <v>126</v>
      </c>
    </row>
    <row r="8" spans="1:16">
      <c r="A8" s="17"/>
      <c r="B8" s="17"/>
      <c r="C8" s="17"/>
    </row>
    <row r="12" spans="1:16">
      <c r="A12" s="18"/>
      <c r="B12" s="18"/>
      <c r="C12" s="18">
        <v>2005</v>
      </c>
      <c r="D12" s="18">
        <v>2006</v>
      </c>
      <c r="E12" s="18">
        <v>2007</v>
      </c>
      <c r="F12" s="18">
        <v>2008</v>
      </c>
      <c r="G12" s="18">
        <v>2009</v>
      </c>
      <c r="H12" s="18">
        <v>2010</v>
      </c>
      <c r="I12" s="18">
        <v>2011</v>
      </c>
      <c r="J12" s="18">
        <v>2012</v>
      </c>
      <c r="K12" s="18">
        <v>2013</v>
      </c>
      <c r="L12" s="18">
        <v>2014</v>
      </c>
      <c r="M12" s="18">
        <v>2015</v>
      </c>
      <c r="N12" s="19"/>
    </row>
    <row r="13" spans="1:16">
      <c r="A13" s="20" t="s">
        <v>54</v>
      </c>
      <c r="B13" s="18" t="s">
        <v>17</v>
      </c>
      <c r="C13" s="21">
        <v>62.5</v>
      </c>
      <c r="D13" s="21">
        <v>62.5</v>
      </c>
      <c r="E13" s="21">
        <v>62.6</v>
      </c>
      <c r="F13" s="21">
        <v>62.2</v>
      </c>
      <c r="G13" s="21">
        <v>62</v>
      </c>
      <c r="H13" s="21">
        <v>62.6</v>
      </c>
      <c r="I13" s="21">
        <v>62.1</v>
      </c>
      <c r="J13" s="21">
        <v>62.1</v>
      </c>
      <c r="K13" s="21">
        <v>61.5</v>
      </c>
      <c r="L13" s="21">
        <v>61.8</v>
      </c>
      <c r="M13" s="21">
        <v>63.3</v>
      </c>
      <c r="N13" s="19"/>
    </row>
    <row r="14" spans="1:16">
      <c r="A14" s="20"/>
      <c r="B14" s="18" t="s">
        <v>18</v>
      </c>
      <c r="C14" s="22">
        <v>61.166666666666664</v>
      </c>
      <c r="D14" s="22">
        <v>59.133333333333333</v>
      </c>
      <c r="E14" s="22">
        <v>60.300000000000004</v>
      </c>
      <c r="F14" s="22">
        <v>59.633333333333333</v>
      </c>
      <c r="G14" s="22">
        <v>59.266666666666673</v>
      </c>
      <c r="H14" s="22">
        <v>59.6</v>
      </c>
      <c r="I14" s="22">
        <v>59.733333333333327</v>
      </c>
      <c r="J14" s="22">
        <v>60</v>
      </c>
      <c r="K14" s="22">
        <v>60.4</v>
      </c>
      <c r="L14" s="22">
        <v>60.766666666666673</v>
      </c>
      <c r="M14" s="22">
        <v>60.666666666666664</v>
      </c>
      <c r="N14" s="19"/>
    </row>
    <row r="15" spans="1:16">
      <c r="A15" s="20"/>
      <c r="B15" s="18" t="s">
        <v>0</v>
      </c>
      <c r="C15" s="21">
        <v>54.3</v>
      </c>
      <c r="D15" s="21">
        <v>57.2</v>
      </c>
      <c r="E15" s="21">
        <v>57.8</v>
      </c>
      <c r="F15" s="21">
        <v>58.2</v>
      </c>
      <c r="G15" s="21">
        <v>58.2</v>
      </c>
      <c r="H15" s="21">
        <v>58.6</v>
      </c>
      <c r="I15" s="21">
        <v>59.1</v>
      </c>
      <c r="J15" s="21">
        <v>60.5</v>
      </c>
      <c r="K15" s="21">
        <v>60.1</v>
      </c>
      <c r="L15" s="21">
        <v>60.8</v>
      </c>
      <c r="M15" s="21">
        <v>60.1</v>
      </c>
      <c r="N15" s="19"/>
      <c r="P15" s="27"/>
    </row>
    <row r="16" spans="1:16">
      <c r="A16" s="20" t="s">
        <v>55</v>
      </c>
      <c r="B16" s="18" t="s">
        <v>17</v>
      </c>
      <c r="C16" s="21">
        <v>61.1</v>
      </c>
      <c r="D16" s="21">
        <v>61.8</v>
      </c>
      <c r="E16" s="21">
        <v>61.7</v>
      </c>
      <c r="F16" s="21">
        <v>61.1</v>
      </c>
      <c r="G16" s="21">
        <v>61.3</v>
      </c>
      <c r="H16" s="21">
        <v>61.8</v>
      </c>
      <c r="I16" s="21">
        <v>61.7</v>
      </c>
      <c r="J16" s="21">
        <v>61.5</v>
      </c>
      <c r="K16" s="21">
        <v>61.4</v>
      </c>
      <c r="L16" s="21">
        <v>61.4</v>
      </c>
      <c r="M16" s="21">
        <v>62.6</v>
      </c>
      <c r="N16" s="19"/>
    </row>
    <row r="17" spans="1:16">
      <c r="A17" s="20"/>
      <c r="B17" s="18" t="s">
        <v>18</v>
      </c>
      <c r="C17" s="22">
        <v>58.133333333333333</v>
      </c>
      <c r="D17" s="22">
        <v>56.933333333333337</v>
      </c>
      <c r="E17" s="22">
        <v>58.199999999999996</v>
      </c>
      <c r="F17" s="22">
        <v>57.333333333333336</v>
      </c>
      <c r="G17" s="22">
        <v>57.266666666666673</v>
      </c>
      <c r="H17" s="22">
        <v>57.699999999999996</v>
      </c>
      <c r="I17" s="22">
        <v>57.800000000000004</v>
      </c>
      <c r="J17" s="22">
        <v>58.266666666666673</v>
      </c>
      <c r="K17" s="22">
        <v>58.733333333333327</v>
      </c>
      <c r="L17" s="22">
        <v>59.566666666666663</v>
      </c>
      <c r="M17" s="22">
        <v>59.1</v>
      </c>
      <c r="N17" s="19"/>
    </row>
    <row r="18" spans="1:16">
      <c r="A18" s="20"/>
      <c r="B18" s="18" t="s">
        <v>0</v>
      </c>
      <c r="C18" s="21">
        <v>52.2</v>
      </c>
      <c r="D18" s="21">
        <v>54.4</v>
      </c>
      <c r="E18" s="21">
        <v>55.1</v>
      </c>
      <c r="F18" s="21">
        <v>54.8</v>
      </c>
      <c r="G18" s="21">
        <v>55.9</v>
      </c>
      <c r="H18" s="21">
        <v>56.3</v>
      </c>
      <c r="I18" s="21">
        <v>57.6</v>
      </c>
      <c r="J18" s="21">
        <v>59.2</v>
      </c>
      <c r="K18" s="21">
        <v>59.1</v>
      </c>
      <c r="L18" s="21">
        <v>58.9</v>
      </c>
      <c r="M18" s="21">
        <v>58.2</v>
      </c>
      <c r="N18" s="19"/>
      <c r="P18" s="27"/>
    </row>
    <row r="19" spans="1:16">
      <c r="A19" s="23"/>
      <c r="B19" s="23"/>
      <c r="C19" s="24" t="s">
        <v>56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6">
      <c r="A20" s="23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24"/>
    </row>
  </sheetData>
  <mergeCells count="2">
    <mergeCell ref="A13:A15"/>
    <mergeCell ref="A16:A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/>
  <dimension ref="A1:AB53"/>
  <sheetViews>
    <sheetView workbookViewId="0">
      <selection activeCell="G13" sqref="G13"/>
    </sheetView>
  </sheetViews>
  <sheetFormatPr defaultRowHeight="15"/>
  <cols>
    <col min="1" max="1" width="12.25" style="26" bestFit="1" customWidth="1"/>
    <col min="2" max="16384" width="9" style="26"/>
  </cols>
  <sheetData>
    <row r="1" spans="1:2">
      <c r="A1" s="15" t="s">
        <v>20</v>
      </c>
      <c r="B1" s="17" t="s">
        <v>128</v>
      </c>
    </row>
    <row r="2" spans="1:2">
      <c r="A2" s="15" t="s">
        <v>124</v>
      </c>
    </row>
    <row r="3" spans="1:2">
      <c r="A3" s="16" t="s">
        <v>21</v>
      </c>
    </row>
    <row r="4" spans="1:2">
      <c r="A4" s="16" t="s">
        <v>125</v>
      </c>
    </row>
    <row r="5" spans="1:2">
      <c r="A5" s="15" t="s">
        <v>22</v>
      </c>
      <c r="B5" s="17" t="s">
        <v>53</v>
      </c>
    </row>
    <row r="6" spans="1:2">
      <c r="A6" s="15" t="s">
        <v>126</v>
      </c>
    </row>
    <row r="12" spans="1:2">
      <c r="A12" s="42"/>
      <c r="B12" s="45">
        <v>2015</v>
      </c>
    </row>
    <row r="13" spans="1:2">
      <c r="A13" s="42" t="s">
        <v>42</v>
      </c>
      <c r="B13" s="66">
        <v>64.010000000000005</v>
      </c>
    </row>
    <row r="14" spans="1:2">
      <c r="A14" s="42" t="s">
        <v>28</v>
      </c>
      <c r="B14" s="66">
        <v>66.98</v>
      </c>
    </row>
    <row r="15" spans="1:2">
      <c r="A15" s="42" t="s">
        <v>3</v>
      </c>
      <c r="B15" s="66">
        <v>68.7</v>
      </c>
    </row>
    <row r="16" spans="1:2">
      <c r="A16" s="42" t="s">
        <v>44</v>
      </c>
      <c r="B16" s="66">
        <v>68.760000000000005</v>
      </c>
    </row>
    <row r="17" spans="1:28">
      <c r="A17" s="44" t="s">
        <v>0</v>
      </c>
      <c r="B17" s="67">
        <v>69.25</v>
      </c>
    </row>
    <row r="18" spans="1:28">
      <c r="A18" s="42" t="s">
        <v>36</v>
      </c>
      <c r="B18" s="66">
        <v>70.67</v>
      </c>
    </row>
    <row r="19" spans="1:28">
      <c r="A19" s="42" t="s">
        <v>38</v>
      </c>
      <c r="B19" s="66">
        <v>71.599999999999994</v>
      </c>
    </row>
    <row r="20" spans="1:28">
      <c r="A20" s="42" t="s">
        <v>35</v>
      </c>
      <c r="B20" s="66">
        <v>72.150000000000006</v>
      </c>
    </row>
    <row r="21" spans="1:28">
      <c r="A21" s="42" t="s">
        <v>37</v>
      </c>
      <c r="B21" s="66">
        <v>72.2</v>
      </c>
    </row>
    <row r="22" spans="1:28">
      <c r="A22" s="42" t="s">
        <v>1</v>
      </c>
      <c r="B22" s="66">
        <v>74.260000000000005</v>
      </c>
    </row>
    <row r="23" spans="1:28">
      <c r="A23" s="68" t="s">
        <v>41</v>
      </c>
      <c r="B23" s="66">
        <v>74.34</v>
      </c>
    </row>
    <row r="24" spans="1:28">
      <c r="A24" s="44" t="s">
        <v>17</v>
      </c>
      <c r="B24" s="67">
        <v>74.897000000000006</v>
      </c>
    </row>
    <row r="25" spans="1:28">
      <c r="A25" s="42" t="s">
        <v>32</v>
      </c>
      <c r="B25" s="66">
        <v>75.099999999999994</v>
      </c>
    </row>
    <row r="26" spans="1:28">
      <c r="A26" s="68" t="s">
        <v>31</v>
      </c>
      <c r="B26" s="66">
        <v>75.8</v>
      </c>
      <c r="AA26" s="69" t="s">
        <v>41</v>
      </c>
      <c r="AB26" s="70">
        <v>74.34</v>
      </c>
    </row>
    <row r="27" spans="1:28">
      <c r="A27" s="42" t="s">
        <v>33</v>
      </c>
      <c r="B27" s="66">
        <v>76.28</v>
      </c>
      <c r="AA27" s="69" t="s">
        <v>24</v>
      </c>
      <c r="AB27" s="70">
        <v>78.38</v>
      </c>
    </row>
    <row r="28" spans="1:28">
      <c r="A28" s="42" t="s">
        <v>24</v>
      </c>
      <c r="B28" s="66">
        <v>78.38</v>
      </c>
      <c r="AA28" s="69" t="s">
        <v>25</v>
      </c>
      <c r="AB28" s="26" t="s">
        <v>112</v>
      </c>
    </row>
    <row r="29" spans="1:28">
      <c r="A29" s="42" t="s">
        <v>34</v>
      </c>
      <c r="B29" s="66">
        <v>78.900000000000006</v>
      </c>
      <c r="AA29" s="69" t="s">
        <v>35</v>
      </c>
      <c r="AB29" s="70">
        <v>72.150000000000006</v>
      </c>
    </row>
    <row r="30" spans="1:28">
      <c r="A30" s="68" t="s">
        <v>27</v>
      </c>
      <c r="B30" s="66">
        <v>79.8</v>
      </c>
      <c r="AA30" s="69" t="s">
        <v>1</v>
      </c>
      <c r="AB30" s="70">
        <v>74.260000000000005</v>
      </c>
    </row>
    <row r="31" spans="1:28">
      <c r="A31" s="42" t="s">
        <v>39</v>
      </c>
      <c r="B31" s="66">
        <v>81.73</v>
      </c>
      <c r="AA31" s="69" t="s">
        <v>26</v>
      </c>
      <c r="AB31" s="26" t="s">
        <v>112</v>
      </c>
    </row>
    <row r="32" spans="1:28">
      <c r="A32" s="42" t="s">
        <v>47</v>
      </c>
      <c r="B32" s="66">
        <v>84.35</v>
      </c>
      <c r="AA32" s="69" t="s">
        <v>47</v>
      </c>
      <c r="AB32" s="70">
        <v>84.35</v>
      </c>
    </row>
    <row r="33" spans="1:28">
      <c r="A33" s="42" t="s">
        <v>29</v>
      </c>
      <c r="B33" s="66">
        <v>94.68</v>
      </c>
      <c r="AA33" s="69" t="s">
        <v>28</v>
      </c>
      <c r="AB33" s="70">
        <v>66.98</v>
      </c>
    </row>
    <row r="34" spans="1:28">
      <c r="AA34" s="69" t="s">
        <v>45</v>
      </c>
      <c r="AB34" s="26" t="s">
        <v>112</v>
      </c>
    </row>
    <row r="35" spans="1:28">
      <c r="AA35" s="69" t="s">
        <v>32</v>
      </c>
      <c r="AB35" s="70">
        <v>75.099999999999994</v>
      </c>
    </row>
    <row r="36" spans="1:28">
      <c r="AA36" s="69" t="s">
        <v>30</v>
      </c>
      <c r="AB36" s="26" t="s">
        <v>112</v>
      </c>
    </row>
    <row r="37" spans="1:28">
      <c r="AA37" s="69" t="s">
        <v>40</v>
      </c>
      <c r="AB37" s="26" t="s">
        <v>112</v>
      </c>
    </row>
    <row r="38" spans="1:28">
      <c r="AA38" s="69" t="s">
        <v>33</v>
      </c>
      <c r="AB38" s="70">
        <v>76.28</v>
      </c>
    </row>
    <row r="39" spans="1:28">
      <c r="AA39" s="69" t="s">
        <v>29</v>
      </c>
      <c r="AB39" s="70">
        <v>94.68</v>
      </c>
    </row>
    <row r="40" spans="1:28">
      <c r="AA40" s="69" t="s">
        <v>2</v>
      </c>
      <c r="AB40" s="26" t="s">
        <v>112</v>
      </c>
    </row>
    <row r="41" spans="1:28">
      <c r="AA41" s="69" t="s">
        <v>36</v>
      </c>
      <c r="AB41" s="70">
        <v>70.67</v>
      </c>
    </row>
    <row r="42" spans="1:28">
      <c r="AA42" s="69" t="s">
        <v>37</v>
      </c>
      <c r="AB42" s="70">
        <v>72.2</v>
      </c>
    </row>
    <row r="43" spans="1:28">
      <c r="AA43" s="69" t="s">
        <v>38</v>
      </c>
      <c r="AB43" s="70">
        <v>71.599999999999994</v>
      </c>
    </row>
    <row r="44" spans="1:28">
      <c r="AA44" s="69" t="s">
        <v>0</v>
      </c>
      <c r="AB44" s="70">
        <v>69.25</v>
      </c>
    </row>
    <row r="45" spans="1:28">
      <c r="AA45" s="69" t="s">
        <v>39</v>
      </c>
      <c r="AB45" s="70">
        <v>81.73</v>
      </c>
    </row>
    <row r="46" spans="1:28">
      <c r="AA46" s="69" t="s">
        <v>27</v>
      </c>
      <c r="AB46" s="70">
        <v>79.8</v>
      </c>
    </row>
    <row r="47" spans="1:28">
      <c r="AA47" s="69" t="s">
        <v>34</v>
      </c>
      <c r="AB47" s="70">
        <v>78.900000000000006</v>
      </c>
    </row>
    <row r="48" spans="1:28">
      <c r="AA48" s="69" t="s">
        <v>42</v>
      </c>
      <c r="AB48" s="70">
        <v>64.010000000000005</v>
      </c>
    </row>
    <row r="49" spans="27:28">
      <c r="AA49" s="69" t="s">
        <v>43</v>
      </c>
      <c r="AB49" s="26" t="s">
        <v>112</v>
      </c>
    </row>
    <row r="50" spans="27:28">
      <c r="AA50" s="69" t="s">
        <v>31</v>
      </c>
      <c r="AB50" s="70">
        <v>75.8</v>
      </c>
    </row>
    <row r="51" spans="27:28">
      <c r="AA51" s="69" t="s">
        <v>46</v>
      </c>
      <c r="AB51" s="26" t="s">
        <v>112</v>
      </c>
    </row>
    <row r="52" spans="27:28">
      <c r="AA52" s="69" t="s">
        <v>3</v>
      </c>
      <c r="AB52" s="70">
        <v>68.7</v>
      </c>
    </row>
    <row r="53" spans="27:28">
      <c r="AA53" s="69" t="s">
        <v>44</v>
      </c>
      <c r="AB53" s="70">
        <v>68.760000000000005</v>
      </c>
    </row>
  </sheetData>
  <sortState ref="X26:Y46">
    <sortCondition ref="X26:X4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T73"/>
  <sheetViews>
    <sheetView topLeftCell="A29" workbookViewId="0">
      <selection activeCell="B31" sqref="B31:B73"/>
    </sheetView>
  </sheetViews>
  <sheetFormatPr defaultRowHeight="15.75"/>
  <cols>
    <col min="1" max="1" width="12.25" bestFit="1" customWidth="1"/>
  </cols>
  <sheetData>
    <row r="1" spans="1:20">
      <c r="A1" s="1" t="s">
        <v>19</v>
      </c>
      <c r="B1" s="3" t="s">
        <v>51</v>
      </c>
      <c r="F1" s="11" t="s">
        <v>111</v>
      </c>
    </row>
    <row r="2" spans="1:20">
      <c r="A2" s="1" t="s">
        <v>20</v>
      </c>
      <c r="B2" s="13" t="s">
        <v>105</v>
      </c>
    </row>
    <row r="3" spans="1:20">
      <c r="A3" s="1" t="s">
        <v>21</v>
      </c>
      <c r="B3" s="6" t="s">
        <v>109</v>
      </c>
    </row>
    <row r="4" spans="1:20">
      <c r="A4" s="1" t="s">
        <v>22</v>
      </c>
      <c r="B4" s="6" t="s">
        <v>53</v>
      </c>
    </row>
    <row r="5" spans="1:20">
      <c r="A5" s="2" t="s">
        <v>23</v>
      </c>
      <c r="B5" s="6" t="s">
        <v>96</v>
      </c>
    </row>
    <row r="13" spans="1:20">
      <c r="C13">
        <v>2004</v>
      </c>
      <c r="D13" s="4">
        <v>2005</v>
      </c>
      <c r="E13" s="4" t="s">
        <v>7</v>
      </c>
      <c r="F13" s="4" t="s">
        <v>8</v>
      </c>
      <c r="G13" s="4" t="s">
        <v>9</v>
      </c>
      <c r="H13" s="4" t="s">
        <v>10</v>
      </c>
      <c r="I13" s="4" t="s">
        <v>11</v>
      </c>
      <c r="J13" s="4" t="s">
        <v>12</v>
      </c>
      <c r="K13" s="4" t="s">
        <v>13</v>
      </c>
      <c r="L13" s="4" t="s">
        <v>14</v>
      </c>
      <c r="M13" s="4">
        <v>2014</v>
      </c>
    </row>
    <row r="14" spans="1:20">
      <c r="A14" s="14" t="s">
        <v>17</v>
      </c>
      <c r="B14" t="s">
        <v>106</v>
      </c>
      <c r="C14">
        <v>1.6</v>
      </c>
      <c r="D14" s="10">
        <v>1.5999999999999999</v>
      </c>
      <c r="E14" s="10">
        <v>1.65</v>
      </c>
      <c r="F14" s="10">
        <v>1.66</v>
      </c>
      <c r="G14" s="10">
        <v>1.69</v>
      </c>
      <c r="H14" s="10">
        <v>1.8</v>
      </c>
      <c r="I14" s="10">
        <v>1.79</v>
      </c>
      <c r="J14" s="10">
        <v>1.7599999999999998</v>
      </c>
      <c r="K14">
        <v>1.68</v>
      </c>
      <c r="L14">
        <v>1.67</v>
      </c>
      <c r="M14">
        <v>1.7</v>
      </c>
    </row>
    <row r="15" spans="1:20">
      <c r="A15" s="14"/>
      <c r="B15" t="s">
        <v>107</v>
      </c>
      <c r="C15">
        <v>2.2000000000000002</v>
      </c>
      <c r="D15" s="10">
        <v>2.2000000000000002</v>
      </c>
      <c r="E15" s="10">
        <v>2.17</v>
      </c>
      <c r="F15" s="10">
        <v>2.17</v>
      </c>
      <c r="G15" s="10">
        <v>2.2200000000000002</v>
      </c>
      <c r="H15" s="10">
        <v>2.39</v>
      </c>
      <c r="I15" s="10">
        <v>2.37</v>
      </c>
      <c r="J15" s="10">
        <v>2.23</v>
      </c>
      <c r="K15">
        <v>2.2000000000000002</v>
      </c>
      <c r="L15">
        <v>2.19</v>
      </c>
      <c r="M15">
        <v>2.2000000000000002</v>
      </c>
      <c r="R15" s="5"/>
      <c r="S15" s="5"/>
      <c r="T15" s="5"/>
    </row>
    <row r="16" spans="1:20">
      <c r="A16" s="14"/>
      <c r="B16" t="s">
        <v>108</v>
      </c>
      <c r="C16">
        <v>1.1000000000000001</v>
      </c>
      <c r="D16" s="10">
        <v>1.1200000000000001</v>
      </c>
      <c r="E16" s="10">
        <v>1.1000000000000001</v>
      </c>
      <c r="F16" s="10">
        <v>1.1100000000000001</v>
      </c>
      <c r="G16" s="10">
        <v>1.1399999999999999</v>
      </c>
      <c r="H16" s="10">
        <v>1.21</v>
      </c>
      <c r="I16" s="10">
        <v>1.25</v>
      </c>
      <c r="J16" s="10">
        <v>1.27</v>
      </c>
      <c r="K16">
        <v>1.2100000000000002</v>
      </c>
      <c r="L16">
        <v>1.28</v>
      </c>
      <c r="M16">
        <v>1.27</v>
      </c>
      <c r="R16" s="5"/>
      <c r="S16" s="5"/>
      <c r="T16" s="5"/>
    </row>
    <row r="17" spans="1:20">
      <c r="A17" s="14"/>
      <c r="D17" s="10"/>
      <c r="E17" s="10"/>
      <c r="F17" s="10"/>
      <c r="G17" s="10"/>
      <c r="H17" s="10"/>
      <c r="I17" s="10"/>
      <c r="J17" s="10"/>
      <c r="K17" s="10"/>
      <c r="L17" s="10"/>
      <c r="R17" s="5"/>
      <c r="S17" s="5"/>
      <c r="T17" s="5"/>
    </row>
    <row r="18" spans="1:20">
      <c r="A18" s="14" t="s">
        <v>18</v>
      </c>
      <c r="B18" t="s">
        <v>106</v>
      </c>
      <c r="C18">
        <v>1.5</v>
      </c>
      <c r="D18" s="10">
        <v>1.49</v>
      </c>
      <c r="E18" s="10">
        <v>1.4966666666666666</v>
      </c>
      <c r="F18" s="10">
        <v>1.4300000000000002</v>
      </c>
      <c r="G18" s="10">
        <v>1.4666666666666668</v>
      </c>
      <c r="H18" s="10">
        <v>1.58</v>
      </c>
      <c r="I18" s="10">
        <v>1.6166666666666667</v>
      </c>
      <c r="J18" s="10">
        <v>1.5833333333333335</v>
      </c>
      <c r="K18" s="5">
        <v>1.5066666666666668</v>
      </c>
      <c r="L18" s="5">
        <v>1.5333333333333332</v>
      </c>
      <c r="M18" s="5">
        <v>1.58</v>
      </c>
      <c r="R18" s="5"/>
      <c r="S18" s="5"/>
      <c r="T18" s="5"/>
    </row>
    <row r="19" spans="1:20">
      <c r="A19" s="14"/>
      <c r="B19" t="s">
        <v>107</v>
      </c>
      <c r="C19">
        <v>2.1</v>
      </c>
      <c r="D19" s="10">
        <v>2.02</v>
      </c>
      <c r="E19" s="10">
        <v>1.9799999999999998</v>
      </c>
      <c r="F19" s="10">
        <v>1.8466666666666665</v>
      </c>
      <c r="G19" s="10">
        <v>1.8199999999999996</v>
      </c>
      <c r="H19" s="10">
        <v>1.97</v>
      </c>
      <c r="I19" s="10">
        <v>1.9433333333333334</v>
      </c>
      <c r="J19" s="10">
        <v>1.843333333333333</v>
      </c>
      <c r="K19" s="5">
        <v>1.8250000000000002</v>
      </c>
      <c r="L19" s="5">
        <v>1.75</v>
      </c>
      <c r="M19" s="5">
        <v>1.7133333333333334</v>
      </c>
      <c r="R19" s="5"/>
      <c r="S19" s="5"/>
      <c r="T19" s="5"/>
    </row>
    <row r="20" spans="1:20">
      <c r="A20" s="14"/>
      <c r="B20" t="s">
        <v>108</v>
      </c>
      <c r="C20">
        <v>1</v>
      </c>
      <c r="D20" s="10">
        <v>0.95333333333333325</v>
      </c>
      <c r="E20" s="10">
        <v>1.0133333333333332</v>
      </c>
      <c r="F20" s="10">
        <v>0.91666666666666663</v>
      </c>
      <c r="G20" s="10">
        <v>0.91666666666666663</v>
      </c>
      <c r="H20" s="10">
        <v>0.96333333333333337</v>
      </c>
      <c r="I20" s="10">
        <v>0.98999999999999988</v>
      </c>
      <c r="J20" s="10">
        <v>1.08</v>
      </c>
      <c r="K20" s="5">
        <v>1.1000000000000001</v>
      </c>
      <c r="L20" s="5">
        <v>1.0199999999999998</v>
      </c>
      <c r="M20" s="5">
        <v>0.98333333333333339</v>
      </c>
      <c r="R20" s="5"/>
      <c r="S20" s="5"/>
      <c r="T20" s="5"/>
    </row>
    <row r="21" spans="1:20">
      <c r="A21" s="14"/>
      <c r="D21" s="10"/>
      <c r="E21" s="10"/>
      <c r="F21" s="10"/>
      <c r="G21" s="10"/>
      <c r="H21" s="10"/>
      <c r="I21" s="10"/>
      <c r="J21" s="10"/>
      <c r="K21" s="10"/>
      <c r="L21" s="10"/>
      <c r="R21" s="5"/>
      <c r="S21" s="5"/>
      <c r="T21" s="5"/>
    </row>
    <row r="22" spans="1:20">
      <c r="A22" s="14" t="s">
        <v>0</v>
      </c>
      <c r="B22" t="s">
        <v>106</v>
      </c>
      <c r="C22">
        <v>2</v>
      </c>
      <c r="D22" s="10">
        <v>2.0700000000000003</v>
      </c>
      <c r="E22" s="10">
        <v>2.06</v>
      </c>
      <c r="F22" s="10">
        <v>1.92</v>
      </c>
      <c r="G22" s="10">
        <v>1.8199999999999998</v>
      </c>
      <c r="H22" s="10">
        <v>1.77</v>
      </c>
      <c r="I22" s="10">
        <v>1.8399999999999999</v>
      </c>
      <c r="J22" s="10">
        <v>1.65</v>
      </c>
      <c r="K22" s="5">
        <v>1.4</v>
      </c>
      <c r="L22" s="5">
        <v>1.52</v>
      </c>
      <c r="M22" s="12">
        <f>0.58+0.81</f>
        <v>1.3900000000000001</v>
      </c>
      <c r="R22" s="5"/>
      <c r="S22" s="5"/>
      <c r="T22" s="5"/>
    </row>
    <row r="23" spans="1:20">
      <c r="A23" s="14"/>
      <c r="B23" t="s">
        <v>107</v>
      </c>
      <c r="C23">
        <v>2.5</v>
      </c>
      <c r="D23" s="10">
        <v>2.36</v>
      </c>
      <c r="E23" s="10">
        <v>2.34</v>
      </c>
      <c r="F23" s="10">
        <v>2.33</v>
      </c>
      <c r="G23" s="10">
        <v>2.25</v>
      </c>
      <c r="H23" s="10">
        <v>2.2200000000000002</v>
      </c>
      <c r="I23" s="10">
        <v>2.0699999999999998</v>
      </c>
      <c r="J23" s="10">
        <v>1.96</v>
      </c>
      <c r="K23" s="5">
        <v>1.86</v>
      </c>
      <c r="L23" s="5">
        <v>1.56</v>
      </c>
      <c r="M23" s="5">
        <v>2.2399999999999998</v>
      </c>
      <c r="R23" s="5"/>
      <c r="S23" s="5"/>
      <c r="T23" s="5"/>
    </row>
    <row r="24" spans="1:20">
      <c r="A24" s="14"/>
      <c r="B24" t="s">
        <v>108</v>
      </c>
      <c r="C24">
        <v>1</v>
      </c>
      <c r="D24" s="10">
        <v>1.03</v>
      </c>
      <c r="E24" s="10">
        <v>1.04</v>
      </c>
      <c r="F24" s="10">
        <v>1.04</v>
      </c>
      <c r="G24" s="10">
        <v>1.02</v>
      </c>
      <c r="H24" s="10">
        <v>1.1299999999999999</v>
      </c>
      <c r="I24" s="10">
        <v>0.98</v>
      </c>
      <c r="J24" s="10">
        <v>1.1000000000000001</v>
      </c>
      <c r="K24" s="5">
        <v>0.82</v>
      </c>
      <c r="L24" s="5">
        <v>0.9</v>
      </c>
      <c r="M24" s="5">
        <v>0.77</v>
      </c>
    </row>
    <row r="25" spans="1:20">
      <c r="A25" s="14"/>
      <c r="D25" s="10"/>
      <c r="E25" s="10"/>
      <c r="F25" s="10"/>
      <c r="G25" s="10"/>
      <c r="H25" s="10"/>
      <c r="I25" s="10"/>
      <c r="J25" s="10"/>
      <c r="K25" s="10"/>
      <c r="L25" s="10"/>
    </row>
    <row r="26" spans="1:20">
      <c r="B26" t="s">
        <v>56</v>
      </c>
    </row>
    <row r="29" spans="1:20">
      <c r="C29" t="s">
        <v>91</v>
      </c>
      <c r="D29" t="s">
        <v>91</v>
      </c>
      <c r="E29" t="s">
        <v>91</v>
      </c>
      <c r="F29" t="s">
        <v>92</v>
      </c>
      <c r="G29" t="s">
        <v>92</v>
      </c>
      <c r="H29" t="s">
        <v>92</v>
      </c>
      <c r="I29" t="s">
        <v>93</v>
      </c>
      <c r="J29" t="s">
        <v>93</v>
      </c>
      <c r="K29" t="s">
        <v>93</v>
      </c>
      <c r="L29" t="s">
        <v>89</v>
      </c>
    </row>
    <row r="30" spans="1:20">
      <c r="C30" t="s">
        <v>106</v>
      </c>
      <c r="D30" t="s">
        <v>107</v>
      </c>
      <c r="E30" t="s">
        <v>108</v>
      </c>
      <c r="F30" t="s">
        <v>106</v>
      </c>
      <c r="G30" t="s">
        <v>107</v>
      </c>
      <c r="H30" t="s">
        <v>108</v>
      </c>
      <c r="I30" t="s">
        <v>106</v>
      </c>
      <c r="J30" t="s">
        <v>107</v>
      </c>
      <c r="K30" t="s">
        <v>108</v>
      </c>
    </row>
    <row r="31" spans="1:20">
      <c r="B31" s="4" t="s">
        <v>56</v>
      </c>
      <c r="C31">
        <v>1.6</v>
      </c>
      <c r="D31">
        <v>2.2000000000000002</v>
      </c>
      <c r="E31">
        <v>1.1000000000000001</v>
      </c>
    </row>
    <row r="32" spans="1:20">
      <c r="B32" s="4">
        <v>2004</v>
      </c>
      <c r="F32">
        <v>1.5</v>
      </c>
      <c r="G32">
        <v>2.1</v>
      </c>
      <c r="H32">
        <v>1</v>
      </c>
    </row>
    <row r="33" spans="2:11">
      <c r="B33" s="4" t="s">
        <v>56</v>
      </c>
      <c r="I33">
        <v>2</v>
      </c>
      <c r="J33">
        <v>2.5</v>
      </c>
      <c r="K33">
        <v>1</v>
      </c>
    </row>
    <row r="35" spans="2:11">
      <c r="B35" s="4" t="s">
        <v>56</v>
      </c>
      <c r="C35" s="5">
        <v>1.5999999999999999</v>
      </c>
      <c r="D35" s="5">
        <v>2.2000000000000002</v>
      </c>
      <c r="E35" s="5">
        <v>1.1200000000000001</v>
      </c>
      <c r="F35" s="7"/>
      <c r="G35" s="7"/>
      <c r="H35" s="7"/>
    </row>
    <row r="36" spans="2:11">
      <c r="B36" s="4" t="s">
        <v>6</v>
      </c>
      <c r="C36" s="5"/>
      <c r="D36" s="5"/>
      <c r="E36" s="5"/>
      <c r="F36" s="9">
        <v>1.49</v>
      </c>
      <c r="G36" s="9">
        <v>2.02</v>
      </c>
      <c r="H36" s="9">
        <v>0.95333333333333325</v>
      </c>
      <c r="I36" s="5"/>
      <c r="J36" s="5"/>
      <c r="K36" s="5"/>
    </row>
    <row r="37" spans="2:11">
      <c r="B37" s="4" t="s">
        <v>56</v>
      </c>
      <c r="C37" s="5"/>
      <c r="D37" s="5"/>
      <c r="E37" s="5"/>
      <c r="F37" s="9"/>
      <c r="G37" s="9"/>
      <c r="H37" s="9"/>
      <c r="I37" s="5">
        <v>2.0700000000000003</v>
      </c>
      <c r="J37" s="5">
        <v>2.36</v>
      </c>
      <c r="K37" s="5">
        <v>1.03</v>
      </c>
    </row>
    <row r="38" spans="2:11">
      <c r="C38" s="5"/>
      <c r="D38" s="5"/>
      <c r="E38" s="5"/>
      <c r="F38" s="9"/>
      <c r="G38" s="9"/>
      <c r="H38" s="9"/>
      <c r="I38" s="5"/>
      <c r="J38" s="5"/>
      <c r="K38" s="5"/>
    </row>
    <row r="39" spans="2:11">
      <c r="B39" s="8" t="s">
        <v>56</v>
      </c>
      <c r="C39" s="5">
        <v>1.65</v>
      </c>
      <c r="D39" s="5">
        <v>2.17</v>
      </c>
      <c r="E39" s="5">
        <v>1.1000000000000001</v>
      </c>
      <c r="F39" s="7"/>
      <c r="G39" s="7"/>
      <c r="H39" s="7"/>
    </row>
    <row r="40" spans="2:11">
      <c r="B40" s="4" t="s">
        <v>7</v>
      </c>
      <c r="C40" s="5"/>
      <c r="D40" s="5"/>
      <c r="E40" s="5"/>
      <c r="F40" s="9">
        <v>1.4966666666666666</v>
      </c>
      <c r="G40" s="9">
        <v>1.9799999999999998</v>
      </c>
      <c r="H40" s="9">
        <v>1.0133333333333332</v>
      </c>
      <c r="I40" s="5"/>
      <c r="J40" s="5"/>
      <c r="K40" s="5"/>
    </row>
    <row r="41" spans="2:11">
      <c r="B41" s="4"/>
      <c r="C41" s="5"/>
      <c r="D41" s="5"/>
      <c r="E41" s="5"/>
      <c r="F41" s="9"/>
      <c r="G41" s="9"/>
      <c r="H41" s="9"/>
      <c r="I41" s="5">
        <v>2.06</v>
      </c>
      <c r="J41" s="5">
        <v>2.34</v>
      </c>
      <c r="K41" s="5">
        <v>1.04</v>
      </c>
    </row>
    <row r="42" spans="2:11">
      <c r="C42" s="5"/>
      <c r="D42" s="5"/>
      <c r="E42" s="5"/>
      <c r="F42" s="9"/>
      <c r="G42" s="9"/>
      <c r="H42" s="9"/>
      <c r="I42" s="5"/>
      <c r="J42" s="5"/>
      <c r="K42" s="5"/>
    </row>
    <row r="43" spans="2:11">
      <c r="B43" s="4" t="s">
        <v>56</v>
      </c>
      <c r="C43" s="5">
        <v>1.66</v>
      </c>
      <c r="D43" s="5">
        <v>2.17</v>
      </c>
      <c r="E43" s="5">
        <v>1.1100000000000001</v>
      </c>
      <c r="F43" s="7"/>
      <c r="G43" s="7"/>
      <c r="H43" s="7"/>
    </row>
    <row r="44" spans="2:11">
      <c r="B44" s="4" t="s">
        <v>8</v>
      </c>
      <c r="C44" s="5"/>
      <c r="D44" s="5"/>
      <c r="E44" s="5"/>
      <c r="F44" s="9">
        <v>1.4300000000000002</v>
      </c>
      <c r="G44" s="9">
        <v>1.8466666666666665</v>
      </c>
      <c r="H44" s="9">
        <v>0.91666666666666663</v>
      </c>
      <c r="I44" s="5"/>
      <c r="J44" s="5"/>
      <c r="K44" s="5"/>
    </row>
    <row r="45" spans="2:11">
      <c r="B45" s="4"/>
      <c r="C45" s="5"/>
      <c r="D45" s="5"/>
      <c r="E45" s="5"/>
      <c r="F45" s="9"/>
      <c r="G45" s="9"/>
      <c r="H45" s="9"/>
      <c r="I45" s="5">
        <v>1.92</v>
      </c>
      <c r="J45" s="5">
        <v>2.33</v>
      </c>
      <c r="K45" s="5">
        <v>1.04</v>
      </c>
    </row>
    <row r="46" spans="2:11">
      <c r="C46" s="5"/>
      <c r="D46" s="5"/>
      <c r="E46" s="5"/>
      <c r="F46" s="9"/>
      <c r="G46" s="9"/>
      <c r="H46" s="9"/>
      <c r="I46" s="5"/>
      <c r="J46" s="5"/>
      <c r="K46" s="5"/>
    </row>
    <row r="47" spans="2:11">
      <c r="B47" s="4" t="s">
        <v>56</v>
      </c>
      <c r="C47" s="5">
        <v>1.69</v>
      </c>
      <c r="D47" s="5">
        <v>2.2200000000000002</v>
      </c>
      <c r="E47" s="5">
        <v>1.1399999999999999</v>
      </c>
      <c r="F47" s="7"/>
      <c r="G47" s="7"/>
      <c r="H47" s="7"/>
    </row>
    <row r="48" spans="2:11">
      <c r="B48" s="4" t="s">
        <v>9</v>
      </c>
      <c r="C48" s="5"/>
      <c r="D48" s="5"/>
      <c r="E48" s="5"/>
      <c r="F48" s="9">
        <v>1.4666666666666668</v>
      </c>
      <c r="G48" s="9">
        <v>1.8199999999999996</v>
      </c>
      <c r="H48" s="9">
        <v>0.91666666666666663</v>
      </c>
      <c r="I48" s="5"/>
      <c r="J48" s="5"/>
      <c r="K48" s="5"/>
    </row>
    <row r="49" spans="2:11">
      <c r="B49" s="4"/>
      <c r="C49" s="5"/>
      <c r="D49" s="5"/>
      <c r="E49" s="5"/>
      <c r="F49" s="9"/>
      <c r="G49" s="9"/>
      <c r="H49" s="9"/>
      <c r="I49" s="5">
        <v>1.8199999999999998</v>
      </c>
      <c r="J49" s="5">
        <v>2.25</v>
      </c>
      <c r="K49" s="5">
        <v>1.02</v>
      </c>
    </row>
    <row r="50" spans="2:11">
      <c r="C50" s="5"/>
      <c r="D50" s="5"/>
      <c r="E50" s="5"/>
      <c r="F50" s="9"/>
      <c r="G50" s="9"/>
      <c r="H50" s="9"/>
      <c r="I50" s="5"/>
      <c r="J50" s="5"/>
      <c r="K50" s="5"/>
    </row>
    <row r="51" spans="2:11">
      <c r="B51" s="4" t="s">
        <v>56</v>
      </c>
      <c r="C51" s="5">
        <v>1.8</v>
      </c>
      <c r="D51" s="5">
        <v>2.39</v>
      </c>
      <c r="E51" s="5">
        <v>1.21</v>
      </c>
      <c r="F51" s="7"/>
      <c r="G51" s="7"/>
      <c r="H51" s="7"/>
    </row>
    <row r="52" spans="2:11">
      <c r="B52" s="4" t="s">
        <v>10</v>
      </c>
      <c r="C52" s="5"/>
      <c r="D52" s="5"/>
      <c r="E52" s="5"/>
      <c r="F52" s="9">
        <v>1.58</v>
      </c>
      <c r="G52" s="9">
        <v>1.97</v>
      </c>
      <c r="H52" s="9">
        <v>0.96333333333333337</v>
      </c>
      <c r="I52" s="5"/>
      <c r="J52" s="5"/>
      <c r="K52" s="5"/>
    </row>
    <row r="53" spans="2:11">
      <c r="B53" s="4"/>
      <c r="C53" s="5"/>
      <c r="D53" s="5"/>
      <c r="E53" s="5"/>
      <c r="F53" s="9"/>
      <c r="G53" s="9"/>
      <c r="H53" s="9"/>
      <c r="I53" s="5">
        <v>1.77</v>
      </c>
      <c r="J53" s="5">
        <v>2.2200000000000002</v>
      </c>
      <c r="K53" s="5">
        <v>1.1299999999999999</v>
      </c>
    </row>
    <row r="54" spans="2:11">
      <c r="C54" s="5"/>
      <c r="D54" s="5"/>
      <c r="E54" s="5"/>
      <c r="F54" s="9"/>
      <c r="G54" s="9"/>
      <c r="H54" s="9"/>
      <c r="I54" s="5"/>
      <c r="J54" s="5"/>
      <c r="K54" s="5"/>
    </row>
    <row r="55" spans="2:11">
      <c r="B55" s="4" t="s">
        <v>56</v>
      </c>
      <c r="C55" s="5">
        <v>1.79</v>
      </c>
      <c r="D55" s="5">
        <v>2.37</v>
      </c>
      <c r="E55" s="5">
        <v>1.25</v>
      </c>
      <c r="F55" s="7"/>
      <c r="G55" s="7"/>
      <c r="H55" s="7"/>
    </row>
    <row r="56" spans="2:11">
      <c r="B56" s="4" t="s">
        <v>11</v>
      </c>
      <c r="C56" s="5"/>
      <c r="D56" s="5"/>
      <c r="E56" s="5"/>
      <c r="F56" s="9">
        <v>1.6166666666666667</v>
      </c>
      <c r="G56" s="9">
        <v>1.9433333333333334</v>
      </c>
      <c r="H56" s="9">
        <v>0.98999999999999988</v>
      </c>
      <c r="I56" s="5"/>
      <c r="J56" s="5"/>
      <c r="K56" s="5"/>
    </row>
    <row r="57" spans="2:11">
      <c r="B57" s="4"/>
      <c r="C57" s="5"/>
      <c r="D57" s="5"/>
      <c r="E57" s="5"/>
      <c r="F57" s="9"/>
      <c r="G57" s="9"/>
      <c r="H57" s="9"/>
      <c r="I57" s="5">
        <v>1.8399999999999999</v>
      </c>
      <c r="J57" s="5">
        <v>2.0699999999999998</v>
      </c>
      <c r="K57" s="5">
        <v>0.98</v>
      </c>
    </row>
    <row r="58" spans="2:11">
      <c r="C58" s="5"/>
      <c r="D58" s="5"/>
      <c r="E58" s="5"/>
      <c r="F58" s="9"/>
      <c r="G58" s="9"/>
      <c r="H58" s="9"/>
      <c r="I58" s="5"/>
      <c r="J58" s="5"/>
      <c r="K58" s="5"/>
    </row>
    <row r="59" spans="2:11">
      <c r="B59" s="4" t="s">
        <v>56</v>
      </c>
      <c r="C59" s="5">
        <v>1.7599999999999998</v>
      </c>
      <c r="D59" s="5">
        <v>2.23</v>
      </c>
      <c r="E59" s="5">
        <v>1.27</v>
      </c>
      <c r="F59" s="7"/>
      <c r="G59" s="7"/>
      <c r="H59" s="7"/>
    </row>
    <row r="60" spans="2:11">
      <c r="B60" s="4" t="s">
        <v>12</v>
      </c>
      <c r="C60" s="5"/>
      <c r="D60" s="5"/>
      <c r="E60" s="5"/>
      <c r="F60" s="9">
        <v>1.5833333333333335</v>
      </c>
      <c r="G60" s="9">
        <v>1.843333333333333</v>
      </c>
      <c r="H60" s="9">
        <v>1.08</v>
      </c>
      <c r="I60" s="5"/>
      <c r="J60" s="5"/>
      <c r="K60" s="5"/>
    </row>
    <row r="61" spans="2:11">
      <c r="B61" s="4"/>
      <c r="C61" s="5"/>
      <c r="D61" s="5"/>
      <c r="E61" s="5"/>
      <c r="F61" s="9"/>
      <c r="G61" s="9"/>
      <c r="H61" s="9"/>
      <c r="I61" s="5">
        <v>1.65</v>
      </c>
      <c r="J61" s="5">
        <v>1.96</v>
      </c>
      <c r="K61" s="5">
        <v>1.1000000000000001</v>
      </c>
    </row>
    <row r="62" spans="2:11">
      <c r="C62" s="5"/>
      <c r="D62" s="5"/>
      <c r="E62" s="5"/>
      <c r="F62" s="9"/>
      <c r="G62" s="9"/>
      <c r="H62" s="9"/>
      <c r="I62" s="5"/>
      <c r="J62" s="5"/>
      <c r="K62" s="5"/>
    </row>
    <row r="63" spans="2:11">
      <c r="B63" s="4" t="s">
        <v>56</v>
      </c>
      <c r="C63">
        <v>1.68</v>
      </c>
      <c r="D63">
        <v>2.2000000000000002</v>
      </c>
      <c r="E63">
        <v>1.2100000000000002</v>
      </c>
      <c r="F63" s="7"/>
      <c r="G63" s="7"/>
      <c r="H63" s="7"/>
    </row>
    <row r="64" spans="2:11">
      <c r="B64" s="4" t="s">
        <v>13</v>
      </c>
      <c r="C64" s="5"/>
      <c r="D64" s="5"/>
      <c r="E64" s="5"/>
      <c r="F64" s="5">
        <v>1.5066666666666668</v>
      </c>
      <c r="G64" s="5">
        <v>1.8250000000000002</v>
      </c>
      <c r="H64" s="5">
        <v>1.1000000000000001</v>
      </c>
      <c r="I64" s="5"/>
      <c r="J64" s="5"/>
      <c r="K64" s="5"/>
    </row>
    <row r="65" spans="2:11">
      <c r="B65" s="4"/>
      <c r="C65" s="5"/>
      <c r="D65" s="5"/>
      <c r="E65" s="5"/>
      <c r="F65" s="9"/>
      <c r="G65" s="9"/>
      <c r="H65" s="9"/>
      <c r="I65" s="5">
        <v>1.4</v>
      </c>
      <c r="J65" s="5">
        <v>1.86</v>
      </c>
      <c r="K65" s="5">
        <v>0.82</v>
      </c>
    </row>
    <row r="66" spans="2:11">
      <c r="C66" s="5"/>
      <c r="D66" s="5"/>
      <c r="E66" s="5"/>
      <c r="F66" s="9"/>
      <c r="G66" s="9"/>
      <c r="H66" s="9"/>
      <c r="I66" s="5"/>
      <c r="J66" s="5"/>
      <c r="K66" s="5"/>
    </row>
    <row r="67" spans="2:11">
      <c r="B67" s="4" t="s">
        <v>56</v>
      </c>
      <c r="C67">
        <v>1.67</v>
      </c>
      <c r="D67">
        <v>2.19</v>
      </c>
      <c r="E67">
        <v>1.28</v>
      </c>
      <c r="F67" s="7"/>
      <c r="G67" s="7"/>
      <c r="H67" s="7"/>
    </row>
    <row r="68" spans="2:11">
      <c r="B68" s="4" t="s">
        <v>14</v>
      </c>
      <c r="F68" s="5">
        <v>1.5333333333333332</v>
      </c>
      <c r="G68" s="5">
        <v>1.75</v>
      </c>
      <c r="H68" s="5">
        <v>1.0199999999999998</v>
      </c>
    </row>
    <row r="69" spans="2:11">
      <c r="B69" s="4"/>
      <c r="F69" s="7"/>
      <c r="G69" s="7"/>
      <c r="H69" s="7"/>
      <c r="I69" s="5">
        <v>1.52</v>
      </c>
      <c r="J69" s="5">
        <v>1.56</v>
      </c>
      <c r="K69" s="5">
        <v>0.9</v>
      </c>
    </row>
    <row r="70" spans="2:11">
      <c r="F70" s="7"/>
      <c r="G70" s="7"/>
      <c r="H70" s="7"/>
    </row>
    <row r="71" spans="2:11">
      <c r="B71" s="4" t="s">
        <v>56</v>
      </c>
      <c r="C71">
        <v>1.7</v>
      </c>
      <c r="D71">
        <v>2.2000000000000002</v>
      </c>
      <c r="E71">
        <v>1.27</v>
      </c>
    </row>
    <row r="72" spans="2:11">
      <c r="B72" s="4">
        <v>2014</v>
      </c>
      <c r="F72" s="5">
        <v>1.58</v>
      </c>
      <c r="G72" s="5">
        <v>1.7133333333333334</v>
      </c>
      <c r="H72" s="5">
        <v>0.98333333333333339</v>
      </c>
    </row>
    <row r="73" spans="2:11">
      <c r="B73" s="4"/>
      <c r="I73" s="12">
        <f>0.58+0.65</f>
        <v>1.23</v>
      </c>
      <c r="J73" s="5">
        <v>2.2399999999999998</v>
      </c>
      <c r="K73" s="5">
        <v>0.77</v>
      </c>
    </row>
  </sheetData>
  <mergeCells count="3">
    <mergeCell ref="A14:A17"/>
    <mergeCell ref="A18:A21"/>
    <mergeCell ref="A22:A25"/>
  </mergeCells>
  <hyperlinks>
    <hyperlink ref="F1" location="Tartalom!A1" display="Tartal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J23"/>
  <sheetViews>
    <sheetView workbookViewId="0">
      <selection sqref="A1:A6"/>
    </sheetView>
  </sheetViews>
  <sheetFormatPr defaultRowHeight="15"/>
  <cols>
    <col min="1" max="1" width="12.25" style="26" bestFit="1" customWidth="1"/>
    <col min="2" max="2" width="12.75" style="26" customWidth="1"/>
    <col min="3" max="3" width="9.5" style="26" bestFit="1" customWidth="1"/>
    <col min="4" max="4" width="11.75" style="26" bestFit="1" customWidth="1"/>
    <col min="5" max="5" width="8" style="26" bestFit="1" customWidth="1"/>
    <col min="6" max="6" width="9.25" style="26" bestFit="1" customWidth="1"/>
    <col min="7" max="7" width="7" style="26" bestFit="1" customWidth="1"/>
    <col min="8" max="8" width="4.5" style="26" bestFit="1" customWidth="1"/>
    <col min="9" max="9" width="4.375" style="26" bestFit="1" customWidth="1"/>
    <col min="10" max="10" width="11.25" style="26" bestFit="1" customWidth="1"/>
    <col min="11" max="16384" width="9" style="26"/>
  </cols>
  <sheetData>
    <row r="1" spans="1:10">
      <c r="A1" s="15" t="s">
        <v>20</v>
      </c>
      <c r="B1" s="17" t="s">
        <v>62</v>
      </c>
    </row>
    <row r="2" spans="1:10">
      <c r="A2" s="15" t="s">
        <v>124</v>
      </c>
    </row>
    <row r="3" spans="1:10">
      <c r="A3" s="16" t="s">
        <v>21</v>
      </c>
      <c r="B3" s="17" t="s">
        <v>71</v>
      </c>
    </row>
    <row r="4" spans="1:10">
      <c r="A4" s="16" t="s">
        <v>125</v>
      </c>
    </row>
    <row r="5" spans="1:10">
      <c r="A5" s="15" t="s">
        <v>22</v>
      </c>
      <c r="B5" s="17" t="s">
        <v>95</v>
      </c>
    </row>
    <row r="6" spans="1:10">
      <c r="A6" s="15" t="s">
        <v>126</v>
      </c>
    </row>
    <row r="12" spans="1:10">
      <c r="A12" s="28"/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70</v>
      </c>
      <c r="G12" s="29" t="s">
        <v>18</v>
      </c>
      <c r="H12" s="29" t="s">
        <v>4</v>
      </c>
      <c r="I12" s="29" t="s">
        <v>5</v>
      </c>
      <c r="J12" s="29" t="s">
        <v>72</v>
      </c>
    </row>
    <row r="13" spans="1:10">
      <c r="A13" s="30" t="s">
        <v>74</v>
      </c>
      <c r="B13" s="31">
        <v>7260.9</v>
      </c>
      <c r="C13" s="31">
        <v>4695.6000000000004</v>
      </c>
      <c r="D13" s="31">
        <v>6053.6</v>
      </c>
      <c r="E13" s="31">
        <v>5901.2</v>
      </c>
      <c r="F13" s="31">
        <v>4280.8774193548379</v>
      </c>
      <c r="G13" s="31">
        <v>5505.2333333333327</v>
      </c>
      <c r="H13" s="31">
        <f>MAX(C13:E13)</f>
        <v>6053.6</v>
      </c>
      <c r="I13" s="31">
        <f>MIN(C13:E13)</f>
        <v>4695.6000000000004</v>
      </c>
      <c r="J13" s="31">
        <f>H13-I13</f>
        <v>1358</v>
      </c>
    </row>
    <row r="14" spans="1:10">
      <c r="A14" s="32" t="s">
        <v>6</v>
      </c>
      <c r="B14" s="31">
        <v>7220.9</v>
      </c>
      <c r="C14" s="31">
        <v>4576.3</v>
      </c>
      <c r="D14" s="31">
        <v>6018.5</v>
      </c>
      <c r="E14" s="31">
        <v>5920.9</v>
      </c>
      <c r="F14" s="31">
        <v>4280.8774193548379</v>
      </c>
      <c r="G14" s="31">
        <v>5505.2333333333327</v>
      </c>
      <c r="H14" s="31">
        <f t="shared" ref="H14:H23" si="0">MAX(C14:E14)</f>
        <v>6018.5</v>
      </c>
      <c r="I14" s="31">
        <f t="shared" ref="I14:I23" si="1">MIN(C14:E14)</f>
        <v>4576.3</v>
      </c>
      <c r="J14" s="31">
        <f t="shared" ref="J14:J23" si="2">H14-I14</f>
        <v>1442.1999999999998</v>
      </c>
    </row>
    <row r="15" spans="1:10">
      <c r="A15" s="32" t="s">
        <v>7</v>
      </c>
      <c r="B15" s="31">
        <v>6947.9</v>
      </c>
      <c r="C15" s="31">
        <v>4352.6000000000004</v>
      </c>
      <c r="D15" s="31">
        <v>5975.1</v>
      </c>
      <c r="E15" s="31">
        <v>5746.9</v>
      </c>
      <c r="F15" s="31">
        <v>4111.5454545454559</v>
      </c>
      <c r="G15" s="31">
        <v>5358.2</v>
      </c>
      <c r="H15" s="31">
        <f t="shared" si="0"/>
        <v>5975.1</v>
      </c>
      <c r="I15" s="31">
        <f t="shared" si="1"/>
        <v>4352.6000000000004</v>
      </c>
      <c r="J15" s="31">
        <f t="shared" si="2"/>
        <v>1622.5</v>
      </c>
    </row>
    <row r="16" spans="1:10">
      <c r="A16" s="32" t="s">
        <v>8</v>
      </c>
      <c r="B16" s="31">
        <v>6894.1</v>
      </c>
      <c r="C16" s="31">
        <v>4281.6000000000004</v>
      </c>
      <c r="D16" s="31">
        <v>5969.3</v>
      </c>
      <c r="E16" s="31">
        <v>5776.4</v>
      </c>
      <c r="F16" s="31">
        <v>4051.3823529411757</v>
      </c>
      <c r="G16" s="31">
        <v>5342.4333333333334</v>
      </c>
      <c r="H16" s="31">
        <f t="shared" si="0"/>
        <v>5969.3</v>
      </c>
      <c r="I16" s="31">
        <f t="shared" si="1"/>
        <v>4281.6000000000004</v>
      </c>
      <c r="J16" s="31">
        <f t="shared" si="2"/>
        <v>1687.6999999999998</v>
      </c>
    </row>
    <row r="17" spans="1:10">
      <c r="A17" s="32" t="s">
        <v>9</v>
      </c>
      <c r="B17" s="31">
        <v>6497.4</v>
      </c>
      <c r="C17" s="31">
        <v>4165</v>
      </c>
      <c r="D17" s="31">
        <v>5839.1</v>
      </c>
      <c r="E17" s="31">
        <v>5599.7</v>
      </c>
      <c r="F17" s="31">
        <v>3884.8117647058825</v>
      </c>
      <c r="G17" s="31">
        <v>5201.2666666666664</v>
      </c>
      <c r="H17" s="31">
        <f t="shared" si="0"/>
        <v>5839.1</v>
      </c>
      <c r="I17" s="31">
        <f t="shared" si="1"/>
        <v>4165</v>
      </c>
      <c r="J17" s="31">
        <f t="shared" si="2"/>
        <v>1674.1000000000004</v>
      </c>
    </row>
    <row r="18" spans="1:10">
      <c r="A18" s="32" t="s">
        <v>10</v>
      </c>
      <c r="B18" s="31">
        <v>6286.5</v>
      </c>
      <c r="C18" s="31">
        <v>4053.3</v>
      </c>
      <c r="D18" s="31">
        <v>5637.1</v>
      </c>
      <c r="E18" s="31">
        <v>5384.5</v>
      </c>
      <c r="F18" s="31">
        <v>3810.0285714285706</v>
      </c>
      <c r="G18" s="31">
        <v>5024.9666666666672</v>
      </c>
      <c r="H18" s="31">
        <f t="shared" si="0"/>
        <v>5637.1</v>
      </c>
      <c r="I18" s="31">
        <f t="shared" si="1"/>
        <v>4053.3</v>
      </c>
      <c r="J18" s="31">
        <f t="shared" si="2"/>
        <v>1583.8000000000002</v>
      </c>
    </row>
    <row r="19" spans="1:10">
      <c r="A19" s="32" t="s">
        <v>11</v>
      </c>
      <c r="B19" s="31">
        <v>5961.9</v>
      </c>
      <c r="C19" s="31">
        <v>3942.2</v>
      </c>
      <c r="D19" s="31">
        <v>5334.4</v>
      </c>
      <c r="E19" s="31">
        <v>5113.8999999999996</v>
      </c>
      <c r="F19" s="31">
        <v>3664.9371428571426</v>
      </c>
      <c r="G19" s="31">
        <v>4796.833333333333</v>
      </c>
      <c r="H19" s="31">
        <f t="shared" si="0"/>
        <v>5334.4</v>
      </c>
      <c r="I19" s="31">
        <f t="shared" si="1"/>
        <v>3942.2</v>
      </c>
      <c r="J19" s="31">
        <f t="shared" si="2"/>
        <v>1392.1999999999998</v>
      </c>
    </row>
    <row r="20" spans="1:10">
      <c r="A20" s="32" t="s">
        <v>12</v>
      </c>
      <c r="B20" s="31">
        <v>5712.5</v>
      </c>
      <c r="C20" s="31">
        <v>3849.8</v>
      </c>
      <c r="D20" s="31">
        <v>5244.2</v>
      </c>
      <c r="E20" s="31" t="s">
        <v>112</v>
      </c>
      <c r="F20" s="31">
        <v>3533.7823529411762</v>
      </c>
      <c r="G20" s="31">
        <v>4547</v>
      </c>
      <c r="H20" s="31">
        <f t="shared" si="0"/>
        <v>5244.2</v>
      </c>
      <c r="I20" s="31">
        <f t="shared" si="1"/>
        <v>3849.8</v>
      </c>
      <c r="J20" s="31">
        <f t="shared" si="2"/>
        <v>1394.3999999999996</v>
      </c>
    </row>
    <row r="21" spans="1:10">
      <c r="A21" s="32" t="s">
        <v>13</v>
      </c>
      <c r="B21" s="31">
        <v>5464</v>
      </c>
      <c r="C21" s="31">
        <v>3725.5</v>
      </c>
      <c r="D21" s="31">
        <v>5140.8</v>
      </c>
      <c r="E21" s="31">
        <v>4866.3999999999996</v>
      </c>
      <c r="F21" s="31">
        <v>3462.4599999999996</v>
      </c>
      <c r="G21" s="31">
        <v>4577.5666666666666</v>
      </c>
      <c r="H21" s="31">
        <f t="shared" si="0"/>
        <v>5140.8</v>
      </c>
      <c r="I21" s="31">
        <f t="shared" si="1"/>
        <v>3725.5</v>
      </c>
      <c r="J21" s="31">
        <f t="shared" si="2"/>
        <v>1415.3000000000002</v>
      </c>
    </row>
    <row r="22" spans="1:10">
      <c r="A22" s="32" t="s">
        <v>14</v>
      </c>
      <c r="B22" s="31">
        <v>5160.3</v>
      </c>
      <c r="C22" s="31">
        <v>3618.3</v>
      </c>
      <c r="D22" s="31">
        <v>4959.1000000000004</v>
      </c>
      <c r="E22" s="31">
        <v>4680.3999999999996</v>
      </c>
      <c r="F22" s="31">
        <v>3434.9687499999995</v>
      </c>
      <c r="G22" s="31">
        <v>4419.2666666666673</v>
      </c>
      <c r="H22" s="31">
        <f t="shared" si="0"/>
        <v>4959.1000000000004</v>
      </c>
      <c r="I22" s="31">
        <f t="shared" si="1"/>
        <v>3618.3</v>
      </c>
      <c r="J22" s="31">
        <f t="shared" si="2"/>
        <v>1340.8000000000002</v>
      </c>
    </row>
    <row r="23" spans="1:10">
      <c r="A23" s="32" t="s">
        <v>15</v>
      </c>
      <c r="B23" s="31">
        <v>5056.3999999999996</v>
      </c>
      <c r="C23" s="31">
        <v>3427.1</v>
      </c>
      <c r="D23" s="31">
        <v>4715.3</v>
      </c>
      <c r="E23" s="31">
        <v>4600.8</v>
      </c>
      <c r="F23" s="31">
        <v>3440.580769230769</v>
      </c>
      <c r="G23" s="31">
        <v>4247.7333333333336</v>
      </c>
      <c r="H23" s="31">
        <f t="shared" si="0"/>
        <v>4715.3</v>
      </c>
      <c r="I23" s="31">
        <f t="shared" si="1"/>
        <v>3427.1</v>
      </c>
      <c r="J23" s="31">
        <f t="shared" si="2"/>
        <v>1288.2000000000003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C42"/>
  <sheetViews>
    <sheetView zoomScaleNormal="100" workbookViewId="0">
      <selection activeCell="B1" sqref="B1"/>
    </sheetView>
  </sheetViews>
  <sheetFormatPr defaultRowHeight="15"/>
  <cols>
    <col min="1" max="1" width="14.75" style="33" bestFit="1" customWidth="1"/>
    <col min="2" max="2" width="13.625" style="33" customWidth="1"/>
    <col min="3" max="3" width="16.5" style="33" bestFit="1" customWidth="1"/>
    <col min="4" max="9" width="9" style="33"/>
    <col min="10" max="10" width="23.125" style="33" customWidth="1"/>
    <col min="11" max="11" width="14.625" style="33" customWidth="1"/>
    <col min="12" max="12" width="13.625" style="33" customWidth="1"/>
    <col min="13" max="13" width="16.875" style="33" customWidth="1"/>
    <col min="14" max="16" width="9" style="33"/>
    <col min="17" max="17" width="13.625" style="33" customWidth="1"/>
    <col min="18" max="18" width="16.875" style="33" customWidth="1"/>
    <col min="19" max="265" width="9" style="33"/>
    <col min="266" max="266" width="23.125" style="33" customWidth="1"/>
    <col min="267" max="267" width="14.625" style="33" customWidth="1"/>
    <col min="268" max="268" width="13.625" style="33" customWidth="1"/>
    <col min="269" max="269" width="16.875" style="33" customWidth="1"/>
    <col min="270" max="272" width="9" style="33"/>
    <col min="273" max="273" width="13.625" style="33" customWidth="1"/>
    <col min="274" max="274" width="16.875" style="33" customWidth="1"/>
    <col min="275" max="521" width="9" style="33"/>
    <col min="522" max="522" width="23.125" style="33" customWidth="1"/>
    <col min="523" max="523" width="14.625" style="33" customWidth="1"/>
    <col min="524" max="524" width="13.625" style="33" customWidth="1"/>
    <col min="525" max="525" width="16.875" style="33" customWidth="1"/>
    <col min="526" max="528" width="9" style="33"/>
    <col min="529" max="529" width="13.625" style="33" customWidth="1"/>
    <col min="530" max="530" width="16.875" style="33" customWidth="1"/>
    <col min="531" max="777" width="9" style="33"/>
    <col min="778" max="778" width="23.125" style="33" customWidth="1"/>
    <col min="779" max="779" width="14.625" style="33" customWidth="1"/>
    <col min="780" max="780" width="13.625" style="33" customWidth="1"/>
    <col min="781" max="781" width="16.875" style="33" customWidth="1"/>
    <col min="782" max="784" width="9" style="33"/>
    <col min="785" max="785" width="13.625" style="33" customWidth="1"/>
    <col min="786" max="786" width="16.875" style="33" customWidth="1"/>
    <col min="787" max="1033" width="9" style="33"/>
    <col min="1034" max="1034" width="23.125" style="33" customWidth="1"/>
    <col min="1035" max="1035" width="14.625" style="33" customWidth="1"/>
    <col min="1036" max="1036" width="13.625" style="33" customWidth="1"/>
    <col min="1037" max="1037" width="16.875" style="33" customWidth="1"/>
    <col min="1038" max="1040" width="9" style="33"/>
    <col min="1041" max="1041" width="13.625" style="33" customWidth="1"/>
    <col min="1042" max="1042" width="16.875" style="33" customWidth="1"/>
    <col min="1043" max="1289" width="9" style="33"/>
    <col min="1290" max="1290" width="23.125" style="33" customWidth="1"/>
    <col min="1291" max="1291" width="14.625" style="33" customWidth="1"/>
    <col min="1292" max="1292" width="13.625" style="33" customWidth="1"/>
    <col min="1293" max="1293" width="16.875" style="33" customWidth="1"/>
    <col min="1294" max="1296" width="9" style="33"/>
    <col min="1297" max="1297" width="13.625" style="33" customWidth="1"/>
    <col min="1298" max="1298" width="16.875" style="33" customWidth="1"/>
    <col min="1299" max="1545" width="9" style="33"/>
    <col min="1546" max="1546" width="23.125" style="33" customWidth="1"/>
    <col min="1547" max="1547" width="14.625" style="33" customWidth="1"/>
    <col min="1548" max="1548" width="13.625" style="33" customWidth="1"/>
    <col min="1549" max="1549" width="16.875" style="33" customWidth="1"/>
    <col min="1550" max="1552" width="9" style="33"/>
    <col min="1553" max="1553" width="13.625" style="33" customWidth="1"/>
    <col min="1554" max="1554" width="16.875" style="33" customWidth="1"/>
    <col min="1555" max="1801" width="9" style="33"/>
    <col min="1802" max="1802" width="23.125" style="33" customWidth="1"/>
    <col min="1803" max="1803" width="14.625" style="33" customWidth="1"/>
    <col min="1804" max="1804" width="13.625" style="33" customWidth="1"/>
    <col min="1805" max="1805" width="16.875" style="33" customWidth="1"/>
    <col min="1806" max="1808" width="9" style="33"/>
    <col min="1809" max="1809" width="13.625" style="33" customWidth="1"/>
    <col min="1810" max="1810" width="16.875" style="33" customWidth="1"/>
    <col min="1811" max="2057" width="9" style="33"/>
    <col min="2058" max="2058" width="23.125" style="33" customWidth="1"/>
    <col min="2059" max="2059" width="14.625" style="33" customWidth="1"/>
    <col min="2060" max="2060" width="13.625" style="33" customWidth="1"/>
    <col min="2061" max="2061" width="16.875" style="33" customWidth="1"/>
    <col min="2062" max="2064" width="9" style="33"/>
    <col min="2065" max="2065" width="13.625" style="33" customWidth="1"/>
    <col min="2066" max="2066" width="16.875" style="33" customWidth="1"/>
    <col min="2067" max="2313" width="9" style="33"/>
    <col min="2314" max="2314" width="23.125" style="33" customWidth="1"/>
    <col min="2315" max="2315" width="14.625" style="33" customWidth="1"/>
    <col min="2316" max="2316" width="13.625" style="33" customWidth="1"/>
    <col min="2317" max="2317" width="16.875" style="33" customWidth="1"/>
    <col min="2318" max="2320" width="9" style="33"/>
    <col min="2321" max="2321" width="13.625" style="33" customWidth="1"/>
    <col min="2322" max="2322" width="16.875" style="33" customWidth="1"/>
    <col min="2323" max="2569" width="9" style="33"/>
    <col min="2570" max="2570" width="23.125" style="33" customWidth="1"/>
    <col min="2571" max="2571" width="14.625" style="33" customWidth="1"/>
    <col min="2572" max="2572" width="13.625" style="33" customWidth="1"/>
    <col min="2573" max="2573" width="16.875" style="33" customWidth="1"/>
    <col min="2574" max="2576" width="9" style="33"/>
    <col min="2577" max="2577" width="13.625" style="33" customWidth="1"/>
    <col min="2578" max="2578" width="16.875" style="33" customWidth="1"/>
    <col min="2579" max="2825" width="9" style="33"/>
    <col min="2826" max="2826" width="23.125" style="33" customWidth="1"/>
    <col min="2827" max="2827" width="14.625" style="33" customWidth="1"/>
    <col min="2828" max="2828" width="13.625" style="33" customWidth="1"/>
    <col min="2829" max="2829" width="16.875" style="33" customWidth="1"/>
    <col min="2830" max="2832" width="9" style="33"/>
    <col min="2833" max="2833" width="13.625" style="33" customWidth="1"/>
    <col min="2834" max="2834" width="16.875" style="33" customWidth="1"/>
    <col min="2835" max="3081" width="9" style="33"/>
    <col min="3082" max="3082" width="23.125" style="33" customWidth="1"/>
    <col min="3083" max="3083" width="14.625" style="33" customWidth="1"/>
    <col min="3084" max="3084" width="13.625" style="33" customWidth="1"/>
    <col min="3085" max="3085" width="16.875" style="33" customWidth="1"/>
    <col min="3086" max="3088" width="9" style="33"/>
    <col min="3089" max="3089" width="13.625" style="33" customWidth="1"/>
    <col min="3090" max="3090" width="16.875" style="33" customWidth="1"/>
    <col min="3091" max="3337" width="9" style="33"/>
    <col min="3338" max="3338" width="23.125" style="33" customWidth="1"/>
    <col min="3339" max="3339" width="14.625" style="33" customWidth="1"/>
    <col min="3340" max="3340" width="13.625" style="33" customWidth="1"/>
    <col min="3341" max="3341" width="16.875" style="33" customWidth="1"/>
    <col min="3342" max="3344" width="9" style="33"/>
    <col min="3345" max="3345" width="13.625" style="33" customWidth="1"/>
    <col min="3346" max="3346" width="16.875" style="33" customWidth="1"/>
    <col min="3347" max="3593" width="9" style="33"/>
    <col min="3594" max="3594" width="23.125" style="33" customWidth="1"/>
    <col min="3595" max="3595" width="14.625" style="33" customWidth="1"/>
    <col min="3596" max="3596" width="13.625" style="33" customWidth="1"/>
    <col min="3597" max="3597" width="16.875" style="33" customWidth="1"/>
    <col min="3598" max="3600" width="9" style="33"/>
    <col min="3601" max="3601" width="13.625" style="33" customWidth="1"/>
    <col min="3602" max="3602" width="16.875" style="33" customWidth="1"/>
    <col min="3603" max="3849" width="9" style="33"/>
    <col min="3850" max="3850" width="23.125" style="33" customWidth="1"/>
    <col min="3851" max="3851" width="14.625" style="33" customWidth="1"/>
    <col min="3852" max="3852" width="13.625" style="33" customWidth="1"/>
    <col min="3853" max="3853" width="16.875" style="33" customWidth="1"/>
    <col min="3854" max="3856" width="9" style="33"/>
    <col min="3857" max="3857" width="13.625" style="33" customWidth="1"/>
    <col min="3858" max="3858" width="16.875" style="33" customWidth="1"/>
    <col min="3859" max="4105" width="9" style="33"/>
    <col min="4106" max="4106" width="23.125" style="33" customWidth="1"/>
    <col min="4107" max="4107" width="14.625" style="33" customWidth="1"/>
    <col min="4108" max="4108" width="13.625" style="33" customWidth="1"/>
    <col min="4109" max="4109" width="16.875" style="33" customWidth="1"/>
    <col min="4110" max="4112" width="9" style="33"/>
    <col min="4113" max="4113" width="13.625" style="33" customWidth="1"/>
    <col min="4114" max="4114" width="16.875" style="33" customWidth="1"/>
    <col min="4115" max="4361" width="9" style="33"/>
    <col min="4362" max="4362" width="23.125" style="33" customWidth="1"/>
    <col min="4363" max="4363" width="14.625" style="33" customWidth="1"/>
    <col min="4364" max="4364" width="13.625" style="33" customWidth="1"/>
    <col min="4365" max="4365" width="16.875" style="33" customWidth="1"/>
    <col min="4366" max="4368" width="9" style="33"/>
    <col min="4369" max="4369" width="13.625" style="33" customWidth="1"/>
    <col min="4370" max="4370" width="16.875" style="33" customWidth="1"/>
    <col min="4371" max="4617" width="9" style="33"/>
    <col min="4618" max="4618" width="23.125" style="33" customWidth="1"/>
    <col min="4619" max="4619" width="14.625" style="33" customWidth="1"/>
    <col min="4620" max="4620" width="13.625" style="33" customWidth="1"/>
    <col min="4621" max="4621" width="16.875" style="33" customWidth="1"/>
    <col min="4622" max="4624" width="9" style="33"/>
    <col min="4625" max="4625" width="13.625" style="33" customWidth="1"/>
    <col min="4626" max="4626" width="16.875" style="33" customWidth="1"/>
    <col min="4627" max="4873" width="9" style="33"/>
    <col min="4874" max="4874" width="23.125" style="33" customWidth="1"/>
    <col min="4875" max="4875" width="14.625" style="33" customWidth="1"/>
    <col min="4876" max="4876" width="13.625" style="33" customWidth="1"/>
    <col min="4877" max="4877" width="16.875" style="33" customWidth="1"/>
    <col min="4878" max="4880" width="9" style="33"/>
    <col min="4881" max="4881" width="13.625" style="33" customWidth="1"/>
    <col min="4882" max="4882" width="16.875" style="33" customWidth="1"/>
    <col min="4883" max="5129" width="9" style="33"/>
    <col min="5130" max="5130" width="23.125" style="33" customWidth="1"/>
    <col min="5131" max="5131" width="14.625" style="33" customWidth="1"/>
    <col min="5132" max="5132" width="13.625" style="33" customWidth="1"/>
    <col min="5133" max="5133" width="16.875" style="33" customWidth="1"/>
    <col min="5134" max="5136" width="9" style="33"/>
    <col min="5137" max="5137" width="13.625" style="33" customWidth="1"/>
    <col min="5138" max="5138" width="16.875" style="33" customWidth="1"/>
    <col min="5139" max="5385" width="9" style="33"/>
    <col min="5386" max="5386" width="23.125" style="33" customWidth="1"/>
    <col min="5387" max="5387" width="14.625" style="33" customWidth="1"/>
    <col min="5388" max="5388" width="13.625" style="33" customWidth="1"/>
    <col min="5389" max="5389" width="16.875" style="33" customWidth="1"/>
    <col min="5390" max="5392" width="9" style="33"/>
    <col min="5393" max="5393" width="13.625" style="33" customWidth="1"/>
    <col min="5394" max="5394" width="16.875" style="33" customWidth="1"/>
    <col min="5395" max="5641" width="9" style="33"/>
    <col min="5642" max="5642" width="23.125" style="33" customWidth="1"/>
    <col min="5643" max="5643" width="14.625" style="33" customWidth="1"/>
    <col min="5644" max="5644" width="13.625" style="33" customWidth="1"/>
    <col min="5645" max="5645" width="16.875" style="33" customWidth="1"/>
    <col min="5646" max="5648" width="9" style="33"/>
    <col min="5649" max="5649" width="13.625" style="33" customWidth="1"/>
    <col min="5650" max="5650" width="16.875" style="33" customWidth="1"/>
    <col min="5651" max="5897" width="9" style="33"/>
    <col min="5898" max="5898" width="23.125" style="33" customWidth="1"/>
    <col min="5899" max="5899" width="14.625" style="33" customWidth="1"/>
    <col min="5900" max="5900" width="13.625" style="33" customWidth="1"/>
    <col min="5901" max="5901" width="16.875" style="33" customWidth="1"/>
    <col min="5902" max="5904" width="9" style="33"/>
    <col min="5905" max="5905" width="13.625" style="33" customWidth="1"/>
    <col min="5906" max="5906" width="16.875" style="33" customWidth="1"/>
    <col min="5907" max="6153" width="9" style="33"/>
    <col min="6154" max="6154" width="23.125" style="33" customWidth="1"/>
    <col min="6155" max="6155" width="14.625" style="33" customWidth="1"/>
    <col min="6156" max="6156" width="13.625" style="33" customWidth="1"/>
    <col min="6157" max="6157" width="16.875" style="33" customWidth="1"/>
    <col min="6158" max="6160" width="9" style="33"/>
    <col min="6161" max="6161" width="13.625" style="33" customWidth="1"/>
    <col min="6162" max="6162" width="16.875" style="33" customWidth="1"/>
    <col min="6163" max="6409" width="9" style="33"/>
    <col min="6410" max="6410" width="23.125" style="33" customWidth="1"/>
    <col min="6411" max="6411" width="14.625" style="33" customWidth="1"/>
    <col min="6412" max="6412" width="13.625" style="33" customWidth="1"/>
    <col min="6413" max="6413" width="16.875" style="33" customWidth="1"/>
    <col min="6414" max="6416" width="9" style="33"/>
    <col min="6417" max="6417" width="13.625" style="33" customWidth="1"/>
    <col min="6418" max="6418" width="16.875" style="33" customWidth="1"/>
    <col min="6419" max="6665" width="9" style="33"/>
    <col min="6666" max="6666" width="23.125" style="33" customWidth="1"/>
    <col min="6667" max="6667" width="14.625" style="33" customWidth="1"/>
    <col min="6668" max="6668" width="13.625" style="33" customWidth="1"/>
    <col min="6669" max="6669" width="16.875" style="33" customWidth="1"/>
    <col min="6670" max="6672" width="9" style="33"/>
    <col min="6673" max="6673" width="13.625" style="33" customWidth="1"/>
    <col min="6674" max="6674" width="16.875" style="33" customWidth="1"/>
    <col min="6675" max="6921" width="9" style="33"/>
    <col min="6922" max="6922" width="23.125" style="33" customWidth="1"/>
    <col min="6923" max="6923" width="14.625" style="33" customWidth="1"/>
    <col min="6924" max="6924" width="13.625" style="33" customWidth="1"/>
    <col min="6925" max="6925" width="16.875" style="33" customWidth="1"/>
    <col min="6926" max="6928" width="9" style="33"/>
    <col min="6929" max="6929" width="13.625" style="33" customWidth="1"/>
    <col min="6930" max="6930" width="16.875" style="33" customWidth="1"/>
    <col min="6931" max="7177" width="9" style="33"/>
    <col min="7178" max="7178" width="23.125" style="33" customWidth="1"/>
    <col min="7179" max="7179" width="14.625" style="33" customWidth="1"/>
    <col min="7180" max="7180" width="13.625" style="33" customWidth="1"/>
    <col min="7181" max="7181" width="16.875" style="33" customWidth="1"/>
    <col min="7182" max="7184" width="9" style="33"/>
    <col min="7185" max="7185" width="13.625" style="33" customWidth="1"/>
    <col min="7186" max="7186" width="16.875" style="33" customWidth="1"/>
    <col min="7187" max="7433" width="9" style="33"/>
    <col min="7434" max="7434" width="23.125" style="33" customWidth="1"/>
    <col min="7435" max="7435" width="14.625" style="33" customWidth="1"/>
    <col min="7436" max="7436" width="13.625" style="33" customWidth="1"/>
    <col min="7437" max="7437" width="16.875" style="33" customWidth="1"/>
    <col min="7438" max="7440" width="9" style="33"/>
    <col min="7441" max="7441" width="13.625" style="33" customWidth="1"/>
    <col min="7442" max="7442" width="16.875" style="33" customWidth="1"/>
    <col min="7443" max="7689" width="9" style="33"/>
    <col min="7690" max="7690" width="23.125" style="33" customWidth="1"/>
    <col min="7691" max="7691" width="14.625" style="33" customWidth="1"/>
    <col min="7692" max="7692" width="13.625" style="33" customWidth="1"/>
    <col min="7693" max="7693" width="16.875" style="33" customWidth="1"/>
    <col min="7694" max="7696" width="9" style="33"/>
    <col min="7697" max="7697" width="13.625" style="33" customWidth="1"/>
    <col min="7698" max="7698" width="16.875" style="33" customWidth="1"/>
    <col min="7699" max="7945" width="9" style="33"/>
    <col min="7946" max="7946" width="23.125" style="33" customWidth="1"/>
    <col min="7947" max="7947" width="14.625" style="33" customWidth="1"/>
    <col min="7948" max="7948" width="13.625" style="33" customWidth="1"/>
    <col min="7949" max="7949" width="16.875" style="33" customWidth="1"/>
    <col min="7950" max="7952" width="9" style="33"/>
    <col min="7953" max="7953" width="13.625" style="33" customWidth="1"/>
    <col min="7954" max="7954" width="16.875" style="33" customWidth="1"/>
    <col min="7955" max="8201" width="9" style="33"/>
    <col min="8202" max="8202" width="23.125" style="33" customWidth="1"/>
    <col min="8203" max="8203" width="14.625" style="33" customWidth="1"/>
    <col min="8204" max="8204" width="13.625" style="33" customWidth="1"/>
    <col min="8205" max="8205" width="16.875" style="33" customWidth="1"/>
    <col min="8206" max="8208" width="9" style="33"/>
    <col min="8209" max="8209" width="13.625" style="33" customWidth="1"/>
    <col min="8210" max="8210" width="16.875" style="33" customWidth="1"/>
    <col min="8211" max="8457" width="9" style="33"/>
    <col min="8458" max="8458" width="23.125" style="33" customWidth="1"/>
    <col min="8459" max="8459" width="14.625" style="33" customWidth="1"/>
    <col min="8460" max="8460" width="13.625" style="33" customWidth="1"/>
    <col min="8461" max="8461" width="16.875" style="33" customWidth="1"/>
    <col min="8462" max="8464" width="9" style="33"/>
    <col min="8465" max="8465" width="13.625" style="33" customWidth="1"/>
    <col min="8466" max="8466" width="16.875" style="33" customWidth="1"/>
    <col min="8467" max="8713" width="9" style="33"/>
    <col min="8714" max="8714" width="23.125" style="33" customWidth="1"/>
    <col min="8715" max="8715" width="14.625" style="33" customWidth="1"/>
    <col min="8716" max="8716" width="13.625" style="33" customWidth="1"/>
    <col min="8717" max="8717" width="16.875" style="33" customWidth="1"/>
    <col min="8718" max="8720" width="9" style="33"/>
    <col min="8721" max="8721" width="13.625" style="33" customWidth="1"/>
    <col min="8722" max="8722" width="16.875" style="33" customWidth="1"/>
    <col min="8723" max="8969" width="9" style="33"/>
    <col min="8970" max="8970" width="23.125" style="33" customWidth="1"/>
    <col min="8971" max="8971" width="14.625" style="33" customWidth="1"/>
    <col min="8972" max="8972" width="13.625" style="33" customWidth="1"/>
    <col min="8973" max="8973" width="16.875" style="33" customWidth="1"/>
    <col min="8974" max="8976" width="9" style="33"/>
    <col min="8977" max="8977" width="13.625" style="33" customWidth="1"/>
    <col min="8978" max="8978" width="16.875" style="33" customWidth="1"/>
    <col min="8979" max="9225" width="9" style="33"/>
    <col min="9226" max="9226" width="23.125" style="33" customWidth="1"/>
    <col min="9227" max="9227" width="14.625" style="33" customWidth="1"/>
    <col min="9228" max="9228" width="13.625" style="33" customWidth="1"/>
    <col min="9229" max="9229" width="16.875" style="33" customWidth="1"/>
    <col min="9230" max="9232" width="9" style="33"/>
    <col min="9233" max="9233" width="13.625" style="33" customWidth="1"/>
    <col min="9234" max="9234" width="16.875" style="33" customWidth="1"/>
    <col min="9235" max="9481" width="9" style="33"/>
    <col min="9482" max="9482" width="23.125" style="33" customWidth="1"/>
    <col min="9483" max="9483" width="14.625" style="33" customWidth="1"/>
    <col min="9484" max="9484" width="13.625" style="33" customWidth="1"/>
    <col min="9485" max="9485" width="16.875" style="33" customWidth="1"/>
    <col min="9486" max="9488" width="9" style="33"/>
    <col min="9489" max="9489" width="13.625" style="33" customWidth="1"/>
    <col min="9490" max="9490" width="16.875" style="33" customWidth="1"/>
    <col min="9491" max="9737" width="9" style="33"/>
    <col min="9738" max="9738" width="23.125" style="33" customWidth="1"/>
    <col min="9739" max="9739" width="14.625" style="33" customWidth="1"/>
    <col min="9740" max="9740" width="13.625" style="33" customWidth="1"/>
    <col min="9741" max="9741" width="16.875" style="33" customWidth="1"/>
    <col min="9742" max="9744" width="9" style="33"/>
    <col min="9745" max="9745" width="13.625" style="33" customWidth="1"/>
    <col min="9746" max="9746" width="16.875" style="33" customWidth="1"/>
    <col min="9747" max="9993" width="9" style="33"/>
    <col min="9994" max="9994" width="23.125" style="33" customWidth="1"/>
    <col min="9995" max="9995" width="14.625" style="33" customWidth="1"/>
    <col min="9996" max="9996" width="13.625" style="33" customWidth="1"/>
    <col min="9997" max="9997" width="16.875" style="33" customWidth="1"/>
    <col min="9998" max="10000" width="9" style="33"/>
    <col min="10001" max="10001" width="13.625" style="33" customWidth="1"/>
    <col min="10002" max="10002" width="16.875" style="33" customWidth="1"/>
    <col min="10003" max="10249" width="9" style="33"/>
    <col min="10250" max="10250" width="23.125" style="33" customWidth="1"/>
    <col min="10251" max="10251" width="14.625" style="33" customWidth="1"/>
    <col min="10252" max="10252" width="13.625" style="33" customWidth="1"/>
    <col min="10253" max="10253" width="16.875" style="33" customWidth="1"/>
    <col min="10254" max="10256" width="9" style="33"/>
    <col min="10257" max="10257" width="13.625" style="33" customWidth="1"/>
    <col min="10258" max="10258" width="16.875" style="33" customWidth="1"/>
    <col min="10259" max="10505" width="9" style="33"/>
    <col min="10506" max="10506" width="23.125" style="33" customWidth="1"/>
    <col min="10507" max="10507" width="14.625" style="33" customWidth="1"/>
    <col min="10508" max="10508" width="13.625" style="33" customWidth="1"/>
    <col min="10509" max="10509" width="16.875" style="33" customWidth="1"/>
    <col min="10510" max="10512" width="9" style="33"/>
    <col min="10513" max="10513" width="13.625" style="33" customWidth="1"/>
    <col min="10514" max="10514" width="16.875" style="33" customWidth="1"/>
    <col min="10515" max="10761" width="9" style="33"/>
    <col min="10762" max="10762" width="23.125" style="33" customWidth="1"/>
    <col min="10763" max="10763" width="14.625" style="33" customWidth="1"/>
    <col min="10764" max="10764" width="13.625" style="33" customWidth="1"/>
    <col min="10765" max="10765" width="16.875" style="33" customWidth="1"/>
    <col min="10766" max="10768" width="9" style="33"/>
    <col min="10769" max="10769" width="13.625" style="33" customWidth="1"/>
    <col min="10770" max="10770" width="16.875" style="33" customWidth="1"/>
    <col min="10771" max="11017" width="9" style="33"/>
    <col min="11018" max="11018" width="23.125" style="33" customWidth="1"/>
    <col min="11019" max="11019" width="14.625" style="33" customWidth="1"/>
    <col min="11020" max="11020" width="13.625" style="33" customWidth="1"/>
    <col min="11021" max="11021" width="16.875" style="33" customWidth="1"/>
    <col min="11022" max="11024" width="9" style="33"/>
    <col min="11025" max="11025" width="13.625" style="33" customWidth="1"/>
    <col min="11026" max="11026" width="16.875" style="33" customWidth="1"/>
    <col min="11027" max="11273" width="9" style="33"/>
    <col min="11274" max="11274" width="23.125" style="33" customWidth="1"/>
    <col min="11275" max="11275" width="14.625" style="33" customWidth="1"/>
    <col min="11276" max="11276" width="13.625" style="33" customWidth="1"/>
    <col min="11277" max="11277" width="16.875" style="33" customWidth="1"/>
    <col min="11278" max="11280" width="9" style="33"/>
    <col min="11281" max="11281" width="13.625" style="33" customWidth="1"/>
    <col min="11282" max="11282" width="16.875" style="33" customWidth="1"/>
    <col min="11283" max="11529" width="9" style="33"/>
    <col min="11530" max="11530" width="23.125" style="33" customWidth="1"/>
    <col min="11531" max="11531" width="14.625" style="33" customWidth="1"/>
    <col min="11532" max="11532" width="13.625" style="33" customWidth="1"/>
    <col min="11533" max="11533" width="16.875" style="33" customWidth="1"/>
    <col min="11534" max="11536" width="9" style="33"/>
    <col min="11537" max="11537" width="13.625" style="33" customWidth="1"/>
    <col min="11538" max="11538" width="16.875" style="33" customWidth="1"/>
    <col min="11539" max="11785" width="9" style="33"/>
    <col min="11786" max="11786" width="23.125" style="33" customWidth="1"/>
    <col min="11787" max="11787" width="14.625" style="33" customWidth="1"/>
    <col min="11788" max="11788" width="13.625" style="33" customWidth="1"/>
    <col min="11789" max="11789" width="16.875" style="33" customWidth="1"/>
    <col min="11790" max="11792" width="9" style="33"/>
    <col min="11793" max="11793" width="13.625" style="33" customWidth="1"/>
    <col min="11794" max="11794" width="16.875" style="33" customWidth="1"/>
    <col min="11795" max="12041" width="9" style="33"/>
    <col min="12042" max="12042" width="23.125" style="33" customWidth="1"/>
    <col min="12043" max="12043" width="14.625" style="33" customWidth="1"/>
    <col min="12044" max="12044" width="13.625" style="33" customWidth="1"/>
    <col min="12045" max="12045" width="16.875" style="33" customWidth="1"/>
    <col min="12046" max="12048" width="9" style="33"/>
    <col min="12049" max="12049" width="13.625" style="33" customWidth="1"/>
    <col min="12050" max="12050" width="16.875" style="33" customWidth="1"/>
    <col min="12051" max="12297" width="9" style="33"/>
    <col min="12298" max="12298" width="23.125" style="33" customWidth="1"/>
    <col min="12299" max="12299" width="14.625" style="33" customWidth="1"/>
    <col min="12300" max="12300" width="13.625" style="33" customWidth="1"/>
    <col min="12301" max="12301" width="16.875" style="33" customWidth="1"/>
    <col min="12302" max="12304" width="9" style="33"/>
    <col min="12305" max="12305" width="13.625" style="33" customWidth="1"/>
    <col min="12306" max="12306" width="16.875" style="33" customWidth="1"/>
    <col min="12307" max="12553" width="9" style="33"/>
    <col min="12554" max="12554" width="23.125" style="33" customWidth="1"/>
    <col min="12555" max="12555" width="14.625" style="33" customWidth="1"/>
    <col min="12556" max="12556" width="13.625" style="33" customWidth="1"/>
    <col min="12557" max="12557" width="16.875" style="33" customWidth="1"/>
    <col min="12558" max="12560" width="9" style="33"/>
    <col min="12561" max="12561" width="13.625" style="33" customWidth="1"/>
    <col min="12562" max="12562" width="16.875" style="33" customWidth="1"/>
    <col min="12563" max="12809" width="9" style="33"/>
    <col min="12810" max="12810" width="23.125" style="33" customWidth="1"/>
    <col min="12811" max="12811" width="14.625" style="33" customWidth="1"/>
    <col min="12812" max="12812" width="13.625" style="33" customWidth="1"/>
    <col min="12813" max="12813" width="16.875" style="33" customWidth="1"/>
    <col min="12814" max="12816" width="9" style="33"/>
    <col min="12817" max="12817" width="13.625" style="33" customWidth="1"/>
    <col min="12818" max="12818" width="16.875" style="33" customWidth="1"/>
    <col min="12819" max="13065" width="9" style="33"/>
    <col min="13066" max="13066" width="23.125" style="33" customWidth="1"/>
    <col min="13067" max="13067" width="14.625" style="33" customWidth="1"/>
    <col min="13068" max="13068" width="13.625" style="33" customWidth="1"/>
    <col min="13069" max="13069" width="16.875" style="33" customWidth="1"/>
    <col min="13070" max="13072" width="9" style="33"/>
    <col min="13073" max="13073" width="13.625" style="33" customWidth="1"/>
    <col min="13074" max="13074" width="16.875" style="33" customWidth="1"/>
    <col min="13075" max="13321" width="9" style="33"/>
    <col min="13322" max="13322" width="23.125" style="33" customWidth="1"/>
    <col min="13323" max="13323" width="14.625" style="33" customWidth="1"/>
    <col min="13324" max="13324" width="13.625" style="33" customWidth="1"/>
    <col min="13325" max="13325" width="16.875" style="33" customWidth="1"/>
    <col min="13326" max="13328" width="9" style="33"/>
    <col min="13329" max="13329" width="13.625" style="33" customWidth="1"/>
    <col min="13330" max="13330" width="16.875" style="33" customWidth="1"/>
    <col min="13331" max="13577" width="9" style="33"/>
    <col min="13578" max="13578" width="23.125" style="33" customWidth="1"/>
    <col min="13579" max="13579" width="14.625" style="33" customWidth="1"/>
    <col min="13580" max="13580" width="13.625" style="33" customWidth="1"/>
    <col min="13581" max="13581" width="16.875" style="33" customWidth="1"/>
    <col min="13582" max="13584" width="9" style="33"/>
    <col min="13585" max="13585" width="13.625" style="33" customWidth="1"/>
    <col min="13586" max="13586" width="16.875" style="33" customWidth="1"/>
    <col min="13587" max="13833" width="9" style="33"/>
    <col min="13834" max="13834" width="23.125" style="33" customWidth="1"/>
    <col min="13835" max="13835" width="14.625" style="33" customWidth="1"/>
    <col min="13836" max="13836" width="13.625" style="33" customWidth="1"/>
    <col min="13837" max="13837" width="16.875" style="33" customWidth="1"/>
    <col min="13838" max="13840" width="9" style="33"/>
    <col min="13841" max="13841" width="13.625" style="33" customWidth="1"/>
    <col min="13842" max="13842" width="16.875" style="33" customWidth="1"/>
    <col min="13843" max="14089" width="9" style="33"/>
    <col min="14090" max="14090" width="23.125" style="33" customWidth="1"/>
    <col min="14091" max="14091" width="14.625" style="33" customWidth="1"/>
    <col min="14092" max="14092" width="13.625" style="33" customWidth="1"/>
    <col min="14093" max="14093" width="16.875" style="33" customWidth="1"/>
    <col min="14094" max="14096" width="9" style="33"/>
    <col min="14097" max="14097" width="13.625" style="33" customWidth="1"/>
    <col min="14098" max="14098" width="16.875" style="33" customWidth="1"/>
    <col min="14099" max="14345" width="9" style="33"/>
    <col min="14346" max="14346" width="23.125" style="33" customWidth="1"/>
    <col min="14347" max="14347" width="14.625" style="33" customWidth="1"/>
    <col min="14348" max="14348" width="13.625" style="33" customWidth="1"/>
    <col min="14349" max="14349" width="16.875" style="33" customWidth="1"/>
    <col min="14350" max="14352" width="9" style="33"/>
    <col min="14353" max="14353" width="13.625" style="33" customWidth="1"/>
    <col min="14354" max="14354" width="16.875" style="33" customWidth="1"/>
    <col min="14355" max="14601" width="9" style="33"/>
    <col min="14602" max="14602" width="23.125" style="33" customWidth="1"/>
    <col min="14603" max="14603" width="14.625" style="33" customWidth="1"/>
    <col min="14604" max="14604" width="13.625" style="33" customWidth="1"/>
    <col min="14605" max="14605" width="16.875" style="33" customWidth="1"/>
    <col min="14606" max="14608" width="9" style="33"/>
    <col min="14609" max="14609" width="13.625" style="33" customWidth="1"/>
    <col min="14610" max="14610" width="16.875" style="33" customWidth="1"/>
    <col min="14611" max="14857" width="9" style="33"/>
    <col min="14858" max="14858" width="23.125" style="33" customWidth="1"/>
    <col min="14859" max="14859" width="14.625" style="33" customWidth="1"/>
    <col min="14860" max="14860" width="13.625" style="33" customWidth="1"/>
    <col min="14861" max="14861" width="16.875" style="33" customWidth="1"/>
    <col min="14862" max="14864" width="9" style="33"/>
    <col min="14865" max="14865" width="13.625" style="33" customWidth="1"/>
    <col min="14866" max="14866" width="16.875" style="33" customWidth="1"/>
    <col min="14867" max="15113" width="9" style="33"/>
    <col min="15114" max="15114" width="23.125" style="33" customWidth="1"/>
    <col min="15115" max="15115" width="14.625" style="33" customWidth="1"/>
    <col min="15116" max="15116" width="13.625" style="33" customWidth="1"/>
    <col min="15117" max="15117" width="16.875" style="33" customWidth="1"/>
    <col min="15118" max="15120" width="9" style="33"/>
    <col min="15121" max="15121" width="13.625" style="33" customWidth="1"/>
    <col min="15122" max="15122" width="16.875" style="33" customWidth="1"/>
    <col min="15123" max="15369" width="9" style="33"/>
    <col min="15370" max="15370" width="23.125" style="33" customWidth="1"/>
    <col min="15371" max="15371" width="14.625" style="33" customWidth="1"/>
    <col min="15372" max="15372" width="13.625" style="33" customWidth="1"/>
    <col min="15373" max="15373" width="16.875" style="33" customWidth="1"/>
    <col min="15374" max="15376" width="9" style="33"/>
    <col min="15377" max="15377" width="13.625" style="33" customWidth="1"/>
    <col min="15378" max="15378" width="16.875" style="33" customWidth="1"/>
    <col min="15379" max="15625" width="9" style="33"/>
    <col min="15626" max="15626" width="23.125" style="33" customWidth="1"/>
    <col min="15627" max="15627" width="14.625" style="33" customWidth="1"/>
    <col min="15628" max="15628" width="13.625" style="33" customWidth="1"/>
    <col min="15629" max="15629" width="16.875" style="33" customWidth="1"/>
    <col min="15630" max="15632" width="9" style="33"/>
    <col min="15633" max="15633" width="13.625" style="33" customWidth="1"/>
    <col min="15634" max="15634" width="16.875" style="33" customWidth="1"/>
    <col min="15635" max="15881" width="9" style="33"/>
    <col min="15882" max="15882" width="23.125" style="33" customWidth="1"/>
    <col min="15883" max="15883" width="14.625" style="33" customWidth="1"/>
    <col min="15884" max="15884" width="13.625" style="33" customWidth="1"/>
    <col min="15885" max="15885" width="16.875" style="33" customWidth="1"/>
    <col min="15886" max="15888" width="9" style="33"/>
    <col min="15889" max="15889" width="13.625" style="33" customWidth="1"/>
    <col min="15890" max="15890" width="16.875" style="33" customWidth="1"/>
    <col min="15891" max="16137" width="9" style="33"/>
    <col min="16138" max="16138" width="23.125" style="33" customWidth="1"/>
    <col min="16139" max="16139" width="14.625" style="33" customWidth="1"/>
    <col min="16140" max="16140" width="13.625" style="33" customWidth="1"/>
    <col min="16141" max="16141" width="16.875" style="33" customWidth="1"/>
    <col min="16142" max="16144" width="9" style="33"/>
    <col min="16145" max="16145" width="13.625" style="33" customWidth="1"/>
    <col min="16146" max="16146" width="16.875" style="33" customWidth="1"/>
    <col min="16147" max="16384" width="9" style="33"/>
  </cols>
  <sheetData>
    <row r="1" spans="1:3">
      <c r="A1" s="15" t="s">
        <v>20</v>
      </c>
      <c r="B1" s="17" t="s">
        <v>117</v>
      </c>
    </row>
    <row r="2" spans="1:3">
      <c r="A2" s="15" t="s">
        <v>124</v>
      </c>
    </row>
    <row r="3" spans="1:3">
      <c r="A3" s="16" t="s">
        <v>21</v>
      </c>
    </row>
    <row r="4" spans="1:3">
      <c r="A4" s="16" t="s">
        <v>125</v>
      </c>
    </row>
    <row r="5" spans="1:3">
      <c r="A5" s="15" t="s">
        <v>22</v>
      </c>
      <c r="B5" s="17" t="s">
        <v>53</v>
      </c>
    </row>
    <row r="6" spans="1:3">
      <c r="A6" s="15" t="s">
        <v>126</v>
      </c>
    </row>
    <row r="12" spans="1:3">
      <c r="A12" s="34"/>
      <c r="B12" s="38" t="s">
        <v>115</v>
      </c>
      <c r="C12" s="38" t="s">
        <v>110</v>
      </c>
    </row>
    <row r="13" spans="1:3">
      <c r="A13" s="39" t="s">
        <v>0</v>
      </c>
      <c r="B13" s="40">
        <v>140.35</v>
      </c>
      <c r="C13" s="40">
        <v>348.14</v>
      </c>
    </row>
    <row r="14" spans="1:3">
      <c r="A14" s="35" t="s">
        <v>43</v>
      </c>
      <c r="B14" s="36">
        <v>118.49</v>
      </c>
      <c r="C14" s="36">
        <v>273.20999999999998</v>
      </c>
    </row>
    <row r="15" spans="1:3">
      <c r="A15" s="35" t="s">
        <v>33</v>
      </c>
      <c r="B15" s="36">
        <v>107.78</v>
      </c>
      <c r="C15" s="36">
        <v>336.39</v>
      </c>
    </row>
    <row r="16" spans="1:3">
      <c r="A16" s="35" t="s">
        <v>36</v>
      </c>
      <c r="B16" s="36">
        <v>105.18</v>
      </c>
      <c r="C16" s="36">
        <v>299.33</v>
      </c>
    </row>
    <row r="17" spans="1:3">
      <c r="A17" s="35" t="s">
        <v>3</v>
      </c>
      <c r="B17" s="36">
        <v>103.74</v>
      </c>
      <c r="C17" s="36">
        <v>324.05</v>
      </c>
    </row>
    <row r="18" spans="1:3">
      <c r="A18" s="35" t="s">
        <v>25</v>
      </c>
      <c r="B18" s="36">
        <v>103.24</v>
      </c>
      <c r="C18" s="36">
        <v>242.41</v>
      </c>
    </row>
    <row r="19" spans="1:3">
      <c r="A19" s="35" t="s">
        <v>37</v>
      </c>
      <c r="B19" s="36">
        <v>101.89</v>
      </c>
      <c r="C19" s="36">
        <v>276.22000000000003</v>
      </c>
    </row>
    <row r="20" spans="1:3">
      <c r="A20" s="35" t="s">
        <v>2</v>
      </c>
      <c r="B20" s="36">
        <v>100.65</v>
      </c>
      <c r="C20" s="36">
        <v>292.31</v>
      </c>
    </row>
    <row r="21" spans="1:3">
      <c r="A21" s="39" t="s">
        <v>18</v>
      </c>
      <c r="B21" s="40">
        <v>95.776666666666657</v>
      </c>
      <c r="C21" s="40">
        <v>300.30333333333334</v>
      </c>
    </row>
    <row r="22" spans="1:3">
      <c r="A22" s="35" t="s">
        <v>28</v>
      </c>
      <c r="B22" s="36">
        <v>88.28</v>
      </c>
      <c r="C22" s="36">
        <v>299.41000000000003</v>
      </c>
    </row>
    <row r="23" spans="1:3">
      <c r="A23" s="35" t="s">
        <v>44</v>
      </c>
      <c r="B23" s="36">
        <v>84.28</v>
      </c>
      <c r="C23" s="36">
        <v>299.91000000000003</v>
      </c>
    </row>
    <row r="24" spans="1:3">
      <c r="A24" s="35" t="s">
        <v>1</v>
      </c>
      <c r="B24" s="36">
        <v>82.94</v>
      </c>
      <c r="C24" s="36">
        <v>284.55</v>
      </c>
    </row>
    <row r="25" spans="1:3">
      <c r="A25" s="35" t="s">
        <v>32</v>
      </c>
      <c r="B25" s="37">
        <v>80.5</v>
      </c>
      <c r="C25" s="36">
        <v>245.41</v>
      </c>
    </row>
    <row r="26" spans="1:3">
      <c r="A26" s="35" t="s">
        <v>42</v>
      </c>
      <c r="B26" s="36">
        <v>79.27</v>
      </c>
      <c r="C26" s="36">
        <v>242.14</v>
      </c>
    </row>
    <row r="27" spans="1:3">
      <c r="A27" s="39" t="s">
        <v>17</v>
      </c>
      <c r="B27" s="40">
        <v>79.17</v>
      </c>
      <c r="C27" s="41">
        <v>261.5</v>
      </c>
    </row>
    <row r="28" spans="1:3">
      <c r="A28" s="35" t="s">
        <v>26</v>
      </c>
      <c r="B28" s="36">
        <v>76.11</v>
      </c>
      <c r="C28" s="36">
        <v>300.61</v>
      </c>
    </row>
    <row r="29" spans="1:3">
      <c r="A29" s="35" t="s">
        <v>30</v>
      </c>
      <c r="B29" s="36">
        <v>75.739999999999995</v>
      </c>
      <c r="C29" s="36">
        <v>249.32</v>
      </c>
    </row>
    <row r="30" spans="1:3">
      <c r="A30" s="35" t="s">
        <v>40</v>
      </c>
      <c r="B30" s="36">
        <v>75.28</v>
      </c>
      <c r="C30" s="37">
        <v>282.2</v>
      </c>
    </row>
    <row r="31" spans="1:3">
      <c r="A31" s="35" t="s">
        <v>27</v>
      </c>
      <c r="B31" s="36">
        <v>73.12</v>
      </c>
      <c r="C31" s="36">
        <v>253.23</v>
      </c>
    </row>
    <row r="32" spans="1:3">
      <c r="A32" s="35" t="s">
        <v>41</v>
      </c>
      <c r="B32" s="36">
        <v>72.260000000000005</v>
      </c>
      <c r="C32" s="36">
        <v>249.28</v>
      </c>
    </row>
    <row r="33" spans="1:3">
      <c r="A33" s="35" t="s">
        <v>24</v>
      </c>
      <c r="B33" s="36">
        <v>72.22</v>
      </c>
      <c r="C33" s="36">
        <v>252.61</v>
      </c>
    </row>
    <row r="34" spans="1:3">
      <c r="A34" s="35" t="s">
        <v>31</v>
      </c>
      <c r="B34" s="36">
        <v>71.459999999999994</v>
      </c>
      <c r="C34" s="37">
        <v>232.7</v>
      </c>
    </row>
    <row r="35" spans="1:3">
      <c r="A35" s="35" t="s">
        <v>29</v>
      </c>
      <c r="B35" s="36">
        <v>69.52</v>
      </c>
      <c r="C35" s="36">
        <v>288.29000000000002</v>
      </c>
    </row>
    <row r="36" spans="1:3">
      <c r="A36" s="35" t="s">
        <v>47</v>
      </c>
      <c r="B36" s="36">
        <v>68.73</v>
      </c>
      <c r="C36" s="36">
        <v>278.43</v>
      </c>
    </row>
    <row r="37" spans="1:3">
      <c r="A37" s="35" t="s">
        <v>34</v>
      </c>
      <c r="B37" s="36">
        <v>65.34</v>
      </c>
      <c r="C37" s="36">
        <v>246.55</v>
      </c>
    </row>
    <row r="38" spans="1:3">
      <c r="A38" s="35" t="s">
        <v>39</v>
      </c>
      <c r="B38" s="36">
        <v>64.75</v>
      </c>
      <c r="C38" s="36">
        <v>233.53</v>
      </c>
    </row>
    <row r="39" spans="1:3">
      <c r="A39" s="35" t="s">
        <v>38</v>
      </c>
      <c r="B39" s="37">
        <v>62.6</v>
      </c>
      <c r="C39" s="36">
        <v>260.70999999999998</v>
      </c>
    </row>
    <row r="40" spans="1:3">
      <c r="A40" s="35" t="s">
        <v>46</v>
      </c>
      <c r="B40" s="37">
        <v>54.2</v>
      </c>
      <c r="C40" s="36">
        <v>234.75</v>
      </c>
    </row>
    <row r="41" spans="1:3">
      <c r="A41" s="35" t="s">
        <v>35</v>
      </c>
      <c r="B41" s="36">
        <v>53.08</v>
      </c>
      <c r="C41" s="36">
        <v>200.39</v>
      </c>
    </row>
    <row r="42" spans="1:3">
      <c r="A42" s="35" t="s">
        <v>45</v>
      </c>
      <c r="B42" s="36">
        <v>53.04</v>
      </c>
      <c r="C42" s="36">
        <v>218.57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D42"/>
  <sheetViews>
    <sheetView workbookViewId="0">
      <selection sqref="A1:A6"/>
    </sheetView>
  </sheetViews>
  <sheetFormatPr defaultRowHeight="15"/>
  <cols>
    <col min="1" max="1" width="14.75" style="26" bestFit="1" customWidth="1"/>
    <col min="2" max="2" width="10.125" style="26" customWidth="1"/>
    <col min="3" max="3" width="9" style="26"/>
    <col min="4" max="4" width="10.375" style="26" customWidth="1"/>
    <col min="5" max="8" width="9" style="26"/>
    <col min="9" max="9" width="11.375" style="26" bestFit="1" customWidth="1"/>
    <col min="10" max="10" width="14.625" style="26" customWidth="1"/>
    <col min="11" max="16384" width="9" style="26"/>
  </cols>
  <sheetData>
    <row r="1" spans="1:4">
      <c r="A1" s="15" t="s">
        <v>20</v>
      </c>
      <c r="B1" s="17" t="s">
        <v>61</v>
      </c>
    </row>
    <row r="2" spans="1:4">
      <c r="A2" s="15" t="s">
        <v>124</v>
      </c>
    </row>
    <row r="3" spans="1:4">
      <c r="A3" s="16" t="s">
        <v>21</v>
      </c>
      <c r="B3" s="17" t="s">
        <v>60</v>
      </c>
    </row>
    <row r="4" spans="1:4">
      <c r="A4" s="16" t="s">
        <v>125</v>
      </c>
    </row>
    <row r="5" spans="1:4">
      <c r="A5" s="15" t="s">
        <v>22</v>
      </c>
      <c r="B5" s="17" t="s">
        <v>53</v>
      </c>
    </row>
    <row r="6" spans="1:4">
      <c r="A6" s="15" t="s">
        <v>126</v>
      </c>
    </row>
    <row r="7" spans="1:4">
      <c r="A7" s="17"/>
      <c r="B7" s="17"/>
    </row>
    <row r="12" spans="1:4">
      <c r="A12" s="45"/>
      <c r="B12" s="45" t="s">
        <v>57</v>
      </c>
      <c r="C12" s="45" t="s">
        <v>58</v>
      </c>
      <c r="D12" s="45" t="s">
        <v>59</v>
      </c>
    </row>
    <row r="13" spans="1:4">
      <c r="A13" s="42" t="s">
        <v>39</v>
      </c>
      <c r="B13" s="43">
        <v>34.4</v>
      </c>
      <c r="C13" s="43">
        <v>25.2</v>
      </c>
      <c r="D13" s="43">
        <v>59.599999999999994</v>
      </c>
    </row>
    <row r="14" spans="1:4">
      <c r="A14" s="42" t="s">
        <v>33</v>
      </c>
      <c r="B14" s="43">
        <v>37.799999999999997</v>
      </c>
      <c r="C14" s="43">
        <v>18</v>
      </c>
      <c r="D14" s="43">
        <v>55.8</v>
      </c>
    </row>
    <row r="15" spans="1:4">
      <c r="A15" s="42" t="s">
        <v>30</v>
      </c>
      <c r="B15" s="43">
        <v>38.6</v>
      </c>
      <c r="C15" s="43">
        <v>16.899999999999999</v>
      </c>
      <c r="D15" s="43">
        <v>55.5</v>
      </c>
    </row>
    <row r="16" spans="1:4">
      <c r="A16" s="42" t="s">
        <v>1</v>
      </c>
      <c r="B16" s="43">
        <v>36.700000000000003</v>
      </c>
      <c r="C16" s="43">
        <v>18.7</v>
      </c>
      <c r="D16" s="43">
        <v>55.400000000000006</v>
      </c>
    </row>
    <row r="17" spans="1:4">
      <c r="A17" s="42" t="s">
        <v>36</v>
      </c>
      <c r="B17" s="43">
        <v>34.4</v>
      </c>
      <c r="C17" s="43">
        <v>20.8</v>
      </c>
      <c r="D17" s="43">
        <v>55.2</v>
      </c>
    </row>
    <row r="18" spans="1:4">
      <c r="A18" s="42" t="s">
        <v>44</v>
      </c>
      <c r="B18" s="43">
        <v>36.5</v>
      </c>
      <c r="C18" s="43">
        <v>18.600000000000001</v>
      </c>
      <c r="D18" s="43">
        <v>55.1</v>
      </c>
    </row>
    <row r="19" spans="1:4">
      <c r="A19" s="42" t="s">
        <v>47</v>
      </c>
      <c r="B19" s="43">
        <v>35.200000000000003</v>
      </c>
      <c r="C19" s="43">
        <v>19.8</v>
      </c>
      <c r="D19" s="43">
        <v>55</v>
      </c>
    </row>
    <row r="20" spans="1:4">
      <c r="A20" s="42" t="s">
        <v>29</v>
      </c>
      <c r="B20" s="43">
        <v>36.200000000000003</v>
      </c>
      <c r="C20" s="43">
        <v>18.2</v>
      </c>
      <c r="D20" s="43">
        <v>54.400000000000006</v>
      </c>
    </row>
    <row r="21" spans="1:4">
      <c r="A21" s="44" t="s">
        <v>18</v>
      </c>
      <c r="B21" s="46">
        <v>36.800000000000004</v>
      </c>
      <c r="C21" s="46">
        <v>17.099999999999998</v>
      </c>
      <c r="D21" s="46">
        <v>53.900000000000006</v>
      </c>
    </row>
    <row r="22" spans="1:4">
      <c r="A22" s="44" t="s">
        <v>0</v>
      </c>
      <c r="B22" s="46">
        <v>33.299999999999997</v>
      </c>
      <c r="C22" s="46">
        <v>20.6</v>
      </c>
      <c r="D22" s="46">
        <v>53.9</v>
      </c>
    </row>
    <row r="23" spans="1:4">
      <c r="A23" s="42" t="s">
        <v>43</v>
      </c>
      <c r="B23" s="43">
        <v>44.8</v>
      </c>
      <c r="C23" s="43">
        <v>9.1</v>
      </c>
      <c r="D23" s="43">
        <v>53.9</v>
      </c>
    </row>
    <row r="24" spans="1:4">
      <c r="A24" s="42" t="s">
        <v>45</v>
      </c>
      <c r="B24" s="43">
        <v>35.700000000000003</v>
      </c>
      <c r="C24" s="43">
        <v>17.8</v>
      </c>
      <c r="D24" s="43">
        <v>53.5</v>
      </c>
    </row>
    <row r="25" spans="1:4">
      <c r="A25" s="42" t="s">
        <v>37</v>
      </c>
      <c r="B25" s="43">
        <v>36.700000000000003</v>
      </c>
      <c r="C25" s="43">
        <v>16.600000000000001</v>
      </c>
      <c r="D25" s="43">
        <v>53.300000000000004</v>
      </c>
    </row>
    <row r="26" spans="1:4">
      <c r="A26" s="42" t="s">
        <v>2</v>
      </c>
      <c r="B26" s="43">
        <v>36.6</v>
      </c>
      <c r="C26" s="43">
        <v>16.7</v>
      </c>
      <c r="D26" s="43">
        <v>53.3</v>
      </c>
    </row>
    <row r="27" spans="1:4">
      <c r="A27" s="42" t="s">
        <v>3</v>
      </c>
      <c r="B27" s="43">
        <v>37.1</v>
      </c>
      <c r="C27" s="43">
        <v>15.9</v>
      </c>
      <c r="D27" s="43">
        <v>53</v>
      </c>
    </row>
    <row r="28" spans="1:4">
      <c r="A28" s="42" t="s">
        <v>25</v>
      </c>
      <c r="B28" s="43">
        <v>38.4</v>
      </c>
      <c r="C28" s="43">
        <v>14.4</v>
      </c>
      <c r="D28" s="43">
        <v>52.8</v>
      </c>
    </row>
    <row r="29" spans="1:4">
      <c r="A29" s="42" t="s">
        <v>28</v>
      </c>
      <c r="B29" s="43">
        <v>32.6</v>
      </c>
      <c r="C29" s="43">
        <v>19.7</v>
      </c>
      <c r="D29" s="43">
        <v>52.3</v>
      </c>
    </row>
    <row r="30" spans="1:4">
      <c r="A30" s="42" t="s">
        <v>42</v>
      </c>
      <c r="B30" s="43">
        <v>36.1</v>
      </c>
      <c r="C30" s="43">
        <v>16.100000000000001</v>
      </c>
      <c r="D30" s="43">
        <v>52.2</v>
      </c>
    </row>
    <row r="31" spans="1:4">
      <c r="A31" s="42" t="s">
        <v>31</v>
      </c>
      <c r="B31" s="43">
        <v>34.799999999999997</v>
      </c>
      <c r="C31" s="43">
        <v>16.2</v>
      </c>
      <c r="D31" s="43">
        <v>51</v>
      </c>
    </row>
    <row r="32" spans="1:4">
      <c r="A32" s="42" t="s">
        <v>27</v>
      </c>
      <c r="B32" s="43">
        <v>34.299999999999997</v>
      </c>
      <c r="C32" s="43">
        <v>16.399999999999999</v>
      </c>
      <c r="D32" s="43">
        <v>50.699999999999996</v>
      </c>
    </row>
    <row r="33" spans="1:4">
      <c r="A33" s="44" t="s">
        <v>17</v>
      </c>
      <c r="B33" s="46">
        <v>34.799999999999997</v>
      </c>
      <c r="C33" s="46">
        <v>15.4</v>
      </c>
      <c r="D33" s="46">
        <v>50.199999999999996</v>
      </c>
    </row>
    <row r="34" spans="1:4">
      <c r="A34" s="42" t="s">
        <v>24</v>
      </c>
      <c r="B34" s="43">
        <v>34.200000000000003</v>
      </c>
      <c r="C34" s="43">
        <v>13.7</v>
      </c>
      <c r="D34" s="43">
        <v>47.900000000000006</v>
      </c>
    </row>
    <row r="35" spans="1:4">
      <c r="A35" s="42" t="s">
        <v>46</v>
      </c>
      <c r="B35" s="43">
        <v>34.4</v>
      </c>
      <c r="C35" s="43">
        <v>13.4</v>
      </c>
      <c r="D35" s="43">
        <v>47.8</v>
      </c>
    </row>
    <row r="36" spans="1:4">
      <c r="A36" s="42" t="s">
        <v>40</v>
      </c>
      <c r="B36" s="43">
        <v>34.799999999999997</v>
      </c>
      <c r="C36" s="43">
        <v>12.9</v>
      </c>
      <c r="D36" s="43">
        <v>47.699999999999996</v>
      </c>
    </row>
    <row r="37" spans="1:4">
      <c r="A37" s="42" t="s">
        <v>41</v>
      </c>
      <c r="B37" s="43">
        <v>32.6</v>
      </c>
      <c r="C37" s="43">
        <v>14.3</v>
      </c>
      <c r="D37" s="43">
        <v>46.900000000000006</v>
      </c>
    </row>
    <row r="38" spans="1:4">
      <c r="A38" s="42" t="s">
        <v>35</v>
      </c>
      <c r="B38" s="43">
        <v>32.6</v>
      </c>
      <c r="C38" s="43">
        <v>13.9</v>
      </c>
      <c r="D38" s="43">
        <v>46.5</v>
      </c>
    </row>
    <row r="39" spans="1:4">
      <c r="A39" s="42" t="s">
        <v>38</v>
      </c>
      <c r="B39" s="43">
        <v>31.3</v>
      </c>
      <c r="C39" s="43">
        <v>15.1</v>
      </c>
      <c r="D39" s="43">
        <v>46.4</v>
      </c>
    </row>
    <row r="40" spans="1:4">
      <c r="A40" s="42" t="s">
        <v>26</v>
      </c>
      <c r="B40" s="43">
        <v>31.6</v>
      </c>
      <c r="C40" s="43">
        <v>14.4</v>
      </c>
      <c r="D40" s="43">
        <v>46</v>
      </c>
    </row>
    <row r="41" spans="1:4">
      <c r="A41" s="42" t="s">
        <v>32</v>
      </c>
      <c r="B41" s="43">
        <v>30.8</v>
      </c>
      <c r="C41" s="43">
        <v>14.7</v>
      </c>
      <c r="D41" s="43">
        <v>45.5</v>
      </c>
    </row>
    <row r="42" spans="1:4">
      <c r="A42" s="42" t="s">
        <v>34</v>
      </c>
      <c r="B42" s="43">
        <v>33.299999999999997</v>
      </c>
      <c r="C42" s="43">
        <v>10.5</v>
      </c>
      <c r="D42" s="43">
        <v>43.8</v>
      </c>
    </row>
  </sheetData>
  <sortState ref="N23:P52">
    <sortCondition ref="N23:N5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C40"/>
  <sheetViews>
    <sheetView zoomScaleNormal="100" workbookViewId="0">
      <selection sqref="A1:A6"/>
    </sheetView>
  </sheetViews>
  <sheetFormatPr defaultRowHeight="15"/>
  <cols>
    <col min="1" max="1" width="14.75" style="33" bestFit="1" customWidth="1"/>
    <col min="2" max="2" width="13.75" style="33" customWidth="1"/>
    <col min="3" max="3" width="19.75" style="33" bestFit="1" customWidth="1"/>
    <col min="4" max="16384" width="9" style="33"/>
  </cols>
  <sheetData>
    <row r="1" spans="1:3">
      <c r="A1" s="15" t="s">
        <v>20</v>
      </c>
      <c r="B1" s="17" t="s">
        <v>116</v>
      </c>
    </row>
    <row r="2" spans="1:3">
      <c r="A2" s="15" t="s">
        <v>124</v>
      </c>
    </row>
    <row r="3" spans="1:3">
      <c r="A3" s="16" t="s">
        <v>21</v>
      </c>
    </row>
    <row r="4" spans="1:3">
      <c r="A4" s="16" t="s">
        <v>125</v>
      </c>
    </row>
    <row r="5" spans="1:3">
      <c r="A5" s="15" t="s">
        <v>22</v>
      </c>
      <c r="B5" s="17" t="s">
        <v>53</v>
      </c>
    </row>
    <row r="6" spans="1:3">
      <c r="A6" s="15" t="s">
        <v>126</v>
      </c>
    </row>
    <row r="12" spans="1:3">
      <c r="A12" s="47"/>
      <c r="B12" s="48" t="s">
        <v>113</v>
      </c>
      <c r="C12" s="48" t="s">
        <v>114</v>
      </c>
    </row>
    <row r="13" spans="1:3">
      <c r="A13" s="48" t="s">
        <v>0</v>
      </c>
      <c r="B13" s="41">
        <v>10.3</v>
      </c>
      <c r="C13" s="41">
        <v>19.2</v>
      </c>
    </row>
    <row r="14" spans="1:3">
      <c r="A14" s="47" t="s">
        <v>42</v>
      </c>
      <c r="B14" s="37">
        <v>10.1</v>
      </c>
      <c r="C14" s="37">
        <v>12.8</v>
      </c>
    </row>
    <row r="15" spans="1:3">
      <c r="A15" s="47" t="s">
        <v>46</v>
      </c>
      <c r="B15" s="37">
        <v>9.1999999999999993</v>
      </c>
      <c r="C15" s="37">
        <v>11.5</v>
      </c>
    </row>
    <row r="16" spans="1:3">
      <c r="A16" s="47" t="s">
        <v>27</v>
      </c>
      <c r="B16" s="37">
        <v>8.5</v>
      </c>
      <c r="C16" s="37">
        <v>11.9</v>
      </c>
    </row>
    <row r="17" spans="1:3">
      <c r="A17" s="47" t="s">
        <v>38</v>
      </c>
      <c r="B17" s="37">
        <v>8.3000000000000007</v>
      </c>
      <c r="C17" s="37">
        <v>9.6999999999999993</v>
      </c>
    </row>
    <row r="18" spans="1:3">
      <c r="A18" s="47" t="s">
        <v>47</v>
      </c>
      <c r="B18" s="37">
        <v>8.1999999999999993</v>
      </c>
      <c r="C18" s="37">
        <v>12.8</v>
      </c>
    </row>
    <row r="19" spans="1:3">
      <c r="A19" s="47" t="s">
        <v>25</v>
      </c>
      <c r="B19" s="37">
        <v>7.9</v>
      </c>
      <c r="C19" s="37">
        <v>12.9</v>
      </c>
    </row>
    <row r="20" spans="1:3">
      <c r="A20" s="47" t="s">
        <v>32</v>
      </c>
      <c r="B20" s="37">
        <v>7</v>
      </c>
      <c r="C20" s="37">
        <v>11</v>
      </c>
    </row>
    <row r="21" spans="1:3">
      <c r="A21" s="47" t="s">
        <v>28</v>
      </c>
      <c r="B21" s="37">
        <v>6.9</v>
      </c>
      <c r="C21" s="37">
        <v>12.2</v>
      </c>
    </row>
    <row r="22" spans="1:3">
      <c r="A22" s="48" t="s">
        <v>17</v>
      </c>
      <c r="B22" s="41">
        <v>6.7</v>
      </c>
      <c r="C22" s="41">
        <v>9.6</v>
      </c>
    </row>
    <row r="23" spans="1:3">
      <c r="A23" s="47" t="s">
        <v>31</v>
      </c>
      <c r="B23" s="37">
        <v>6.7</v>
      </c>
      <c r="C23" s="37">
        <v>9.1</v>
      </c>
    </row>
    <row r="24" spans="1:3">
      <c r="A24" s="47" t="s">
        <v>26</v>
      </c>
      <c r="B24" s="37">
        <v>6.3</v>
      </c>
      <c r="C24" s="37">
        <v>10</v>
      </c>
    </row>
    <row r="25" spans="1:3">
      <c r="A25" s="47" t="s">
        <v>29</v>
      </c>
      <c r="B25" s="37">
        <v>5.8</v>
      </c>
      <c r="C25" s="37">
        <v>8.4</v>
      </c>
    </row>
    <row r="26" spans="1:3">
      <c r="A26" s="47" t="s">
        <v>39</v>
      </c>
      <c r="B26" s="37">
        <v>5.7</v>
      </c>
      <c r="C26" s="37">
        <v>7</v>
      </c>
    </row>
    <row r="27" spans="1:3">
      <c r="A27" s="47" t="s">
        <v>44</v>
      </c>
      <c r="B27" s="37">
        <v>5.5</v>
      </c>
      <c r="C27" s="37">
        <v>6.2</v>
      </c>
    </row>
    <row r="28" spans="1:3">
      <c r="A28" s="47" t="s">
        <v>2</v>
      </c>
      <c r="B28" s="37">
        <v>5.3</v>
      </c>
      <c r="C28" s="37">
        <v>8.1</v>
      </c>
    </row>
    <row r="29" spans="1:3">
      <c r="A29" s="47" t="s">
        <v>41</v>
      </c>
      <c r="B29" s="37">
        <v>5</v>
      </c>
      <c r="C29" s="37">
        <v>8.8000000000000007</v>
      </c>
    </row>
    <row r="30" spans="1:3">
      <c r="A30" s="47" t="s">
        <v>45</v>
      </c>
      <c r="B30" s="37">
        <v>4.8</v>
      </c>
      <c r="C30" s="37">
        <v>5.2</v>
      </c>
    </row>
    <row r="31" spans="1:3">
      <c r="A31" s="47" t="s">
        <v>36</v>
      </c>
      <c r="B31" s="37">
        <v>4.7</v>
      </c>
      <c r="C31" s="37">
        <v>6.4</v>
      </c>
    </row>
    <row r="32" spans="1:3">
      <c r="A32" s="47" t="s">
        <v>35</v>
      </c>
      <c r="B32" s="37">
        <v>4.5999999999999996</v>
      </c>
      <c r="C32" s="37">
        <v>8.6999999999999993</v>
      </c>
    </row>
    <row r="33" spans="1:3">
      <c r="A33" s="47" t="s">
        <v>43</v>
      </c>
      <c r="B33" s="37">
        <v>4.5999999999999996</v>
      </c>
      <c r="C33" s="37">
        <v>8.6</v>
      </c>
    </row>
    <row r="34" spans="1:3">
      <c r="A34" s="47" t="s">
        <v>30</v>
      </c>
      <c r="B34" s="37">
        <v>4.4000000000000004</v>
      </c>
      <c r="C34" s="37">
        <v>6.5</v>
      </c>
    </row>
    <row r="35" spans="1:3">
      <c r="A35" s="47" t="s">
        <v>34</v>
      </c>
      <c r="B35" s="37">
        <v>4.3</v>
      </c>
      <c r="C35" s="37">
        <v>6.3</v>
      </c>
    </row>
    <row r="36" spans="1:3">
      <c r="A36" s="48" t="s">
        <v>18</v>
      </c>
      <c r="B36" s="41">
        <v>3.9666666666666668</v>
      </c>
      <c r="C36" s="41">
        <v>7.4333333333333336</v>
      </c>
    </row>
    <row r="37" spans="1:3">
      <c r="A37" s="47" t="s">
        <v>37</v>
      </c>
      <c r="B37" s="37">
        <v>3.9</v>
      </c>
      <c r="C37" s="37">
        <v>7.3</v>
      </c>
    </row>
    <row r="38" spans="1:3">
      <c r="A38" s="47" t="s">
        <v>33</v>
      </c>
      <c r="B38" s="37">
        <v>3.8</v>
      </c>
      <c r="C38" s="37">
        <v>7.2</v>
      </c>
    </row>
    <row r="39" spans="1:3">
      <c r="A39" s="47" t="s">
        <v>3</v>
      </c>
      <c r="B39" s="37">
        <v>3.4</v>
      </c>
      <c r="C39" s="37">
        <v>6.8</v>
      </c>
    </row>
    <row r="40" spans="1:3">
      <c r="A40" s="47" t="s">
        <v>1</v>
      </c>
      <c r="B40" s="37">
        <v>3.2</v>
      </c>
      <c r="C40" s="37">
        <v>7.4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J58"/>
  <sheetViews>
    <sheetView workbookViewId="0">
      <selection sqref="A1:A6"/>
    </sheetView>
  </sheetViews>
  <sheetFormatPr defaultRowHeight="15"/>
  <cols>
    <col min="1" max="1" width="12.25" style="26" bestFit="1" customWidth="1"/>
    <col min="2" max="2" width="11.75" style="26" customWidth="1"/>
    <col min="3" max="5" width="10.875" style="26" bestFit="1" customWidth="1"/>
    <col min="6" max="7" width="12.375" style="26" bestFit="1" customWidth="1"/>
    <col min="8" max="24" width="9" style="26"/>
    <col min="25" max="25" width="9.375" style="26" bestFit="1" customWidth="1"/>
    <col min="26" max="16384" width="9" style="26"/>
  </cols>
  <sheetData>
    <row r="1" spans="1:7">
      <c r="A1" s="15" t="s">
        <v>20</v>
      </c>
      <c r="B1" s="26" t="s">
        <v>75</v>
      </c>
    </row>
    <row r="2" spans="1:7">
      <c r="A2" s="15" t="s">
        <v>124</v>
      </c>
    </row>
    <row r="3" spans="1:7">
      <c r="A3" s="16" t="s">
        <v>21</v>
      </c>
      <c r="B3" s="17" t="s">
        <v>94</v>
      </c>
    </row>
    <row r="4" spans="1:7">
      <c r="A4" s="16" t="s">
        <v>125</v>
      </c>
    </row>
    <row r="5" spans="1:7">
      <c r="A5" s="15" t="s">
        <v>22</v>
      </c>
      <c r="B5" s="17" t="s">
        <v>95</v>
      </c>
    </row>
    <row r="6" spans="1:7">
      <c r="A6" s="15" t="s">
        <v>126</v>
      </c>
    </row>
    <row r="12" spans="1:7">
      <c r="A12" s="42"/>
      <c r="B12" s="42" t="s">
        <v>91</v>
      </c>
      <c r="C12" s="42" t="s">
        <v>91</v>
      </c>
      <c r="D12" s="42" t="s">
        <v>92</v>
      </c>
      <c r="E12" s="42" t="s">
        <v>92</v>
      </c>
      <c r="F12" s="42" t="s">
        <v>93</v>
      </c>
      <c r="G12" s="42" t="s">
        <v>93</v>
      </c>
    </row>
    <row r="13" spans="1:7">
      <c r="A13" s="42"/>
      <c r="B13" s="42" t="s">
        <v>77</v>
      </c>
      <c r="C13" s="42" t="s">
        <v>78</v>
      </c>
      <c r="D13" s="42" t="s">
        <v>77</v>
      </c>
      <c r="E13" s="42" t="s">
        <v>78</v>
      </c>
      <c r="F13" s="42" t="s">
        <v>77</v>
      </c>
      <c r="G13" s="42" t="s">
        <v>78</v>
      </c>
    </row>
    <row r="14" spans="1:7">
      <c r="A14" s="49" t="s">
        <v>56</v>
      </c>
      <c r="B14" s="50">
        <v>5.8968260869565219</v>
      </c>
      <c r="C14" s="50">
        <v>1.9265454545454543</v>
      </c>
      <c r="D14" s="42"/>
      <c r="E14" s="42"/>
      <c r="F14" s="42"/>
      <c r="G14" s="42"/>
    </row>
    <row r="15" spans="1:7">
      <c r="A15" s="51" t="s">
        <v>79</v>
      </c>
      <c r="B15" s="50"/>
      <c r="C15" s="50"/>
      <c r="D15" s="50">
        <v>4.8359999999999994</v>
      </c>
      <c r="E15" s="50">
        <v>1.4303333333333332</v>
      </c>
      <c r="F15" s="42"/>
      <c r="G15" s="42"/>
    </row>
    <row r="16" spans="1:7">
      <c r="A16" s="49"/>
      <c r="B16" s="50"/>
      <c r="C16" s="50"/>
      <c r="D16" s="50"/>
      <c r="E16" s="50"/>
      <c r="F16" s="50">
        <v>5.6749999999999998</v>
      </c>
      <c r="G16" s="50">
        <v>2.3540000000000001</v>
      </c>
    </row>
    <row r="17" spans="1:10">
      <c r="A17" s="49"/>
      <c r="B17" s="50"/>
      <c r="C17" s="50"/>
      <c r="D17" s="50"/>
      <c r="E17" s="50"/>
      <c r="F17" s="50"/>
      <c r="G17" s="50"/>
    </row>
    <row r="18" spans="1:10">
      <c r="A18" s="49" t="s">
        <v>56</v>
      </c>
      <c r="B18" s="50">
        <v>5.900391304347826</v>
      </c>
      <c r="C18" s="50">
        <v>1.8651363636363636</v>
      </c>
      <c r="D18" s="50"/>
      <c r="E18" s="50"/>
      <c r="F18" s="50"/>
      <c r="G18" s="50"/>
    </row>
    <row r="19" spans="1:10">
      <c r="A19" s="51" t="s">
        <v>80</v>
      </c>
      <c r="B19" s="50"/>
      <c r="C19" s="50"/>
      <c r="D19" s="50">
        <v>4.7246666666666668</v>
      </c>
      <c r="E19" s="50">
        <v>1.5640000000000001</v>
      </c>
      <c r="F19" s="50"/>
      <c r="G19" s="50"/>
    </row>
    <row r="20" spans="1:10">
      <c r="A20" s="49"/>
      <c r="B20" s="50"/>
      <c r="C20" s="50"/>
      <c r="D20" s="50"/>
      <c r="E20" s="50"/>
      <c r="F20" s="50">
        <v>5.5490000000000004</v>
      </c>
      <c r="G20" s="50">
        <v>2.2909999999999999</v>
      </c>
    </row>
    <row r="21" spans="1:10">
      <c r="A21" s="49"/>
      <c r="B21" s="50"/>
      <c r="C21" s="50"/>
      <c r="D21" s="50"/>
      <c r="E21" s="50"/>
      <c r="F21" s="50"/>
      <c r="G21" s="50"/>
    </row>
    <row r="22" spans="1:10">
      <c r="A22" s="49" t="s">
        <v>56</v>
      </c>
      <c r="B22" s="50">
        <v>5.8483913043478264</v>
      </c>
      <c r="C22" s="50">
        <v>1.8585909090909085</v>
      </c>
      <c r="D22" s="50"/>
      <c r="E22" s="50"/>
      <c r="F22" s="50"/>
      <c r="G22" s="50"/>
    </row>
    <row r="23" spans="1:10">
      <c r="A23" s="51" t="s">
        <v>81</v>
      </c>
      <c r="B23" s="50"/>
      <c r="C23" s="50"/>
      <c r="D23" s="50">
        <v>4.7346666666666666</v>
      </c>
      <c r="E23" s="50">
        <v>1.6289999999999998</v>
      </c>
      <c r="F23" s="50"/>
      <c r="G23" s="50"/>
    </row>
    <row r="24" spans="1:10">
      <c r="A24" s="49"/>
      <c r="B24" s="50"/>
      <c r="C24" s="50"/>
      <c r="D24" s="50"/>
      <c r="E24" s="50"/>
      <c r="F24" s="50">
        <v>4.9989999999999997</v>
      </c>
      <c r="G24" s="50">
        <v>2.2560000000000002</v>
      </c>
      <c r="J24" s="52"/>
    </row>
    <row r="25" spans="1:10">
      <c r="A25" s="49"/>
      <c r="B25" s="50"/>
      <c r="C25" s="50"/>
      <c r="D25" s="50"/>
      <c r="E25" s="50"/>
      <c r="F25" s="50"/>
      <c r="G25" s="50"/>
    </row>
    <row r="26" spans="1:10">
      <c r="A26" s="49" t="s">
        <v>56</v>
      </c>
      <c r="B26" s="50">
        <v>6.1226086956521746</v>
      </c>
      <c r="C26" s="50">
        <v>1.9646521739130436</v>
      </c>
      <c r="D26" s="50"/>
      <c r="E26" s="50"/>
      <c r="F26" s="50"/>
      <c r="G26" s="50"/>
      <c r="J26" s="52"/>
    </row>
    <row r="27" spans="1:10">
      <c r="A27" s="51" t="s">
        <v>82</v>
      </c>
      <c r="B27" s="50"/>
      <c r="C27" s="50"/>
      <c r="D27" s="50">
        <v>5.0169999999999995</v>
      </c>
      <c r="E27" s="50">
        <v>1.5539999999999998</v>
      </c>
      <c r="F27" s="50"/>
      <c r="G27" s="50"/>
    </row>
    <row r="28" spans="1:10">
      <c r="A28" s="49"/>
      <c r="B28" s="50"/>
      <c r="C28" s="50"/>
      <c r="D28" s="50"/>
      <c r="E28" s="50"/>
      <c r="F28" s="50">
        <v>4.9160000000000004</v>
      </c>
      <c r="G28" s="50">
        <v>2.2189999999999999</v>
      </c>
      <c r="J28" s="52"/>
    </row>
    <row r="29" spans="1:10">
      <c r="A29" s="49"/>
      <c r="B29" s="50"/>
      <c r="C29" s="50"/>
      <c r="D29" s="50"/>
      <c r="E29" s="50"/>
      <c r="F29" s="50"/>
      <c r="G29" s="50"/>
    </row>
    <row r="30" spans="1:10">
      <c r="A30" s="49" t="s">
        <v>56</v>
      </c>
      <c r="B30" s="50">
        <v>6.7623478260869545</v>
      </c>
      <c r="C30" s="50">
        <v>2.0364782608695653</v>
      </c>
      <c r="D30" s="50"/>
      <c r="E30" s="50"/>
      <c r="F30" s="50"/>
      <c r="G30" s="50"/>
      <c r="J30" s="52"/>
    </row>
    <row r="31" spans="1:10">
      <c r="A31" s="51" t="s">
        <v>83</v>
      </c>
      <c r="B31" s="50"/>
      <c r="C31" s="50"/>
      <c r="D31" s="50">
        <v>5.551000000000001</v>
      </c>
      <c r="E31" s="50">
        <v>1.7336666666666667</v>
      </c>
      <c r="F31" s="50"/>
      <c r="G31" s="50"/>
    </row>
    <row r="32" spans="1:10">
      <c r="A32" s="49"/>
      <c r="B32" s="50"/>
      <c r="C32" s="50"/>
      <c r="D32" s="50"/>
      <c r="E32" s="50"/>
      <c r="F32" s="50">
        <v>4.9770000000000003</v>
      </c>
      <c r="G32" s="50">
        <v>2.306</v>
      </c>
      <c r="J32" s="52"/>
    </row>
    <row r="33" spans="1:7">
      <c r="A33" s="49"/>
      <c r="B33" s="50"/>
      <c r="C33" s="50"/>
      <c r="D33" s="50"/>
      <c r="E33" s="50"/>
      <c r="F33" s="50"/>
      <c r="G33" s="50"/>
    </row>
    <row r="34" spans="1:7">
      <c r="A34" s="49" t="s">
        <v>56</v>
      </c>
      <c r="B34" s="50">
        <v>6.6498260869565229</v>
      </c>
      <c r="C34" s="50">
        <v>2.0424347826086957</v>
      </c>
      <c r="D34" s="50"/>
      <c r="E34" s="50"/>
      <c r="F34" s="50"/>
      <c r="G34" s="50"/>
    </row>
    <row r="35" spans="1:7">
      <c r="A35" s="51" t="s">
        <v>84</v>
      </c>
      <c r="B35" s="50"/>
      <c r="C35" s="50"/>
      <c r="D35" s="50">
        <v>5.3323333333333336</v>
      </c>
      <c r="E35" s="50">
        <v>1.722333333333333</v>
      </c>
      <c r="F35" s="50"/>
      <c r="G35" s="50"/>
    </row>
    <row r="36" spans="1:7">
      <c r="A36" s="49"/>
      <c r="B36" s="50"/>
      <c r="C36" s="50"/>
      <c r="D36" s="50"/>
      <c r="E36" s="50"/>
      <c r="F36" s="50">
        <v>5.0720000000000001</v>
      </c>
      <c r="G36" s="50">
        <v>2.4860000000000002</v>
      </c>
    </row>
    <row r="37" spans="1:7">
      <c r="A37" s="49"/>
      <c r="B37" s="50"/>
      <c r="C37" s="50"/>
      <c r="D37" s="50"/>
      <c r="E37" s="50"/>
      <c r="F37" s="50"/>
      <c r="G37" s="50"/>
    </row>
    <row r="38" spans="1:7">
      <c r="A38" s="49" t="s">
        <v>56</v>
      </c>
      <c r="B38" s="50">
        <v>6.5537391304347832</v>
      </c>
      <c r="C38" s="50">
        <v>2.0325652173913049</v>
      </c>
      <c r="D38" s="50"/>
      <c r="E38" s="50"/>
      <c r="F38" s="50"/>
      <c r="G38" s="50"/>
    </row>
    <row r="39" spans="1:7">
      <c r="A39" s="51" t="s">
        <v>85</v>
      </c>
      <c r="B39" s="50"/>
      <c r="C39" s="50"/>
      <c r="D39" s="50">
        <v>5.2476666666666665</v>
      </c>
      <c r="E39" s="50">
        <v>1.6280000000000003</v>
      </c>
      <c r="F39" s="50"/>
      <c r="G39" s="50"/>
    </row>
    <row r="40" spans="1:7">
      <c r="A40" s="49"/>
      <c r="B40" s="50"/>
      <c r="C40" s="50"/>
      <c r="D40" s="50"/>
      <c r="E40" s="50"/>
      <c r="F40" s="50">
        <v>5.0430000000000001</v>
      </c>
      <c r="G40" s="50">
        <v>2.5379999999999998</v>
      </c>
    </row>
    <row r="41" spans="1:7">
      <c r="A41" s="49"/>
      <c r="B41" s="50"/>
      <c r="C41" s="50"/>
      <c r="D41" s="50"/>
      <c r="E41" s="50"/>
      <c r="F41" s="50"/>
      <c r="G41" s="50"/>
    </row>
    <row r="42" spans="1:7">
      <c r="A42" s="49" t="s">
        <v>56</v>
      </c>
      <c r="B42" s="50">
        <v>6.5639565217391294</v>
      </c>
      <c r="C42" s="50">
        <v>2.0976956521739134</v>
      </c>
      <c r="D42" s="50"/>
      <c r="E42" s="50"/>
      <c r="F42" s="50"/>
      <c r="G42" s="50"/>
    </row>
    <row r="43" spans="1:7">
      <c r="A43" s="51" t="s">
        <v>86</v>
      </c>
      <c r="B43" s="42"/>
      <c r="C43" s="42"/>
      <c r="D43" s="50">
        <v>5.2459999999999996</v>
      </c>
      <c r="E43" s="50">
        <v>1.7086666666666668</v>
      </c>
      <c r="F43" s="50"/>
      <c r="G43" s="50"/>
    </row>
    <row r="44" spans="1:7">
      <c r="A44" s="49"/>
      <c r="B44" s="42"/>
      <c r="C44" s="42"/>
      <c r="D44" s="42"/>
      <c r="E44" s="42"/>
      <c r="F44" s="50">
        <v>4.9130000000000003</v>
      </c>
      <c r="G44" s="50">
        <v>2.5840000000000001</v>
      </c>
    </row>
    <row r="45" spans="1:7">
      <c r="A45" s="49"/>
      <c r="B45" s="42"/>
      <c r="C45" s="42"/>
      <c r="D45" s="42"/>
      <c r="E45" s="42"/>
      <c r="F45" s="42"/>
      <c r="G45" s="42"/>
    </row>
    <row r="46" spans="1:7">
      <c r="A46" s="49" t="s">
        <v>56</v>
      </c>
      <c r="B46" s="50">
        <v>6.5983043478260859</v>
      </c>
      <c r="C46" s="50">
        <v>2.1634782608695651</v>
      </c>
      <c r="D46" s="42"/>
      <c r="E46" s="42"/>
      <c r="F46" s="42"/>
      <c r="G46" s="42"/>
    </row>
    <row r="47" spans="1:7">
      <c r="A47" s="51" t="s">
        <v>87</v>
      </c>
      <c r="B47" s="42"/>
      <c r="C47" s="42"/>
      <c r="D47" s="50">
        <v>5.519333333333333</v>
      </c>
      <c r="E47" s="50">
        <v>1.6876666666666666</v>
      </c>
      <c r="F47" s="42"/>
      <c r="G47" s="42"/>
    </row>
    <row r="48" spans="1:7">
      <c r="A48" s="49"/>
      <c r="B48" s="42"/>
      <c r="C48" s="42"/>
      <c r="D48" s="42"/>
      <c r="E48" s="42"/>
      <c r="F48" s="50">
        <v>4.8579999999999997</v>
      </c>
      <c r="G48" s="50">
        <v>2.431</v>
      </c>
    </row>
    <row r="49" spans="1:7">
      <c r="A49" s="49"/>
      <c r="B49" s="42"/>
      <c r="C49" s="42"/>
      <c r="D49" s="42"/>
      <c r="E49" s="42"/>
      <c r="F49" s="42"/>
      <c r="G49" s="42"/>
    </row>
    <row r="50" spans="1:7">
      <c r="A50" s="49"/>
      <c r="B50" s="50">
        <v>6.543826086956523</v>
      </c>
      <c r="C50" s="50">
        <v>2.143086956521739</v>
      </c>
      <c r="D50" s="42"/>
      <c r="E50" s="42"/>
      <c r="F50" s="42"/>
      <c r="G50" s="42"/>
    </row>
    <row r="51" spans="1:7">
      <c r="A51" s="51" t="s">
        <v>88</v>
      </c>
      <c r="B51" s="42"/>
      <c r="C51" s="42"/>
      <c r="D51" s="50">
        <v>5.4266666666666667</v>
      </c>
      <c r="E51" s="50">
        <v>1.4823333333333333</v>
      </c>
      <c r="F51" s="42"/>
      <c r="G51" s="42"/>
    </row>
    <row r="52" spans="1:7">
      <c r="A52" s="49"/>
      <c r="B52" s="42"/>
      <c r="C52" s="42"/>
      <c r="D52" s="42"/>
      <c r="E52" s="42"/>
      <c r="F52" s="50">
        <v>4.7930000000000001</v>
      </c>
      <c r="G52" s="50">
        <v>2.3479999999999999</v>
      </c>
    </row>
    <row r="53" spans="1:7">
      <c r="A53" s="49"/>
      <c r="B53" s="42"/>
      <c r="C53" s="42"/>
      <c r="D53" s="42"/>
      <c r="E53" s="42"/>
      <c r="F53" s="42"/>
      <c r="G53" s="42"/>
    </row>
    <row r="54" spans="1:7">
      <c r="A54" s="49"/>
      <c r="B54" s="50">
        <v>6.5014347826086949</v>
      </c>
      <c r="C54" s="50">
        <v>2.1319130434782609</v>
      </c>
      <c r="D54" s="42"/>
      <c r="E54" s="42"/>
      <c r="F54" s="42"/>
      <c r="G54" s="42"/>
    </row>
    <row r="55" spans="1:7">
      <c r="A55" s="51" t="s">
        <v>90</v>
      </c>
      <c r="B55" s="42"/>
      <c r="C55" s="42"/>
      <c r="D55" s="50">
        <v>5.3163333333333336</v>
      </c>
      <c r="E55" s="50">
        <v>1.4983333333333333</v>
      </c>
      <c r="F55" s="42"/>
      <c r="G55" s="42"/>
    </row>
    <row r="56" spans="1:7">
      <c r="A56" s="49"/>
      <c r="B56" s="42"/>
      <c r="C56" s="42"/>
      <c r="D56" s="42"/>
      <c r="E56" s="42"/>
      <c r="F56" s="50">
        <v>4.8289999999999997</v>
      </c>
      <c r="G56" s="50">
        <v>2.407</v>
      </c>
    </row>
    <row r="57" spans="1:7">
      <c r="A57" s="53"/>
      <c r="B57" s="53"/>
      <c r="C57" s="53"/>
      <c r="D57" s="53"/>
      <c r="E57" s="53"/>
      <c r="F57" s="53"/>
      <c r="G57" s="53"/>
    </row>
    <row r="58" spans="1:7">
      <c r="A58" s="53"/>
      <c r="B58" s="53"/>
      <c r="C58" s="53"/>
      <c r="D58" s="53"/>
      <c r="E58" s="53"/>
      <c r="F58" s="53"/>
      <c r="G58" s="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9"/>
  <sheetViews>
    <sheetView workbookViewId="0">
      <selection sqref="A1:A6"/>
    </sheetView>
  </sheetViews>
  <sheetFormatPr defaultRowHeight="15"/>
  <cols>
    <col min="1" max="1" width="13.625" style="54" customWidth="1"/>
    <col min="2" max="2" width="13.125" style="54" customWidth="1"/>
    <col min="3" max="3" width="13" style="54" bestFit="1" customWidth="1"/>
    <col min="4" max="4" width="10.75" style="54" bestFit="1" customWidth="1"/>
    <col min="5" max="5" width="24.5" style="54" customWidth="1"/>
    <col min="6" max="16384" width="9" style="54"/>
  </cols>
  <sheetData>
    <row r="1" spans="1:4">
      <c r="A1" s="15" t="s">
        <v>20</v>
      </c>
      <c r="B1" s="54" t="s">
        <v>127</v>
      </c>
    </row>
    <row r="2" spans="1:4">
      <c r="A2" s="15" t="s">
        <v>124</v>
      </c>
    </row>
    <row r="3" spans="1:4">
      <c r="A3" s="16" t="s">
        <v>21</v>
      </c>
    </row>
    <row r="4" spans="1:4">
      <c r="A4" s="16" t="s">
        <v>125</v>
      </c>
    </row>
    <row r="5" spans="1:4">
      <c r="A5" s="15" t="s">
        <v>22</v>
      </c>
      <c r="B5" s="17" t="s">
        <v>95</v>
      </c>
    </row>
    <row r="6" spans="1:4">
      <c r="A6" s="15" t="s">
        <v>126</v>
      </c>
    </row>
    <row r="12" spans="1:4">
      <c r="A12" s="28"/>
      <c r="B12" s="58" t="s">
        <v>119</v>
      </c>
      <c r="C12" s="58" t="s">
        <v>120</v>
      </c>
      <c r="D12" s="58" t="s">
        <v>118</v>
      </c>
    </row>
    <row r="13" spans="1:4">
      <c r="A13" s="28" t="s">
        <v>38</v>
      </c>
      <c r="B13" s="57">
        <v>0.48599999999999999</v>
      </c>
      <c r="C13" s="57">
        <f>D13-B13</f>
        <v>0.17800000000000005</v>
      </c>
      <c r="D13" s="57">
        <v>0.66400000000000003</v>
      </c>
    </row>
    <row r="14" spans="1:4">
      <c r="A14" s="28" t="s">
        <v>65</v>
      </c>
      <c r="B14" s="57">
        <v>0.46500000000000002</v>
      </c>
      <c r="C14" s="57">
        <f>D14-B14</f>
        <v>0.55099999999999993</v>
      </c>
      <c r="D14" s="57">
        <v>1.016</v>
      </c>
    </row>
    <row r="15" spans="1:4">
      <c r="A15" s="28" t="s">
        <v>26</v>
      </c>
      <c r="B15" s="57">
        <v>0.46600000000000003</v>
      </c>
      <c r="C15" s="57">
        <f>D15-B15</f>
        <v>0.58499999999999996</v>
      </c>
      <c r="D15" s="57">
        <v>1.0509999999999999</v>
      </c>
    </row>
    <row r="16" spans="1:4">
      <c r="A16" s="28" t="s">
        <v>49</v>
      </c>
      <c r="B16" s="57">
        <v>0.57199999999999995</v>
      </c>
      <c r="C16" s="57">
        <f>D16-B16</f>
        <v>0.51600000000000013</v>
      </c>
      <c r="D16" s="57">
        <v>1.0880000000000001</v>
      </c>
    </row>
    <row r="17" spans="1:4">
      <c r="A17" s="28" t="s">
        <v>29</v>
      </c>
      <c r="B17" s="57">
        <v>0.76900000000000002</v>
      </c>
      <c r="C17" s="57">
        <f>D17-B17</f>
        <v>0.32599999999999996</v>
      </c>
      <c r="D17" s="57">
        <v>1.095</v>
      </c>
    </row>
    <row r="18" spans="1:4">
      <c r="A18" s="28" t="s">
        <v>48</v>
      </c>
      <c r="B18" s="57">
        <v>0.56200000000000006</v>
      </c>
      <c r="C18" s="57">
        <f>D18-B18</f>
        <v>0.68199999999999994</v>
      </c>
      <c r="D18" s="57">
        <v>1.244</v>
      </c>
    </row>
    <row r="19" spans="1:4">
      <c r="A19" s="28" t="s">
        <v>40</v>
      </c>
      <c r="B19" s="57">
        <v>0.78600000000000003</v>
      </c>
      <c r="C19" s="57">
        <f>D19-B19</f>
        <v>0.56699999999999995</v>
      </c>
      <c r="D19" s="57">
        <v>1.353</v>
      </c>
    </row>
    <row r="20" spans="1:4">
      <c r="A20" s="28" t="s">
        <v>121</v>
      </c>
      <c r="B20" s="57">
        <v>0.67</v>
      </c>
      <c r="C20" s="57">
        <f>D20-B20</f>
        <v>0.68899999999999995</v>
      </c>
      <c r="D20" s="57">
        <v>1.359</v>
      </c>
    </row>
    <row r="21" spans="1:4">
      <c r="A21" s="28" t="s">
        <v>46</v>
      </c>
      <c r="B21" s="57">
        <v>0.66800000000000004</v>
      </c>
      <c r="C21" s="57">
        <f>D21-B21</f>
        <v>0.69099999999999995</v>
      </c>
      <c r="D21" s="57">
        <v>1.359</v>
      </c>
    </row>
    <row r="22" spans="1:4">
      <c r="A22" s="28" t="s">
        <v>45</v>
      </c>
      <c r="B22" s="57">
        <v>0.65800000000000003</v>
      </c>
      <c r="C22" s="57">
        <f>D22-B22</f>
        <v>0.745</v>
      </c>
      <c r="D22" s="57">
        <v>1.403</v>
      </c>
    </row>
    <row r="23" spans="1:4">
      <c r="A23" s="28" t="s">
        <v>47</v>
      </c>
      <c r="B23" s="57">
        <v>0.84099999999999997</v>
      </c>
      <c r="C23" s="57">
        <f>D23-B23</f>
        <v>0.58800000000000008</v>
      </c>
      <c r="D23" s="57">
        <v>1.429</v>
      </c>
    </row>
    <row r="24" spans="1:4">
      <c r="A24" s="28" t="s">
        <v>1</v>
      </c>
      <c r="B24" s="57">
        <v>0.84299999999999997</v>
      </c>
      <c r="C24" s="57">
        <f>D24-B24</f>
        <v>0.60099999999999998</v>
      </c>
      <c r="D24" s="57">
        <v>1.444</v>
      </c>
    </row>
    <row r="25" spans="1:4">
      <c r="A25" s="28" t="s">
        <v>2</v>
      </c>
      <c r="B25" s="57">
        <v>0.52200000000000002</v>
      </c>
      <c r="C25" s="57">
        <f>D25-B25</f>
        <v>0.96300000000000008</v>
      </c>
      <c r="D25" s="57">
        <v>1.4850000000000001</v>
      </c>
    </row>
    <row r="26" spans="1:4">
      <c r="A26" s="28" t="s">
        <v>63</v>
      </c>
      <c r="B26" s="57">
        <v>0.67700000000000005</v>
      </c>
      <c r="C26" s="57">
        <f>D26-B26</f>
        <v>0.8919999999999999</v>
      </c>
      <c r="D26" s="57">
        <v>1.569</v>
      </c>
    </row>
    <row r="27" spans="1:4">
      <c r="A27" s="59" t="s">
        <v>122</v>
      </c>
      <c r="B27" s="60">
        <v>0.86009374999999988</v>
      </c>
      <c r="C27" s="60">
        <v>0.82543750000000005</v>
      </c>
      <c r="D27" s="60">
        <v>1.6855312500000001</v>
      </c>
    </row>
    <row r="28" spans="1:4">
      <c r="A28" s="28" t="s">
        <v>24</v>
      </c>
      <c r="B28" s="57">
        <v>1.121</v>
      </c>
      <c r="C28" s="57">
        <f>D28-B28</f>
        <v>0.57800000000000007</v>
      </c>
      <c r="D28" s="57">
        <v>1.6990000000000001</v>
      </c>
    </row>
    <row r="29" spans="1:4">
      <c r="A29" s="28" t="s">
        <v>67</v>
      </c>
      <c r="B29" s="57">
        <v>0.82099999999999995</v>
      </c>
      <c r="C29" s="57">
        <f>D29-B29</f>
        <v>0.91300000000000003</v>
      </c>
      <c r="D29" s="57">
        <v>1.734</v>
      </c>
    </row>
    <row r="30" spans="1:4">
      <c r="A30" s="28" t="s">
        <v>41</v>
      </c>
      <c r="B30" s="57">
        <v>1.08</v>
      </c>
      <c r="C30" s="57">
        <f>D30-B30</f>
        <v>0.65900000000000003</v>
      </c>
      <c r="D30" s="57">
        <v>1.7390000000000001</v>
      </c>
    </row>
    <row r="31" spans="1:4">
      <c r="A31" s="28" t="s">
        <v>36</v>
      </c>
      <c r="B31" s="57">
        <v>0.55700000000000005</v>
      </c>
      <c r="C31" s="57">
        <f>D31-B31</f>
        <v>1.1840000000000002</v>
      </c>
      <c r="D31" s="57">
        <v>1.7410000000000001</v>
      </c>
    </row>
    <row r="32" spans="1:4">
      <c r="A32" s="28" t="s">
        <v>42</v>
      </c>
      <c r="B32" s="57">
        <v>0.86299999999999999</v>
      </c>
      <c r="C32" s="57">
        <f>D32-B32</f>
        <v>0.89399999999999991</v>
      </c>
      <c r="D32" s="57">
        <v>1.7569999999999999</v>
      </c>
    </row>
    <row r="33" spans="1:4">
      <c r="A33" s="28" t="s">
        <v>68</v>
      </c>
      <c r="B33" s="57">
        <v>0</v>
      </c>
      <c r="C33" s="57">
        <f>D33-B33</f>
        <v>1.768</v>
      </c>
      <c r="D33" s="57">
        <v>1.768</v>
      </c>
    </row>
    <row r="34" spans="1:4">
      <c r="A34" s="28" t="s">
        <v>34</v>
      </c>
      <c r="B34" s="57">
        <v>1.0620000000000001</v>
      </c>
      <c r="C34" s="57">
        <f>D34-B34</f>
        <v>0.8</v>
      </c>
      <c r="D34" s="57">
        <v>1.8620000000000001</v>
      </c>
    </row>
    <row r="35" spans="1:4">
      <c r="A35" s="28" t="s">
        <v>44</v>
      </c>
      <c r="B35" s="57">
        <v>0.88300000000000001</v>
      </c>
      <c r="C35" s="57">
        <f>D35-B35</f>
        <v>1.034</v>
      </c>
      <c r="D35" s="57">
        <v>1.917</v>
      </c>
    </row>
    <row r="36" spans="1:4">
      <c r="A36" s="28" t="s">
        <v>50</v>
      </c>
      <c r="B36" s="57">
        <v>1.0209999999999999</v>
      </c>
      <c r="C36" s="57">
        <f>D36-B36</f>
        <v>0.93600000000000017</v>
      </c>
      <c r="D36" s="57">
        <v>1.9570000000000001</v>
      </c>
    </row>
    <row r="37" spans="1:4">
      <c r="A37" s="28" t="s">
        <v>64</v>
      </c>
      <c r="B37" s="57">
        <v>0.67800000000000005</v>
      </c>
      <c r="C37" s="57">
        <f>D37-B37</f>
        <v>1.3220000000000001</v>
      </c>
      <c r="D37" s="57">
        <v>2</v>
      </c>
    </row>
    <row r="38" spans="1:4">
      <c r="A38" s="28" t="s">
        <v>31</v>
      </c>
      <c r="B38" s="57">
        <v>0.995</v>
      </c>
      <c r="C38" s="57">
        <f>D38-B38</f>
        <v>1.0449999999999999</v>
      </c>
      <c r="D38" s="57">
        <v>2.04</v>
      </c>
    </row>
    <row r="39" spans="1:4">
      <c r="A39" s="28" t="s">
        <v>66</v>
      </c>
      <c r="B39" s="57">
        <v>1.526</v>
      </c>
      <c r="C39" s="57">
        <f>D39-B39</f>
        <v>0.67900000000000005</v>
      </c>
      <c r="D39" s="57">
        <v>2.2050000000000001</v>
      </c>
    </row>
    <row r="40" spans="1:4">
      <c r="A40" s="28" t="s">
        <v>27</v>
      </c>
      <c r="B40" s="57">
        <v>1.6819999999999999</v>
      </c>
      <c r="C40" s="57">
        <f>D40-B40</f>
        <v>0.52400000000000002</v>
      </c>
      <c r="D40" s="57">
        <v>2.206</v>
      </c>
    </row>
    <row r="41" spans="1:4">
      <c r="A41" s="28" t="s">
        <v>123</v>
      </c>
      <c r="B41" s="57">
        <v>1.3859999999999999</v>
      </c>
      <c r="C41" s="57">
        <f>D41-B41</f>
        <v>0.84300000000000019</v>
      </c>
      <c r="D41" s="57">
        <v>2.2290000000000001</v>
      </c>
    </row>
    <row r="42" spans="1:4">
      <c r="A42" s="59" t="s">
        <v>0</v>
      </c>
      <c r="B42" s="60">
        <v>1.179</v>
      </c>
      <c r="C42" s="60">
        <f>D42-B42</f>
        <v>1.1449999999999998</v>
      </c>
      <c r="D42" s="60">
        <v>2.3239999999999998</v>
      </c>
    </row>
    <row r="43" spans="1:4">
      <c r="A43" s="28" t="s">
        <v>30</v>
      </c>
      <c r="B43" s="57">
        <v>1.282</v>
      </c>
      <c r="C43" s="57">
        <f>D43-B43</f>
        <v>1.0910000000000002</v>
      </c>
      <c r="D43" s="57">
        <v>2.3730000000000002</v>
      </c>
    </row>
    <row r="44" spans="1:4">
      <c r="A44" s="28" t="s">
        <v>69</v>
      </c>
      <c r="B44" s="57">
        <v>0.874</v>
      </c>
      <c r="C44" s="57">
        <f>D44-B44</f>
        <v>1.5209999999999999</v>
      </c>
      <c r="D44" s="57">
        <v>2.395</v>
      </c>
    </row>
    <row r="45" spans="1:4">
      <c r="A45" s="28" t="s">
        <v>3</v>
      </c>
      <c r="B45" s="57">
        <v>1.528</v>
      </c>
      <c r="C45" s="57">
        <f>D45-B45</f>
        <v>0.90399999999999991</v>
      </c>
      <c r="D45" s="57">
        <v>2.4319999999999999</v>
      </c>
    </row>
    <row r="49" spans="3:5">
      <c r="C49" s="55"/>
      <c r="D49" s="56"/>
      <c r="E49" s="56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J23"/>
  <sheetViews>
    <sheetView workbookViewId="0">
      <selection activeCell="L8" sqref="L8"/>
    </sheetView>
  </sheetViews>
  <sheetFormatPr defaultRowHeight="15"/>
  <cols>
    <col min="1" max="1" width="12.25" style="26" bestFit="1" customWidth="1"/>
    <col min="2" max="2" width="11.375" style="26" customWidth="1"/>
    <col min="3" max="3" width="9.5" style="26" bestFit="1" customWidth="1"/>
    <col min="4" max="4" width="11.75" style="26" bestFit="1" customWidth="1"/>
    <col min="5" max="5" width="8" style="26" bestFit="1" customWidth="1"/>
    <col min="6" max="7" width="7" style="26" bestFit="1" customWidth="1"/>
    <col min="8" max="8" width="4.5" style="26" bestFit="1" customWidth="1"/>
    <col min="9" max="9" width="4.125" style="26" bestFit="1" customWidth="1"/>
    <col min="10" max="10" width="11.25" style="26" bestFit="1" customWidth="1"/>
    <col min="11" max="16384" width="9" style="26"/>
  </cols>
  <sheetData>
    <row r="1" spans="1:10">
      <c r="A1" s="15" t="s">
        <v>20</v>
      </c>
      <c r="B1" s="17" t="s">
        <v>73</v>
      </c>
    </row>
    <row r="2" spans="1:10">
      <c r="A2" s="15" t="s">
        <v>124</v>
      </c>
    </row>
    <row r="3" spans="1:10">
      <c r="A3" s="16" t="s">
        <v>21</v>
      </c>
      <c r="B3" s="61" t="s">
        <v>76</v>
      </c>
    </row>
    <row r="4" spans="1:10">
      <c r="A4" s="16" t="s">
        <v>125</v>
      </c>
    </row>
    <row r="5" spans="1:10">
      <c r="A5" s="15" t="s">
        <v>22</v>
      </c>
      <c r="B5" s="17" t="s">
        <v>53</v>
      </c>
    </row>
    <row r="6" spans="1:10">
      <c r="A6" s="15" t="s">
        <v>126</v>
      </c>
    </row>
    <row r="12" spans="1:10">
      <c r="A12" s="28"/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17</v>
      </c>
      <c r="G12" s="29" t="s">
        <v>18</v>
      </c>
      <c r="H12" s="29" t="s">
        <v>4</v>
      </c>
      <c r="I12" s="29" t="s">
        <v>5</v>
      </c>
      <c r="J12" s="29" t="s">
        <v>72</v>
      </c>
    </row>
    <row r="13" spans="1:10">
      <c r="A13" s="32" t="s">
        <v>6</v>
      </c>
      <c r="B13" s="62">
        <v>2.7783970149587787</v>
      </c>
      <c r="C13" s="62">
        <v>3.5671651376551581</v>
      </c>
      <c r="D13" s="62">
        <v>2.1375897915417719</v>
      </c>
      <c r="E13" s="62">
        <v>3.0372150982237001</v>
      </c>
      <c r="F13" s="62">
        <v>3.1498175646485684</v>
      </c>
      <c r="G13" s="62">
        <v>2.9139900091402104</v>
      </c>
      <c r="H13" s="62">
        <f t="shared" ref="H13:H23" si="0">MAX(C13:E13)</f>
        <v>3.5671651376551581</v>
      </c>
      <c r="I13" s="62">
        <f t="shared" ref="I13:I23" si="1">MIN(C13:E13)</f>
        <v>2.1375897915417719</v>
      </c>
      <c r="J13" s="62">
        <f t="shared" ref="J13:J23" si="2">H13-I13</f>
        <v>1.4295753461133862</v>
      </c>
    </row>
    <row r="14" spans="1:10">
      <c r="A14" s="32" t="s">
        <v>7</v>
      </c>
      <c r="B14" s="62">
        <v>3.0342633081597818</v>
      </c>
      <c r="C14" s="62">
        <v>3.5794712555106689</v>
      </c>
      <c r="D14" s="62">
        <v>2.1782603505433005</v>
      </c>
      <c r="E14" s="62">
        <v>3.1714551172098342</v>
      </c>
      <c r="F14" s="62">
        <v>3.2518731763678352</v>
      </c>
      <c r="G14" s="62">
        <v>2.976395574421268</v>
      </c>
      <c r="H14" s="62">
        <f t="shared" si="0"/>
        <v>3.5794712555106689</v>
      </c>
      <c r="I14" s="62">
        <f t="shared" si="1"/>
        <v>2.1782603505433005</v>
      </c>
      <c r="J14" s="62">
        <f t="shared" si="2"/>
        <v>1.4012109049673684</v>
      </c>
    </row>
    <row r="15" spans="1:10">
      <c r="A15" s="32" t="s">
        <v>8</v>
      </c>
      <c r="B15" s="62">
        <v>2.8003732903854681</v>
      </c>
      <c r="C15" s="62">
        <v>3.5902246418625361</v>
      </c>
      <c r="D15" s="62">
        <v>2.190634772090339</v>
      </c>
      <c r="E15" s="62">
        <v>3.3907295121324803</v>
      </c>
      <c r="F15" s="62">
        <v>3.3265119640660878</v>
      </c>
      <c r="G15" s="62">
        <v>3.0571963086951186</v>
      </c>
      <c r="H15" s="62">
        <f t="shared" si="0"/>
        <v>3.5902246418625361</v>
      </c>
      <c r="I15" s="62">
        <f t="shared" si="1"/>
        <v>2.190634772090339</v>
      </c>
      <c r="J15" s="62">
        <f t="shared" si="2"/>
        <v>1.3995898697721971</v>
      </c>
    </row>
    <row r="16" spans="1:10">
      <c r="A16" s="32" t="s">
        <v>9</v>
      </c>
      <c r="B16" s="62">
        <v>3.0883784529856002</v>
      </c>
      <c r="C16" s="62">
        <v>3.5695150019016917</v>
      </c>
      <c r="D16" s="62">
        <v>2.1617634608322605</v>
      </c>
      <c r="E16" s="62">
        <v>3.370681599028583</v>
      </c>
      <c r="F16" s="62">
        <v>3.3948489898007721</v>
      </c>
      <c r="G16" s="62">
        <v>3.0339866872541781</v>
      </c>
      <c r="H16" s="62">
        <f t="shared" si="0"/>
        <v>3.5695150019016917</v>
      </c>
      <c r="I16" s="62">
        <f t="shared" si="1"/>
        <v>2.1617634608322605</v>
      </c>
      <c r="J16" s="62">
        <f t="shared" si="2"/>
        <v>1.4077515410694312</v>
      </c>
    </row>
    <row r="17" spans="1:10">
      <c r="A17" s="32" t="s">
        <v>10</v>
      </c>
      <c r="B17" s="62">
        <v>3.0182509676277731</v>
      </c>
      <c r="C17" s="62">
        <v>3.5825606575544495</v>
      </c>
      <c r="D17" s="62">
        <v>2.1715247867913141</v>
      </c>
      <c r="E17" s="62">
        <v>3.3067027150151023</v>
      </c>
      <c r="F17" s="62">
        <v>3.4056188307416209</v>
      </c>
      <c r="G17" s="62">
        <v>3.0202627197869556</v>
      </c>
      <c r="H17" s="62">
        <f t="shared" si="0"/>
        <v>3.5825606575544495</v>
      </c>
      <c r="I17" s="62">
        <f t="shared" si="1"/>
        <v>2.1715247867913141</v>
      </c>
      <c r="J17" s="62">
        <f t="shared" si="2"/>
        <v>1.4110358707631354</v>
      </c>
    </row>
    <row r="18" spans="1:10">
      <c r="A18" s="32" t="s">
        <v>11</v>
      </c>
      <c r="B18" s="62">
        <v>2.8644968946481062</v>
      </c>
      <c r="C18" s="62">
        <v>3.5997594361660887</v>
      </c>
      <c r="D18" s="62">
        <v>2.1881831168500199</v>
      </c>
      <c r="E18" s="62">
        <v>3.3596702291662415</v>
      </c>
      <c r="F18" s="62">
        <v>3.4580064063462994</v>
      </c>
      <c r="G18" s="62">
        <v>3.0492042607274499</v>
      </c>
      <c r="H18" s="62">
        <f t="shared" si="0"/>
        <v>3.5997594361660887</v>
      </c>
      <c r="I18" s="62">
        <f t="shared" si="1"/>
        <v>2.1881831168500199</v>
      </c>
      <c r="J18" s="62">
        <f t="shared" si="2"/>
        <v>1.4115763193160689</v>
      </c>
    </row>
    <row r="19" spans="1:10">
      <c r="A19" s="32" t="s">
        <v>12</v>
      </c>
      <c r="B19" s="62">
        <v>2.9542180325068133</v>
      </c>
      <c r="C19" s="62">
        <v>3.6399331688778895</v>
      </c>
      <c r="D19" s="62">
        <v>2.2126901184513414</v>
      </c>
      <c r="E19" s="62">
        <v>3.3100006935628099</v>
      </c>
      <c r="F19" s="62">
        <v>3.5143492589528851</v>
      </c>
      <c r="G19" s="62">
        <v>3.0542079936306803</v>
      </c>
      <c r="H19" s="62">
        <f t="shared" si="0"/>
        <v>3.6399331688778895</v>
      </c>
      <c r="I19" s="62">
        <f t="shared" si="1"/>
        <v>2.2126901184513414</v>
      </c>
      <c r="J19" s="62">
        <f t="shared" si="2"/>
        <v>1.4272430504265481</v>
      </c>
    </row>
    <row r="20" spans="1:10">
      <c r="A20" s="32" t="s">
        <v>13</v>
      </c>
      <c r="B20" s="62">
        <v>3.0851018307125759</v>
      </c>
      <c r="C20" s="62">
        <v>3.6765696265127272</v>
      </c>
      <c r="D20" s="62">
        <v>2.2337501213751905</v>
      </c>
      <c r="E20" s="62">
        <v>3.3663797234879786</v>
      </c>
      <c r="F20" s="62">
        <v>3.5634494805684955</v>
      </c>
      <c r="G20" s="62">
        <v>3.0922331571252992</v>
      </c>
      <c r="H20" s="62">
        <f t="shared" si="0"/>
        <v>3.6765696265127272</v>
      </c>
      <c r="I20" s="62">
        <f t="shared" si="1"/>
        <v>2.2337501213751905</v>
      </c>
      <c r="J20" s="62">
        <f t="shared" si="2"/>
        <v>1.4428195051375368</v>
      </c>
    </row>
    <row r="21" spans="1:10">
      <c r="A21" s="32" t="s">
        <v>14</v>
      </c>
      <c r="B21" s="62">
        <v>3.2040213151988768</v>
      </c>
      <c r="C21" s="62">
        <v>3.6872897573963792</v>
      </c>
      <c r="D21" s="62">
        <v>2.2396301244780465</v>
      </c>
      <c r="E21" s="62">
        <v>3.3922669251110178</v>
      </c>
      <c r="F21" s="62">
        <v>3.6145367707303859</v>
      </c>
      <c r="G21" s="62">
        <v>3.1063956023284813</v>
      </c>
      <c r="H21" s="62">
        <f t="shared" si="0"/>
        <v>3.6872897573963792</v>
      </c>
      <c r="I21" s="62">
        <f t="shared" si="1"/>
        <v>2.2396301244780465</v>
      </c>
      <c r="J21" s="62">
        <f t="shared" si="2"/>
        <v>1.4476596329183327</v>
      </c>
    </row>
    <row r="22" spans="1:10">
      <c r="A22" s="32" t="s">
        <v>15</v>
      </c>
      <c r="B22" s="62">
        <v>3.3198125208494371</v>
      </c>
      <c r="C22" s="63">
        <v>3.6372225293015061</v>
      </c>
      <c r="D22" s="62">
        <v>2.3064688340131543</v>
      </c>
      <c r="E22" s="62">
        <v>3.4295005362864384</v>
      </c>
      <c r="F22" s="62">
        <v>3.6436635432570728</v>
      </c>
      <c r="G22" s="62">
        <v>3.1243972998670331</v>
      </c>
      <c r="H22" s="62">
        <f t="shared" si="0"/>
        <v>3.6372225293015061</v>
      </c>
      <c r="I22" s="62">
        <f t="shared" si="1"/>
        <v>2.3064688340131543</v>
      </c>
      <c r="J22" s="62">
        <f t="shared" si="2"/>
        <v>1.3307536952883519</v>
      </c>
    </row>
    <row r="23" spans="1:10">
      <c r="A23" s="32" t="s">
        <v>16</v>
      </c>
      <c r="B23" s="62">
        <v>3.0932758741223618</v>
      </c>
      <c r="C23" s="63">
        <v>3.6372225293015061</v>
      </c>
      <c r="D23" s="62">
        <v>2.3269456980750265</v>
      </c>
      <c r="E23" s="62">
        <v>3.4528306515592337</v>
      </c>
      <c r="F23" s="62">
        <v>3.6613594606686881</v>
      </c>
      <c r="G23" s="62">
        <v>3.138999626311922</v>
      </c>
      <c r="H23" s="62">
        <f t="shared" si="0"/>
        <v>3.6372225293015061</v>
      </c>
      <c r="I23" s="62">
        <f t="shared" si="1"/>
        <v>2.3269456980750265</v>
      </c>
      <c r="J23" s="62">
        <f t="shared" si="2"/>
        <v>1.3102768312264796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H38"/>
  <sheetViews>
    <sheetView workbookViewId="0">
      <selection sqref="A1:A6"/>
    </sheetView>
  </sheetViews>
  <sheetFormatPr defaultRowHeight="15"/>
  <cols>
    <col min="1" max="1" width="14.75" style="26" bestFit="1" customWidth="1"/>
    <col min="2" max="2" width="6.5" style="26" customWidth="1"/>
    <col min="3" max="6" width="5" style="26" bestFit="1" customWidth="1"/>
    <col min="7" max="7" width="7.375" style="26" bestFit="1" customWidth="1"/>
    <col min="8" max="8" width="14.375" style="26" bestFit="1" customWidth="1"/>
    <col min="9" max="16384" width="9" style="26"/>
  </cols>
  <sheetData>
    <row r="1" spans="1:8">
      <c r="A1" s="15" t="s">
        <v>20</v>
      </c>
      <c r="B1" s="17" t="s">
        <v>104</v>
      </c>
    </row>
    <row r="2" spans="1:8">
      <c r="A2" s="15" t="s">
        <v>124</v>
      </c>
    </row>
    <row r="3" spans="1:8">
      <c r="A3" s="16" t="s">
        <v>21</v>
      </c>
    </row>
    <row r="4" spans="1:8">
      <c r="A4" s="16" t="s">
        <v>125</v>
      </c>
    </row>
    <row r="5" spans="1:8">
      <c r="A5" s="15" t="s">
        <v>22</v>
      </c>
      <c r="B5" s="17" t="s">
        <v>53</v>
      </c>
    </row>
    <row r="6" spans="1:8">
      <c r="A6" s="15" t="s">
        <v>126</v>
      </c>
    </row>
    <row r="12" spans="1:8" s="64" customFormat="1">
      <c r="A12" s="44"/>
      <c r="B12" s="44" t="s">
        <v>97</v>
      </c>
      <c r="C12" s="44" t="s">
        <v>98</v>
      </c>
      <c r="D12" s="44" t="s">
        <v>99</v>
      </c>
      <c r="E12" s="44" t="s">
        <v>100</v>
      </c>
      <c r="F12" s="44" t="s">
        <v>101</v>
      </c>
      <c r="G12" s="44" t="s">
        <v>102</v>
      </c>
      <c r="H12" s="44" t="s">
        <v>103</v>
      </c>
    </row>
    <row r="13" spans="1:8">
      <c r="A13" s="42" t="s">
        <v>34</v>
      </c>
      <c r="B13" s="50">
        <v>8.185686952492901</v>
      </c>
      <c r="C13" s="50">
        <v>16.61289907422502</v>
      </c>
      <c r="D13" s="50">
        <v>21.920446843012932</v>
      </c>
      <c r="E13" s="50">
        <v>42.551329460922688</v>
      </c>
      <c r="F13" s="50">
        <v>9.5927962866041483</v>
      </c>
      <c r="G13" s="50">
        <v>1.1368413827423187</v>
      </c>
      <c r="H13" s="50">
        <v>46.719032869730846</v>
      </c>
    </row>
    <row r="14" spans="1:8">
      <c r="A14" s="42" t="s">
        <v>28</v>
      </c>
      <c r="B14" s="50">
        <v>18.426791277258566</v>
      </c>
      <c r="C14" s="50">
        <v>14.236760124610592</v>
      </c>
      <c r="D14" s="50">
        <v>20.638629283489095</v>
      </c>
      <c r="E14" s="50">
        <v>22.990654205607477</v>
      </c>
      <c r="F14" s="50">
        <v>23.707165109034268</v>
      </c>
      <c r="G14" s="50">
        <v>0</v>
      </c>
      <c r="H14" s="50">
        <v>53.302180685358252</v>
      </c>
    </row>
    <row r="15" spans="1:8">
      <c r="A15" s="42" t="s">
        <v>32</v>
      </c>
      <c r="B15" s="50">
        <v>11.030727588284488</v>
      </c>
      <c r="C15" s="50">
        <v>18.207242610361231</v>
      </c>
      <c r="D15" s="50">
        <v>24.203034090806902</v>
      </c>
      <c r="E15" s="50">
        <v>35.007598715861981</v>
      </c>
      <c r="F15" s="50">
        <v>10.789277267699612</v>
      </c>
      <c r="G15" s="50">
        <v>0.76211972698578279</v>
      </c>
      <c r="H15" s="50">
        <v>53.441004289452628</v>
      </c>
    </row>
    <row r="16" spans="1:8">
      <c r="A16" s="42" t="s">
        <v>36</v>
      </c>
      <c r="B16" s="50">
        <v>14.294750158127767</v>
      </c>
      <c r="C16" s="50">
        <v>12.792536369386465</v>
      </c>
      <c r="D16" s="50">
        <v>26.755218216318788</v>
      </c>
      <c r="E16" s="50">
        <v>29.127134724857683</v>
      </c>
      <c r="F16" s="50">
        <v>12.602783048703353</v>
      </c>
      <c r="G16" s="50">
        <v>4.4275774826059457</v>
      </c>
      <c r="H16" s="50">
        <v>53.842504743833018</v>
      </c>
    </row>
    <row r="17" spans="1:8">
      <c r="A17" s="42" t="s">
        <v>25</v>
      </c>
      <c r="B17" s="50">
        <v>10.134995523107653</v>
      </c>
      <c r="C17" s="50">
        <v>12.772918245058198</v>
      </c>
      <c r="D17" s="50">
        <v>32.564226186376473</v>
      </c>
      <c r="E17" s="50">
        <v>31.203939665266201</v>
      </c>
      <c r="F17" s="50">
        <v>13.323920380191472</v>
      </c>
      <c r="G17" s="50">
        <v>0</v>
      </c>
      <c r="H17" s="50">
        <v>55.472139954542328</v>
      </c>
    </row>
    <row r="18" spans="1:8">
      <c r="A18" s="42" t="s">
        <v>24</v>
      </c>
      <c r="B18" s="50">
        <v>8.6008230452674894</v>
      </c>
      <c r="C18" s="50">
        <v>22.871840094062314</v>
      </c>
      <c r="D18" s="50">
        <v>24.079952968841859</v>
      </c>
      <c r="E18" s="50">
        <v>27.930629041740151</v>
      </c>
      <c r="F18" s="50">
        <v>13.306878306878305</v>
      </c>
      <c r="G18" s="50">
        <v>3.2098765432098766</v>
      </c>
      <c r="H18" s="50">
        <v>55.552616108171662</v>
      </c>
    </row>
    <row r="19" spans="1:8">
      <c r="A19" s="42" t="s">
        <v>27</v>
      </c>
      <c r="B19" s="50">
        <v>19.781503509015792</v>
      </c>
      <c r="C19" s="50">
        <v>12.109875225135969</v>
      </c>
      <c r="D19" s="50">
        <v>24.193133389919232</v>
      </c>
      <c r="E19" s="50">
        <v>38.742314323823159</v>
      </c>
      <c r="F19" s="50">
        <v>5.1731735521058528</v>
      </c>
      <c r="G19" s="50">
        <v>0</v>
      </c>
      <c r="H19" s="50">
        <v>56.08451212407099</v>
      </c>
    </row>
    <row r="20" spans="1:8">
      <c r="A20" s="42" t="s">
        <v>35</v>
      </c>
      <c r="B20" s="50">
        <v>10.308253231687106</v>
      </c>
      <c r="C20" s="50">
        <v>23.201856148491878</v>
      </c>
      <c r="D20" s="50">
        <v>22.63838249917136</v>
      </c>
      <c r="E20" s="50">
        <v>29.002320185614849</v>
      </c>
      <c r="F20" s="50">
        <v>12.661584355319855</v>
      </c>
      <c r="G20" s="50">
        <v>2.1876035797149487</v>
      </c>
      <c r="H20" s="50">
        <v>56.148491879350352</v>
      </c>
    </row>
    <row r="21" spans="1:8">
      <c r="A21" s="42" t="s">
        <v>38</v>
      </c>
      <c r="B21" s="50">
        <v>3.8020519010259504</v>
      </c>
      <c r="C21" s="50">
        <v>23.536511768255881</v>
      </c>
      <c r="D21" s="50">
        <v>31.502715751357872</v>
      </c>
      <c r="E21" s="50">
        <v>31.2009656004828</v>
      </c>
      <c r="F21" s="50">
        <v>8.3886541943270974</v>
      </c>
      <c r="G21" s="50">
        <v>1.5691007845503924</v>
      </c>
      <c r="H21" s="50">
        <v>58.841279420639708</v>
      </c>
    </row>
    <row r="22" spans="1:8" s="64" customFormat="1">
      <c r="A22" s="44" t="s">
        <v>0</v>
      </c>
      <c r="B22" s="65">
        <v>20.347044545037065</v>
      </c>
      <c r="C22" s="65">
        <v>18.339565702289576</v>
      </c>
      <c r="D22" s="65">
        <v>20.770189595224036</v>
      </c>
      <c r="E22" s="65">
        <v>24.68018106671915</v>
      </c>
      <c r="F22" s="65">
        <v>12.763235583546544</v>
      </c>
      <c r="G22" s="65">
        <v>3.0997835071836253</v>
      </c>
      <c r="H22" s="65">
        <v>59.45679984255068</v>
      </c>
    </row>
    <row r="23" spans="1:8">
      <c r="A23" s="42" t="s">
        <v>37</v>
      </c>
      <c r="B23" s="50">
        <v>23.491475166790217</v>
      </c>
      <c r="C23" s="50">
        <v>14.877687175685693</v>
      </c>
      <c r="D23" s="50">
        <v>22.66864343958488</v>
      </c>
      <c r="E23" s="50">
        <v>25.707931801334322</v>
      </c>
      <c r="F23" s="50">
        <v>13.254262416604892</v>
      </c>
      <c r="G23" s="50">
        <v>0</v>
      </c>
      <c r="H23" s="50">
        <v>61.037805782060786</v>
      </c>
    </row>
    <row r="24" spans="1:8">
      <c r="A24" s="42" t="s">
        <v>26</v>
      </c>
      <c r="B24" s="50">
        <v>14.845680507776541</v>
      </c>
      <c r="C24" s="50">
        <v>27.932554871844566</v>
      </c>
      <c r="D24" s="50">
        <v>19.831387179611415</v>
      </c>
      <c r="E24" s="50">
        <v>24.851010223363534</v>
      </c>
      <c r="F24" s="50">
        <v>11.715683899413731</v>
      </c>
      <c r="G24" s="50">
        <v>0.82368331799021266</v>
      </c>
      <c r="H24" s="50">
        <v>62.609622559232527</v>
      </c>
    </row>
    <row r="25" spans="1:8">
      <c r="A25" s="42" t="s">
        <v>1</v>
      </c>
      <c r="B25" s="50">
        <v>18.820920156798017</v>
      </c>
      <c r="C25" s="50">
        <v>22.062616051165669</v>
      </c>
      <c r="D25" s="50">
        <v>21.941407055910872</v>
      </c>
      <c r="E25" s="50">
        <v>26.01609242830617</v>
      </c>
      <c r="F25" s="50">
        <v>11.15896430781927</v>
      </c>
      <c r="G25" s="50">
        <v>0</v>
      </c>
      <c r="H25" s="50">
        <v>62.824943263874559</v>
      </c>
    </row>
    <row r="26" spans="1:8">
      <c r="A26" s="42" t="s">
        <v>3</v>
      </c>
      <c r="B26" s="50">
        <v>22.164645547304879</v>
      </c>
      <c r="C26" s="50">
        <v>22.036433570169347</v>
      </c>
      <c r="D26" s="50">
        <v>19.830119130295422</v>
      </c>
      <c r="E26" s="50">
        <v>25.56226294139644</v>
      </c>
      <c r="F26" s="50">
        <v>10.406538810833913</v>
      </c>
      <c r="G26" s="50">
        <v>0</v>
      </c>
      <c r="H26" s="50">
        <v>64.031198247769652</v>
      </c>
    </row>
    <row r="27" spans="1:8" s="64" customFormat="1">
      <c r="A27" s="44" t="s">
        <v>17</v>
      </c>
      <c r="B27" s="65">
        <v>19.667653543579625</v>
      </c>
      <c r="C27" s="65">
        <v>21.477611046097113</v>
      </c>
      <c r="D27" s="65">
        <v>23.644891880839097</v>
      </c>
      <c r="E27" s="65">
        <v>25.739525503656658</v>
      </c>
      <c r="F27" s="65">
        <v>8.6580734548247555</v>
      </c>
      <c r="G27" s="65">
        <v>0.81224457100274106</v>
      </c>
      <c r="H27" s="65">
        <v>64.790156470515853</v>
      </c>
    </row>
    <row r="28" spans="1:8">
      <c r="A28" s="42" t="s">
        <v>46</v>
      </c>
      <c r="B28" s="50">
        <v>20.456726628442059</v>
      </c>
      <c r="C28" s="50">
        <v>26.131358121908605</v>
      </c>
      <c r="D28" s="50">
        <v>20.739719959642692</v>
      </c>
      <c r="E28" s="50">
        <v>21.67236754681694</v>
      </c>
      <c r="F28" s="50">
        <v>10.999827743189703</v>
      </c>
      <c r="G28" s="50">
        <v>0</v>
      </c>
      <c r="H28" s="50">
        <v>67.327804709993359</v>
      </c>
    </row>
    <row r="29" spans="1:8">
      <c r="A29" s="42" t="s">
        <v>41</v>
      </c>
      <c r="B29" s="50">
        <v>15.417481023589838</v>
      </c>
      <c r="C29" s="50">
        <v>26.244261624471616</v>
      </c>
      <c r="D29" s="50">
        <v>26.198809145038858</v>
      </c>
      <c r="E29" s="50">
        <v>25.142038998227349</v>
      </c>
      <c r="F29" s="50">
        <v>5.770192263988001</v>
      </c>
      <c r="G29" s="50">
        <v>1.2272169446843326</v>
      </c>
      <c r="H29" s="50">
        <v>67.860551793100313</v>
      </c>
    </row>
    <row r="30" spans="1:8">
      <c r="A30" s="42" t="s">
        <v>31</v>
      </c>
      <c r="B30" s="50">
        <v>19.447368421052634</v>
      </c>
      <c r="C30" s="50">
        <v>24.822508398656215</v>
      </c>
      <c r="D30" s="50">
        <v>24.72956326987682</v>
      </c>
      <c r="E30" s="50">
        <v>27.323628219484881</v>
      </c>
      <c r="F30" s="50">
        <v>3.6769316909294512</v>
      </c>
      <c r="G30" s="50">
        <v>0</v>
      </c>
      <c r="H30" s="50">
        <v>68.999440089585676</v>
      </c>
    </row>
    <row r="31" spans="1:8">
      <c r="A31" s="42" t="s">
        <v>33</v>
      </c>
      <c r="B31" s="50">
        <v>24.311243484735666</v>
      </c>
      <c r="C31" s="50">
        <v>22.405063291139239</v>
      </c>
      <c r="D31" s="50">
        <v>25.42814594192107</v>
      </c>
      <c r="E31" s="50">
        <v>25.197319434102756</v>
      </c>
      <c r="F31" s="50">
        <v>2.4646314221891288</v>
      </c>
      <c r="G31" s="50">
        <v>0.19359642591213699</v>
      </c>
      <c r="H31" s="50">
        <v>72.144452717795986</v>
      </c>
    </row>
    <row r="32" spans="1:8">
      <c r="A32" s="42" t="s">
        <v>44</v>
      </c>
      <c r="B32" s="50">
        <v>24.168096054888508</v>
      </c>
      <c r="C32" s="50">
        <v>25.8147512864494</v>
      </c>
      <c r="D32" s="50">
        <v>23.104631217838765</v>
      </c>
      <c r="E32" s="50">
        <v>21.955403087478558</v>
      </c>
      <c r="F32" s="50">
        <v>4.8370497427101196</v>
      </c>
      <c r="G32" s="50">
        <v>0.12006861063464838</v>
      </c>
      <c r="H32" s="50">
        <v>73.087478559176674</v>
      </c>
    </row>
    <row r="33" spans="1:8">
      <c r="A33" s="42" t="s">
        <v>45</v>
      </c>
      <c r="B33" s="50">
        <v>20.462263117537518</v>
      </c>
      <c r="C33" s="50">
        <v>24.811041735129809</v>
      </c>
      <c r="D33" s="50">
        <v>28.047978968123559</v>
      </c>
      <c r="E33" s="50">
        <v>26.678716179209118</v>
      </c>
      <c r="F33" s="50">
        <v>0</v>
      </c>
      <c r="G33" s="50">
        <v>0</v>
      </c>
      <c r="H33" s="50">
        <v>73.321283820790882</v>
      </c>
    </row>
    <row r="34" spans="1:8">
      <c r="A34" s="42" t="s">
        <v>40</v>
      </c>
      <c r="B34" s="50">
        <v>29.442046960481161</v>
      </c>
      <c r="C34" s="50">
        <v>24.22780250773047</v>
      </c>
      <c r="D34" s="50">
        <v>20.739746508545991</v>
      </c>
      <c r="E34" s="50">
        <v>20.975908117842945</v>
      </c>
      <c r="F34" s="50">
        <v>4.6144959053994361</v>
      </c>
      <c r="G34" s="50">
        <v>0</v>
      </c>
      <c r="H34" s="50">
        <v>74.409595976757615</v>
      </c>
    </row>
    <row r="35" spans="1:8">
      <c r="A35" s="42" t="s">
        <v>43</v>
      </c>
      <c r="B35" s="50">
        <v>29.476161804149104</v>
      </c>
      <c r="C35" s="50">
        <v>24.816173116572703</v>
      </c>
      <c r="D35" s="50">
        <v>22.050103089021476</v>
      </c>
      <c r="E35" s="50">
        <v>20.280256171656905</v>
      </c>
      <c r="F35" s="50">
        <v>3.2678307515463354</v>
      </c>
      <c r="G35" s="50">
        <v>0.10947506705347856</v>
      </c>
      <c r="H35" s="50">
        <v>76.34243800974329</v>
      </c>
    </row>
    <row r="36" spans="1:8">
      <c r="A36" s="42" t="s">
        <v>29</v>
      </c>
      <c r="B36" s="50">
        <v>27.062593754261556</v>
      </c>
      <c r="C36" s="50">
        <v>27.908086731215054</v>
      </c>
      <c r="D36" s="50">
        <v>22.869221328242194</v>
      </c>
      <c r="E36" s="50">
        <v>15.750715941633711</v>
      </c>
      <c r="F36" s="50">
        <v>6.4093822446474835</v>
      </c>
      <c r="G36" s="50">
        <v>0</v>
      </c>
      <c r="H36" s="50">
        <v>77.839901813718797</v>
      </c>
    </row>
    <row r="37" spans="1:8">
      <c r="A37" s="42" t="s">
        <v>39</v>
      </c>
      <c r="B37" s="50">
        <v>43.826405867970657</v>
      </c>
      <c r="C37" s="50">
        <v>18.031784841075797</v>
      </c>
      <c r="D37" s="50">
        <v>20.415647921760392</v>
      </c>
      <c r="E37" s="50">
        <v>12.530562347188265</v>
      </c>
      <c r="F37" s="50">
        <v>3.8508557457212711</v>
      </c>
      <c r="G37" s="50">
        <v>1.3447432762836184</v>
      </c>
      <c r="H37" s="50">
        <v>82.273838630806836</v>
      </c>
    </row>
    <row r="38" spans="1:8">
      <c r="A38" s="42" t="s">
        <v>47</v>
      </c>
      <c r="B38" s="50">
        <v>33.385602362407504</v>
      </c>
      <c r="C38" s="50">
        <v>30.136147467336627</v>
      </c>
      <c r="D38" s="50">
        <v>23.261244041044542</v>
      </c>
      <c r="E38" s="50">
        <v>11.406857162478467</v>
      </c>
      <c r="F38" s="50">
        <v>1.7157213412156556</v>
      </c>
      <c r="G38" s="50">
        <v>9.4427625517205863E-2</v>
      </c>
      <c r="H38" s="50">
        <v>86.782993870788673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Diagramok</vt:lpstr>
      </vt:variant>
      <vt:variant>
        <vt:i4>13</vt:i4>
      </vt:variant>
    </vt:vector>
  </HeadingPairs>
  <TitlesOfParts>
    <vt:vector size="24" baseType="lpstr">
      <vt:lpstr>IV.78 d</vt:lpstr>
      <vt:lpstr>IV.79 d</vt:lpstr>
      <vt:lpstr>IV.80 d</vt:lpstr>
      <vt:lpstr>IV.81 d</vt:lpstr>
      <vt:lpstr>IV.82 d</vt:lpstr>
      <vt:lpstr>IV.83 d</vt:lpstr>
      <vt:lpstr>IV.84 d</vt:lpstr>
      <vt:lpstr>IV.85 d</vt:lpstr>
      <vt:lpstr>IV.86 d</vt:lpstr>
      <vt:lpstr>IV.87 d</vt:lpstr>
      <vt:lpstr>O_D1</vt:lpstr>
      <vt:lpstr>IV.78 ch</vt:lpstr>
      <vt:lpstr>IV.79 ch</vt:lpstr>
      <vt:lpstr>IV.80 ch</vt:lpstr>
      <vt:lpstr>IV.81 ch</vt:lpstr>
      <vt:lpstr>IV.82 ch</vt:lpstr>
      <vt:lpstr>IV.83 ch</vt:lpstr>
      <vt:lpstr>IV.84 ch</vt:lpstr>
      <vt:lpstr>IV.85 ch</vt:lpstr>
      <vt:lpstr>IV.86 ch</vt:lpstr>
      <vt:lpstr>IV.87 ch</vt:lpstr>
      <vt:lpstr>O_CH1</vt:lpstr>
      <vt:lpstr>O_CH10_v2</vt:lpstr>
      <vt:lpstr>O_D11_ker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Bókay Márton</dc:creator>
  <cp:lastModifiedBy>Asztalos Péter</cp:lastModifiedBy>
  <dcterms:created xsi:type="dcterms:W3CDTF">2017-07-07T11:13:31Z</dcterms:created>
  <dcterms:modified xsi:type="dcterms:W3CDTF">2017-10-06T15:31:25Z</dcterms:modified>
</cp:coreProperties>
</file>